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投稿\银杏PLATZ\Table\"/>
    </mc:Choice>
  </mc:AlternateContent>
  <bookViews>
    <workbookView xWindow="0" yWindow="0" windowWidth="27630" windowHeight="12825" activeTab="4"/>
  </bookViews>
  <sheets>
    <sheet name="Table_S1-SRR" sheetId="8" r:id="rId1"/>
    <sheet name="Table_S2-qRT-PCR" sheetId="4" r:id="rId2"/>
    <sheet name="Table_S3-PlantCARE" sheetId="5" r:id="rId3"/>
    <sheet name="Table_S4-PLACE" sheetId="6" r:id="rId4"/>
    <sheet name="Table_ S5-NLS" sheetId="7" r:id="rId5"/>
  </sheets>
  <definedNames>
    <definedName name="_xlnm._FilterDatabase" localSheetId="3" hidden="1">'Table_S4-PLACE'!$B$2:$B$39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5" l="1"/>
  <c r="P77" i="5" s="1"/>
  <c r="E77" i="5"/>
  <c r="F77" i="5"/>
  <c r="Q77" i="5" s="1"/>
  <c r="G77" i="5"/>
  <c r="H77" i="5"/>
  <c r="R77" i="5" s="1"/>
  <c r="I77" i="5"/>
  <c r="J77" i="5"/>
  <c r="K77" i="5"/>
  <c r="L77" i="5"/>
  <c r="M77" i="5"/>
  <c r="C77" i="5"/>
  <c r="S77" i="5" s="1"/>
  <c r="R31" i="5"/>
  <c r="Q31" i="5"/>
  <c r="D31" i="5"/>
  <c r="P31" i="5" s="1"/>
  <c r="E31" i="5"/>
  <c r="F31" i="5"/>
  <c r="G31" i="5"/>
  <c r="S31" i="5" s="1"/>
  <c r="H31" i="5"/>
  <c r="I31" i="5"/>
  <c r="J31" i="5"/>
  <c r="K31" i="5"/>
  <c r="L31" i="5"/>
  <c r="M31" i="5"/>
  <c r="C31" i="5"/>
  <c r="P19" i="5"/>
  <c r="D19" i="5"/>
  <c r="E19" i="5"/>
  <c r="F19" i="5"/>
  <c r="Q19" i="5" s="1"/>
  <c r="G19" i="5"/>
  <c r="H19" i="5"/>
  <c r="I19" i="5"/>
  <c r="J19" i="5"/>
  <c r="K19" i="5"/>
  <c r="L19" i="5"/>
  <c r="M19" i="5"/>
  <c r="C19" i="5"/>
  <c r="S19" i="5" s="1"/>
  <c r="M6" i="5"/>
  <c r="D6" i="5"/>
  <c r="P6" i="5" s="1"/>
  <c r="E6" i="5"/>
  <c r="R6" i="5" s="1"/>
  <c r="F6" i="5"/>
  <c r="Q6" i="5" s="1"/>
  <c r="G6" i="5"/>
  <c r="H6" i="5"/>
  <c r="I6" i="5"/>
  <c r="J6" i="5"/>
  <c r="K6" i="5"/>
  <c r="L6" i="5"/>
  <c r="C6" i="5"/>
  <c r="S6" i="5" s="1"/>
  <c r="R19" i="5" l="1"/>
</calcChain>
</file>

<file path=xl/sharedStrings.xml><?xml version="1.0" encoding="utf-8"?>
<sst xmlns="http://schemas.openxmlformats.org/spreadsheetml/2006/main" count="1392" uniqueCount="341">
  <si>
    <t>Gene name</t>
    <phoneticPr fontId="1" type="noConversion"/>
  </si>
  <si>
    <t>GbPLATZ2</t>
  </si>
  <si>
    <t>GbPLATZ3</t>
  </si>
  <si>
    <t>GbPLATZ4</t>
  </si>
  <si>
    <t>GbPLATZ5</t>
  </si>
  <si>
    <t>GbPLATZ6</t>
  </si>
  <si>
    <t>GbPLATZ7</t>
  </si>
  <si>
    <t>GbPLATZ8</t>
  </si>
  <si>
    <t>GbPLATZ9</t>
  </si>
  <si>
    <t>GbPLATZ10</t>
  </si>
  <si>
    <t>GbPLATZ11</t>
  </si>
  <si>
    <t>chr2.1059</t>
  </si>
  <si>
    <t>chr3.742</t>
  </si>
  <si>
    <t>chr3.2215</t>
  </si>
  <si>
    <t>chr3.2248</t>
  </si>
  <si>
    <t>chr6.1186</t>
  </si>
  <si>
    <t>chr7.1438</t>
  </si>
  <si>
    <t>chr10.1557</t>
  </si>
  <si>
    <t>chr10.1967</t>
  </si>
  <si>
    <t>chr9.1892</t>
    <phoneticPr fontId="1" type="noConversion"/>
  </si>
  <si>
    <t>Predicted location(s)</t>
  </si>
  <si>
    <t>Nucleus.</t>
  </si>
  <si>
    <t>chr2.201</t>
    <phoneticPr fontId="1" type="noConversion"/>
  </si>
  <si>
    <t>chr6.2014</t>
    <phoneticPr fontId="1" type="noConversion"/>
  </si>
  <si>
    <t>Gene name</t>
    <phoneticPr fontId="1" type="noConversion"/>
  </si>
  <si>
    <t>Gene ID</t>
    <phoneticPr fontId="1" type="noConversion"/>
  </si>
  <si>
    <t>TGGACCTCACACCTTGCAAC</t>
    <phoneticPr fontId="1" type="noConversion"/>
  </si>
  <si>
    <t>Primer-F</t>
    <phoneticPr fontId="1" type="noConversion"/>
  </si>
  <si>
    <t>Primer-R</t>
    <phoneticPr fontId="1" type="noConversion"/>
  </si>
  <si>
    <t>AGGCCGCATATGTAAACCAG</t>
    <phoneticPr fontId="1" type="noConversion"/>
  </si>
  <si>
    <t>TTGTGTTCTTCCTGTCTCA</t>
  </si>
  <si>
    <t>TTCTCGCACTGTTGATAATG</t>
  </si>
  <si>
    <t>CCTACCGATATTGCTCTGTA</t>
  </si>
  <si>
    <t>GAGGAGGTTGAAGATAAGGA</t>
  </si>
  <si>
    <t>TGAATCTCTGCCACTCTC</t>
  </si>
  <si>
    <t>GTCCTCCAACTCACCATT</t>
  </si>
  <si>
    <t>CATACCACTACTGCTCCTT</t>
  </si>
  <si>
    <t>ATCTCCATTATCGGCCTTCA</t>
    <phoneticPr fontId="1" type="noConversion"/>
  </si>
  <si>
    <t>AATATGTACTGCCTAGATTGTATG</t>
  </si>
  <si>
    <t>TCTGAACGCCTGTAATGT</t>
  </si>
  <si>
    <t>ATGGTTGGATATGCTCTGT</t>
  </si>
  <si>
    <t>AGAAGCCGATGTGTTGTA</t>
  </si>
  <si>
    <t>TATCAAGTGCTCCGTCTG</t>
  </si>
  <si>
    <t>CACCCTTTCTTCTCCTCTT</t>
  </si>
  <si>
    <t>TGTTATCGTTGCGTAATGAG</t>
  </si>
  <si>
    <t>CGAGACAATAAGAGCACAAT</t>
  </si>
  <si>
    <t>ATCCGGTTTCTCCAAATTCTGT</t>
  </si>
  <si>
    <t>ACAGGACTTTCTTCGCCAAC</t>
  </si>
  <si>
    <t>CAGATGAAGCCACAGCCAAT</t>
  </si>
  <si>
    <t>TTGGTCTCCTGAAACACCCAT</t>
  </si>
  <si>
    <t>TTACAAGACGAGGAAATAGGA</t>
  </si>
  <si>
    <t>CATACAATGGAGGCAATACAT</t>
  </si>
  <si>
    <t>GGTGCCAAAAAGGTGGTCAT</t>
    <phoneticPr fontId="1" type="noConversion"/>
  </si>
  <si>
    <t>CAACAACGAACATGGGAGCAT</t>
    <phoneticPr fontId="1" type="noConversion"/>
  </si>
  <si>
    <t>AT~TATA-box</t>
  </si>
  <si>
    <t>CAAT-box</t>
  </si>
  <si>
    <t>STRE</t>
  </si>
  <si>
    <t>TATA</t>
  </si>
  <si>
    <t>as-1</t>
  </si>
  <si>
    <t>CAT-box</t>
  </si>
  <si>
    <t>circadian</t>
  </si>
  <si>
    <t>GCN4_motif</t>
  </si>
  <si>
    <t>MBSI</t>
  </si>
  <si>
    <t>MSA-like</t>
  </si>
  <si>
    <t>O2-site</t>
  </si>
  <si>
    <t>ABRE3a</t>
  </si>
  <si>
    <t>ABRE4</t>
  </si>
  <si>
    <t>GARE-motif</t>
  </si>
  <si>
    <t>P-box</t>
  </si>
  <si>
    <t>TCA</t>
  </si>
  <si>
    <t>TCA-element</t>
  </si>
  <si>
    <t>TGA-element</t>
  </si>
  <si>
    <t>ACE</t>
  </si>
  <si>
    <t>AE-box</t>
  </si>
  <si>
    <t>ARE</t>
  </si>
  <si>
    <t>ERE</t>
  </si>
  <si>
    <t>AT-rich sequence</t>
  </si>
  <si>
    <t>ATC-motif</t>
  </si>
  <si>
    <t>ATCT-motif</t>
  </si>
  <si>
    <t>CCAAT-box</t>
  </si>
  <si>
    <t>chs-CMA1a</t>
  </si>
  <si>
    <t>chs-CMA2a</t>
  </si>
  <si>
    <t>GA-motif</t>
  </si>
  <si>
    <t>GATA-motif</t>
  </si>
  <si>
    <t>G-box</t>
  </si>
  <si>
    <t>GC-motif</t>
  </si>
  <si>
    <t>GT1-motif</t>
  </si>
  <si>
    <t>DRE1</t>
  </si>
  <si>
    <t>LAMP-element</t>
  </si>
  <si>
    <t>LTR</t>
  </si>
  <si>
    <t>MBS</t>
  </si>
  <si>
    <t>MRE</t>
  </si>
  <si>
    <t>Myb</t>
  </si>
  <si>
    <t>MYB</t>
  </si>
  <si>
    <t>MYB recognition site</t>
  </si>
  <si>
    <t>Myb-binding site</t>
  </si>
  <si>
    <t>MYB-like sequence</t>
  </si>
  <si>
    <t>MYC</t>
  </si>
  <si>
    <t>Myc</t>
  </si>
  <si>
    <t>I-box</t>
  </si>
  <si>
    <t>Sp1</t>
  </si>
  <si>
    <t>TCCC-motif</t>
  </si>
  <si>
    <t>TC-rich repeats</t>
  </si>
  <si>
    <t>TCT-motif</t>
  </si>
  <si>
    <t>W box</t>
  </si>
  <si>
    <t>WRE3</t>
  </si>
  <si>
    <t>WUN-motif</t>
  </si>
  <si>
    <t>AC-I</t>
  </si>
  <si>
    <t>AAGAA-motif</t>
  </si>
  <si>
    <t>AT-rich element</t>
  </si>
  <si>
    <t>GbPLATZ1</t>
  </si>
  <si>
    <t>I</t>
  </si>
  <si>
    <t>II</t>
  </si>
  <si>
    <t>III</t>
  </si>
  <si>
    <t>IV</t>
  </si>
  <si>
    <t xml:space="preserve"> </t>
  </si>
  <si>
    <t>CCGTCC-box</t>
  </si>
  <si>
    <t>NON-box</t>
  </si>
  <si>
    <t>plant_AP-2-like</t>
  </si>
  <si>
    <t>re2f-1</t>
  </si>
  <si>
    <t>ABRE2</t>
  </si>
  <si>
    <t>AP-1</t>
  </si>
  <si>
    <t>CARE</t>
  </si>
  <si>
    <t>Box 4</t>
  </si>
  <si>
    <t>Box II</t>
  </si>
  <si>
    <t>box S</t>
  </si>
  <si>
    <t>DRE core</t>
  </si>
  <si>
    <t>3-AF1 binding site</t>
  </si>
  <si>
    <t>other</t>
  </si>
  <si>
    <t>CTAG-motif</t>
  </si>
  <si>
    <t>Abiotic/biotic stress</t>
    <phoneticPr fontId="1" type="noConversion"/>
  </si>
  <si>
    <t>Hormone</t>
    <phoneticPr fontId="1" type="noConversion"/>
  </si>
  <si>
    <t>Motif name</t>
    <phoneticPr fontId="1" type="noConversion"/>
  </si>
  <si>
    <t>SUM</t>
    <phoneticPr fontId="1" type="noConversion"/>
  </si>
  <si>
    <t>COUNT</t>
    <phoneticPr fontId="1" type="noConversion"/>
  </si>
  <si>
    <t>Gene name</t>
    <phoneticPr fontId="1" type="noConversion"/>
  </si>
  <si>
    <t>Feature of Groups</t>
    <phoneticPr fontId="1" type="noConversion"/>
  </si>
  <si>
    <t>Annotation category</t>
    <phoneticPr fontId="1" type="noConversion"/>
  </si>
  <si>
    <t>MYB2CONSENSUSAT</t>
  </si>
  <si>
    <t>CAATBOX1</t>
  </si>
  <si>
    <t>MYBPZM</t>
  </si>
  <si>
    <t>MYB1AT</t>
  </si>
  <si>
    <t>-300ELEMENT</t>
  </si>
  <si>
    <t>SEF3MOTIFGM</t>
  </si>
  <si>
    <t>SEF1MOTIF</t>
  </si>
  <si>
    <t>AMYBOX2</t>
  </si>
  <si>
    <t>DPBFCOREDCDC3</t>
  </si>
  <si>
    <t>CAREOSREP1</t>
  </si>
  <si>
    <t>AACACOREOSGLUB1</t>
  </si>
  <si>
    <t>CANBNNAPA</t>
  </si>
  <si>
    <t>CEREGLUBOX2PSLEGA</t>
  </si>
  <si>
    <t>PROLAMINBOXOSGLUB1</t>
  </si>
  <si>
    <t>ERELEE4</t>
  </si>
  <si>
    <t>AMYBOX1</t>
  </si>
  <si>
    <t>TGTCACACMCUCUMISIN</t>
  </si>
  <si>
    <t>CARGNCAT</t>
  </si>
  <si>
    <t>TGACGTVMAMY</t>
  </si>
  <si>
    <t>GCN4OSGLUB1</t>
  </si>
  <si>
    <t>2SSEEDPROTBANAPA</t>
  </si>
  <si>
    <t>SPHCOREZMC1</t>
  </si>
  <si>
    <t>RYREPEATGMGY2</t>
  </si>
  <si>
    <t>-300CORE</t>
  </si>
  <si>
    <t>GADOWNAT</t>
  </si>
  <si>
    <t>EMHVCHORD</t>
  </si>
  <si>
    <t>-300MOTIFZMZEIN</t>
  </si>
  <si>
    <t>GARE1OSREP1</t>
  </si>
  <si>
    <t>ABREOSRAB21</t>
  </si>
  <si>
    <t>ACGTCBOX</t>
  </si>
  <si>
    <t>NAPINMOTIFBN</t>
  </si>
  <si>
    <t>ACGTABOX</t>
  </si>
  <si>
    <t>EMBP1TAEM</t>
  </si>
  <si>
    <t>EBOXBNNAPA</t>
  </si>
  <si>
    <t>Motif name</t>
    <phoneticPr fontId="1" type="noConversion"/>
  </si>
  <si>
    <t>Key words</t>
    <phoneticPr fontId="1" type="noConversion"/>
  </si>
  <si>
    <t>MYB, rd22BP1, ABA, leaf, seed, stress,</t>
  </si>
  <si>
    <t>-300 element, hordein, gliadin, glutenin, seed,</t>
  </si>
  <si>
    <t>SEF3, beta-conglycinin, 7S, globulin, seed,</t>
  </si>
  <si>
    <t>amylase, seed,</t>
  </si>
  <si>
    <t>Dc3, lea class gene, embryo, ABA, DPBF-1, DPBF-2, bZIP, GIA1,</t>
  </si>
  <si>
    <t>aleurone, GARE, gibberellin, seed,</t>
  </si>
  <si>
    <t>glutelin, AACA, GCN4, seed, endosperm,</t>
  </si>
  <si>
    <t>legumin, glutenin, cereal, legA, seed,</t>
  </si>
  <si>
    <t>Ethylene, E4, GST1, senescence, ERE, fruit,</t>
  </si>
  <si>
    <t>cucumisin, fruit,</t>
  </si>
  <si>
    <t>MADS, AGAMOUS, AGL, embryo,</t>
  </si>
  <si>
    <t>alpha-Amylase, cotyledon, seed germination, seed,</t>
  </si>
  <si>
    <t>storage protein, ABRE, napA, 2S, seed,</t>
  </si>
  <si>
    <t>Sph motif, C1, VP1, ABA, seed,</t>
  </si>
  <si>
    <t>glycinin, CATGCAT, Gy2, seed,</t>
  </si>
  <si>
    <t>zein, core motif, maize, -300 element, promoter, prolamin-box, P-box, seed, endosperm,</t>
  </si>
  <si>
    <t>Ga, seed, germaination,</t>
  </si>
  <si>
    <t>EM, endosperm, hordein, nitrogen,</t>
  </si>
  <si>
    <t>zein, core motif, maize, -300 element, seed, endosperm,</t>
  </si>
  <si>
    <t>ABA, ABRE, Em, rab, Em1a, Em1b, seed,</t>
  </si>
  <si>
    <t>C-box, ACGT element, seed,</t>
  </si>
  <si>
    <t>napin, 2S albumin, seed, storage protein,</t>
  </si>
  <si>
    <t>A-box, ACGT element, G motif, sugar, repression, seed,</t>
  </si>
  <si>
    <t>EMBP-1, Em, ABA, ABF, ABRE, bZIP, seed,</t>
  </si>
  <si>
    <t>CAAT, legA, seed,</t>
    <phoneticPr fontId="1" type="noConversion"/>
  </si>
  <si>
    <t>P, P-gene, MYB, myb, seed,</t>
    <phoneticPr fontId="1" type="noConversion"/>
  </si>
  <si>
    <t>soybean, storage protein, 7S, globulin, beta-conglicinin, seed,</t>
    <phoneticPr fontId="1" type="noConversion"/>
  </si>
  <si>
    <t>napA, storage protein, ABRE, E-box, seed,</t>
    <phoneticPr fontId="1" type="noConversion"/>
  </si>
  <si>
    <t>prolamine box, GluB-1, seed, endosperm,</t>
    <phoneticPr fontId="1" type="noConversion"/>
  </si>
  <si>
    <t>Developmental processes</t>
  </si>
  <si>
    <t>TATA-box</t>
    <phoneticPr fontId="1" type="noConversion"/>
  </si>
  <si>
    <t>Transcription</t>
    <phoneticPr fontId="1" type="noConversion"/>
  </si>
  <si>
    <t xml:space="preserve"> </t>
    <phoneticPr fontId="1" type="noConversion"/>
  </si>
  <si>
    <t>ABRE</t>
    <phoneticPr fontId="1" type="noConversion"/>
  </si>
  <si>
    <t>CGTCA-motif</t>
    <phoneticPr fontId="1" type="noConversion"/>
  </si>
  <si>
    <t>TGACG-motif</t>
    <phoneticPr fontId="1" type="noConversion"/>
  </si>
  <si>
    <t>AACA_motif</t>
    <phoneticPr fontId="1" type="noConversion"/>
  </si>
  <si>
    <t>Total</t>
    <phoneticPr fontId="1" type="noConversion"/>
  </si>
  <si>
    <t>Total</t>
    <phoneticPr fontId="1" type="noConversion"/>
  </si>
  <si>
    <t>RY repeat, RY/G box, seed, napA, napin,</t>
    <phoneticPr fontId="1" type="noConversion"/>
  </si>
  <si>
    <t>SEF4MOTIFGM7S</t>
    <phoneticPr fontId="1" type="noConversion"/>
  </si>
  <si>
    <t>RY repeat, legumin box, seed, storage protein, RYREPEATVFLEB4</t>
    <phoneticPr fontId="1" type="noConversion"/>
  </si>
  <si>
    <t>(CA)n element, napA, napin, seed, storage protein,</t>
    <phoneticPr fontId="1" type="noConversion"/>
  </si>
  <si>
    <t>soybean, seed, storage protein, 7S, globulin, beta-conglycinin, SEF,</t>
    <phoneticPr fontId="1" type="noConversion"/>
  </si>
  <si>
    <t>GluB-1, glutelin, endosperm, seed, storage protein, GCN4 motif,</t>
    <phoneticPr fontId="1" type="noConversion"/>
  </si>
  <si>
    <t>RYREPEATBNNAPA</t>
    <phoneticPr fontId="1" type="noConversion"/>
  </si>
  <si>
    <t>RYREPEATLEGUMINBOX</t>
    <phoneticPr fontId="1" type="noConversion"/>
  </si>
  <si>
    <t>THKRARLTKKNFHR</t>
  </si>
  <si>
    <t>NYRTARRRKGIPHRAPLGS</t>
  </si>
  <si>
    <t>GbPLATZ9</t>
    <phoneticPr fontId="1" type="noConversion"/>
  </si>
  <si>
    <t>NYRTTKRRKGIPHRAPLGS</t>
  </si>
  <si>
    <t>GbPLATZ11</t>
    <phoneticPr fontId="1" type="noConversion"/>
  </si>
  <si>
    <t>NYRTARKRKGIP</t>
  </si>
  <si>
    <t>GbPLATZ3</t>
    <phoneticPr fontId="1" type="noConversion"/>
  </si>
  <si>
    <t>GbPLATZ2</t>
    <phoneticPr fontId="1" type="noConversion"/>
  </si>
  <si>
    <t>VKKICRRVAAP</t>
  </si>
  <si>
    <t>SPKSVICPPKRRRKGVPHRSPIC</t>
  </si>
  <si>
    <t>RRKGFPHRSP</t>
  </si>
  <si>
    <t>GbPLATZ7</t>
    <phoneticPr fontId="1" type="noConversion"/>
  </si>
  <si>
    <t>FLLRPKAKLHDGRSKRRCVSCNRG</t>
  </si>
  <si>
    <t>SPIKKRRTDQN</t>
  </si>
  <si>
    <t>VSQQKPSSGLMSDSFRKKRRKGIPRRAPMY</t>
  </si>
  <si>
    <t>GbPLATZ5</t>
    <phoneticPr fontId="1" type="noConversion"/>
  </si>
  <si>
    <t>GbPLATZ6</t>
    <phoneticPr fontId="1" type="noConversion"/>
  </si>
  <si>
    <t>TPPRDPFKNRHVRRPRKGIPHRAPLGS</t>
  </si>
  <si>
    <t>GbPLATZ10</t>
    <phoneticPr fontId="1" type="noConversion"/>
  </si>
  <si>
    <t>FVKKKRSG</t>
  </si>
  <si>
    <t>RRKGTPQRSP</t>
  </si>
  <si>
    <t>GbPLATZ4</t>
    <phoneticPr fontId="1" type="noConversion"/>
  </si>
  <si>
    <t>VKKKRSG</t>
  </si>
  <si>
    <t>IVFLLRPKAKMHHGRSKRRCVNCKRGLNDA</t>
  </si>
  <si>
    <t>PLKKRIRIKERSNDWL</t>
  </si>
  <si>
    <t>HLHGRLHKRNSRKNRRKHTPHRSPLW</t>
  </si>
  <si>
    <t>GbPLATZ1</t>
    <phoneticPr fontId="1" type="noConversion"/>
  </si>
  <si>
    <t>Predicted NLS peptide</t>
    <phoneticPr fontId="1" type="noConversion"/>
  </si>
  <si>
    <t>GbPLATZ8</t>
    <phoneticPr fontId="1" type="noConversion"/>
  </si>
  <si>
    <t>Nucleus.</t>
    <phoneticPr fontId="1" type="noConversion"/>
  </si>
  <si>
    <t>Nucleus.</t>
    <phoneticPr fontId="1" type="noConversion"/>
  </si>
  <si>
    <t>Chloroplast. Nucleus.</t>
    <phoneticPr fontId="1" type="noConversion"/>
  </si>
  <si>
    <t>Start</t>
    <phoneticPr fontId="1" type="noConversion"/>
  </si>
  <si>
    <t>End</t>
    <phoneticPr fontId="1" type="noConversion"/>
  </si>
  <si>
    <t>Score</t>
    <phoneticPr fontId="1" type="noConversion"/>
  </si>
  <si>
    <t>Jun-kernel</t>
  </si>
  <si>
    <t>SRR12882911</t>
  </si>
  <si>
    <t>SRR12882910</t>
  </si>
  <si>
    <t>SRR12882907</t>
  </si>
  <si>
    <t>Oct-kernel</t>
  </si>
  <si>
    <t>SRR12882906</t>
  </si>
  <si>
    <t>SRR12882905</t>
  </si>
  <si>
    <t>SRR12882904</t>
  </si>
  <si>
    <t>Jan-kernel</t>
  </si>
  <si>
    <t>SRR12882903</t>
  </si>
  <si>
    <t>SRR12882902</t>
  </si>
  <si>
    <t>SRR12882901</t>
  </si>
  <si>
    <t>Mature-fruit</t>
  </si>
  <si>
    <t>SRR7226353</t>
  </si>
  <si>
    <t>SRR7226354</t>
  </si>
  <si>
    <t>SRR7226355</t>
  </si>
  <si>
    <t>Immature-fruit</t>
  </si>
  <si>
    <t>SRR7226375</t>
  </si>
  <si>
    <t>SRR7226376</t>
  </si>
  <si>
    <t>SRR7226356</t>
  </si>
  <si>
    <t>Mature-root</t>
  </si>
  <si>
    <t>SRR7226359</t>
  </si>
  <si>
    <t>SRR7226360</t>
  </si>
  <si>
    <t>SRR7226357</t>
  </si>
  <si>
    <t>Mature-stem</t>
  </si>
  <si>
    <t>SRR7226358</t>
  </si>
  <si>
    <t>SRR7226363</t>
  </si>
  <si>
    <t>SRR7226364</t>
  </si>
  <si>
    <t>Immature-leaf</t>
  </si>
  <si>
    <t>SRR7226361</t>
  </si>
  <si>
    <t>SRR7226362</t>
  </si>
  <si>
    <t>SRR7226365</t>
  </si>
  <si>
    <t>Mature-leaf</t>
  </si>
  <si>
    <t>SRR7226366</t>
  </si>
  <si>
    <t>SRR7226369</t>
  </si>
  <si>
    <t>SRR7226370</t>
  </si>
  <si>
    <t>Mature-microstrobilus</t>
  </si>
  <si>
    <t>SRR7226367</t>
  </si>
  <si>
    <t>SRR7226368</t>
  </si>
  <si>
    <t>SRR7226373</t>
  </si>
  <si>
    <t>Mature-ovulate strobilus</t>
  </si>
  <si>
    <t>SRR7226371</t>
  </si>
  <si>
    <t>SRR7226372</t>
  </si>
  <si>
    <t>SRR7226374</t>
  </si>
  <si>
    <t>Jun-leaf</t>
  </si>
  <si>
    <t>SRR13517565</t>
  </si>
  <si>
    <t>SRR13517564</t>
  </si>
  <si>
    <t>SRR13517563</t>
  </si>
  <si>
    <t>Aug-leaf</t>
  </si>
  <si>
    <t>SRR13517562</t>
  </si>
  <si>
    <t>SRR13517561</t>
  </si>
  <si>
    <t>SRR13517560</t>
  </si>
  <si>
    <t>Oct-leaf</t>
  </si>
  <si>
    <t>SRR13517559</t>
  </si>
  <si>
    <t>SRR13517558</t>
  </si>
  <si>
    <t>SRR13517557</t>
  </si>
  <si>
    <t>Testa</t>
  </si>
  <si>
    <t>SRR10913201</t>
  </si>
  <si>
    <t>SRR10913202</t>
  </si>
  <si>
    <t>SRR10913203</t>
  </si>
  <si>
    <t>Sterile seedling</t>
  </si>
  <si>
    <t>SRR325165</t>
  </si>
  <si>
    <t>Secondary stem</t>
  </si>
  <si>
    <t>SRR325166</t>
  </si>
  <si>
    <t>Sum</t>
    <phoneticPr fontId="1" type="noConversion"/>
  </si>
  <si>
    <t>Count</t>
    <phoneticPr fontId="1" type="noConversion"/>
  </si>
  <si>
    <r>
      <rPr>
        <i/>
        <sz val="11"/>
        <rFont val="Times New Roman"/>
        <family val="1"/>
      </rPr>
      <t>GAPDH</t>
    </r>
    <r>
      <rPr>
        <sz val="11"/>
        <rFont val="Times New Roman"/>
        <family val="1"/>
      </rPr>
      <t xml:space="preserve"> (reference genes)</t>
    </r>
    <phoneticPr fontId="1" type="noConversion"/>
  </si>
  <si>
    <r>
      <rPr>
        <i/>
        <sz val="11"/>
        <rFont val="Times New Roman"/>
        <family val="1"/>
      </rPr>
      <t xml:space="preserve">EIF3D </t>
    </r>
    <r>
      <rPr>
        <sz val="11"/>
        <rFont val="Times New Roman"/>
        <family val="1"/>
      </rPr>
      <t xml:space="preserve">         (reference genes)</t>
    </r>
    <phoneticPr fontId="1" type="noConversion"/>
  </si>
  <si>
    <t>GbPLATZ2</t>
    <phoneticPr fontId="1" type="noConversion"/>
  </si>
  <si>
    <t>GbPLATZ3</t>
    <phoneticPr fontId="1" type="noConversion"/>
  </si>
  <si>
    <t>GbPLATZ4</t>
    <phoneticPr fontId="1" type="noConversion"/>
  </si>
  <si>
    <t>GbPLATZ5</t>
    <phoneticPr fontId="1" type="noConversion"/>
  </si>
  <si>
    <t>GbPLATZ6</t>
    <phoneticPr fontId="1" type="noConversion"/>
  </si>
  <si>
    <t>GbPLATZ7</t>
    <phoneticPr fontId="1" type="noConversion"/>
  </si>
  <si>
    <t>GbPLATZ8</t>
    <phoneticPr fontId="1" type="noConversion"/>
  </si>
  <si>
    <t>GbPLATZ9</t>
    <phoneticPr fontId="1" type="noConversion"/>
  </si>
  <si>
    <t>GbPLATZ10</t>
    <phoneticPr fontId="1" type="noConversion"/>
  </si>
  <si>
    <t>GbPLATZ11</t>
    <phoneticPr fontId="1" type="noConversion"/>
  </si>
  <si>
    <t>Tissue name</t>
    <phoneticPr fontId="19" type="noConversion"/>
  </si>
  <si>
    <t>SRR_ID</t>
  </si>
  <si>
    <t>Supplemental Table 1 The SRR_ID of the public data from NCBI</t>
    <phoneticPr fontId="1" type="noConversion"/>
  </si>
  <si>
    <r>
      <t xml:space="preserve">Supplemental Table 2 The qRT-PCR primers of 11 </t>
    </r>
    <r>
      <rPr>
        <b/>
        <i/>
        <sz val="16"/>
        <rFont val="Times New Roman"/>
        <family val="1"/>
      </rPr>
      <t>GbPLATZ</t>
    </r>
    <r>
      <rPr>
        <b/>
        <sz val="16"/>
        <rFont val="Times New Roman"/>
        <family val="1"/>
      </rPr>
      <t>s and reference genes</t>
    </r>
    <phoneticPr fontId="1" type="noConversion"/>
  </si>
  <si>
    <r>
      <t xml:space="preserve">Supplemental Table 3. The predicted promoter cis-elements of </t>
    </r>
    <r>
      <rPr>
        <b/>
        <i/>
        <sz val="16"/>
        <color theme="1"/>
        <rFont val="Times New Roman"/>
        <family val="1"/>
      </rPr>
      <t>GbPLATZ</t>
    </r>
    <r>
      <rPr>
        <b/>
        <sz val="16"/>
        <color theme="1"/>
        <rFont val="Times New Roman"/>
        <family val="1"/>
      </rPr>
      <t>s by PlantCARE</t>
    </r>
    <phoneticPr fontId="1" type="noConversion"/>
  </si>
  <si>
    <r>
      <t xml:space="preserve">Supplemental Table 4. The predicted promoter cis-elements of </t>
    </r>
    <r>
      <rPr>
        <b/>
        <i/>
        <sz val="16"/>
        <color theme="1"/>
        <rFont val="Times New Roman"/>
        <family val="1"/>
      </rPr>
      <t>GbPLATZ</t>
    </r>
    <r>
      <rPr>
        <b/>
        <sz val="16"/>
        <color theme="1"/>
        <rFont val="Times New Roman"/>
        <family val="1"/>
      </rPr>
      <t>s by PLACE</t>
    </r>
    <phoneticPr fontId="1" type="noConversion"/>
  </si>
  <si>
    <t>Supplemental Table 5 Prediction of subcellular localization of GbPLATZ proteins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</si>
</sst>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00_ "/>
  </numFmts>
  <fonts count="2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等线"/>
      <family val="2"/>
      <charset val="134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u/>
      <sz val="11"/>
      <color theme="4" tint="-0.249977111117893"/>
      <name val="Times New Roman"/>
      <family val="1"/>
    </font>
    <font>
      <sz val="11"/>
      <color theme="4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3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22" fillId="0" borderId="3" xfId="0" applyFont="1" applyFill="1" applyBorder="1">
      <alignment vertical="center"/>
    </xf>
    <xf numFmtId="0" fontId="21" fillId="0" borderId="7" xfId="1" applyFont="1" applyFill="1" applyBorder="1">
      <alignment vertical="center"/>
    </xf>
    <xf numFmtId="0" fontId="22" fillId="0" borderId="7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ce.ncbi.nlm.nih.gov/Traces/sra/?run=SRR13517562" TargetMode="External"/><Relationship Id="rId18" Type="http://schemas.openxmlformats.org/officeDocument/2006/relationships/hyperlink" Target="https://trace.ncbi.nlm.nih.gov/Traces/sra/?run=SRR12882910" TargetMode="External"/><Relationship Id="rId26" Type="http://schemas.openxmlformats.org/officeDocument/2006/relationships/hyperlink" Target="https://trace.ncbi.nlm.nih.gov/Traces/sra/?run=SRR7226369" TargetMode="External"/><Relationship Id="rId39" Type="http://schemas.openxmlformats.org/officeDocument/2006/relationships/hyperlink" Target="https://trace.ncbi.nlm.nih.gov/Traces/sra/?run=SRR7226364" TargetMode="External"/><Relationship Id="rId21" Type="http://schemas.openxmlformats.org/officeDocument/2006/relationships/hyperlink" Target="https://trace.ncbi.nlm.nih.gov/Traces/sra/?run=SRR7226354" TargetMode="External"/><Relationship Id="rId34" Type="http://schemas.openxmlformats.org/officeDocument/2006/relationships/hyperlink" Target="https://trace.ncbi.nlm.nih.gov/Traces/sra/?run=SRR12882904" TargetMode="External"/><Relationship Id="rId42" Type="http://schemas.openxmlformats.org/officeDocument/2006/relationships/hyperlink" Target="https://trace.ncbi.nlm.nih.gov/Traces/sra/?run=SRR7226373" TargetMode="External"/><Relationship Id="rId47" Type="http://schemas.openxmlformats.org/officeDocument/2006/relationships/hyperlink" Target="https://trace.ncbi.nlm.nih.gov/Traces/sra/?run=SRR10913203" TargetMode="External"/><Relationship Id="rId7" Type="http://schemas.openxmlformats.org/officeDocument/2006/relationships/hyperlink" Target="https://trace.ncbi.nlm.nih.gov/Traces/sra/?run=SRR7226358" TargetMode="External"/><Relationship Id="rId2" Type="http://schemas.openxmlformats.org/officeDocument/2006/relationships/hyperlink" Target="https://trace.ncbi.nlm.nih.gov/Traces/sra/?run=SRR12882906" TargetMode="External"/><Relationship Id="rId16" Type="http://schemas.openxmlformats.org/officeDocument/2006/relationships/hyperlink" Target="https://trace.ncbi.nlm.nih.gov/Traces/sra/?run=SRR325165" TargetMode="External"/><Relationship Id="rId29" Type="http://schemas.openxmlformats.org/officeDocument/2006/relationships/hyperlink" Target="https://trace.ncbi.nlm.nih.gov/Traces/sra/?run=SRR13517564" TargetMode="External"/><Relationship Id="rId1" Type="http://schemas.openxmlformats.org/officeDocument/2006/relationships/hyperlink" Target="https://trace.ncbi.nlm.nih.gov/Traces/sra/?run=SRR12882911" TargetMode="External"/><Relationship Id="rId6" Type="http://schemas.openxmlformats.org/officeDocument/2006/relationships/hyperlink" Target="https://trace.ncbi.nlm.nih.gov/Traces/sra/?run=SRR7226359" TargetMode="External"/><Relationship Id="rId11" Type="http://schemas.openxmlformats.org/officeDocument/2006/relationships/hyperlink" Target="https://trace.ncbi.nlm.nih.gov/Traces/sra/?run=SRR7226371" TargetMode="External"/><Relationship Id="rId24" Type="http://schemas.openxmlformats.org/officeDocument/2006/relationships/hyperlink" Target="https://trace.ncbi.nlm.nih.gov/Traces/sra/?run=SRR7226363" TargetMode="External"/><Relationship Id="rId32" Type="http://schemas.openxmlformats.org/officeDocument/2006/relationships/hyperlink" Target="https://trace.ncbi.nlm.nih.gov/Traces/sra/?run=SRR10913202" TargetMode="External"/><Relationship Id="rId37" Type="http://schemas.openxmlformats.org/officeDocument/2006/relationships/hyperlink" Target="https://trace.ncbi.nlm.nih.gov/Traces/sra/?run=SRR7226356" TargetMode="External"/><Relationship Id="rId40" Type="http://schemas.openxmlformats.org/officeDocument/2006/relationships/hyperlink" Target="https://trace.ncbi.nlm.nih.gov/Traces/sra/?run=SRR7226365" TargetMode="External"/><Relationship Id="rId45" Type="http://schemas.openxmlformats.org/officeDocument/2006/relationships/hyperlink" Target="https://trace.ncbi.nlm.nih.gov/Traces/sra/?run=SRR13517560" TargetMode="External"/><Relationship Id="rId5" Type="http://schemas.openxmlformats.org/officeDocument/2006/relationships/hyperlink" Target="https://trace.ncbi.nlm.nih.gov/Traces/sra/?run=SRR7226375" TargetMode="External"/><Relationship Id="rId15" Type="http://schemas.openxmlformats.org/officeDocument/2006/relationships/hyperlink" Target="https://trace.ncbi.nlm.nih.gov/Traces/sra/?run=SRR10913201" TargetMode="External"/><Relationship Id="rId23" Type="http://schemas.openxmlformats.org/officeDocument/2006/relationships/hyperlink" Target="https://trace.ncbi.nlm.nih.gov/Traces/sra/?run=SRR7226360" TargetMode="External"/><Relationship Id="rId28" Type="http://schemas.openxmlformats.org/officeDocument/2006/relationships/hyperlink" Target="https://trace.ncbi.nlm.nih.gov/Traces/sra/?run=SRR7226372" TargetMode="External"/><Relationship Id="rId36" Type="http://schemas.openxmlformats.org/officeDocument/2006/relationships/hyperlink" Target="https://trace.ncbi.nlm.nih.gov/Traces/sra/?run=SRR7226355" TargetMode="External"/><Relationship Id="rId10" Type="http://schemas.openxmlformats.org/officeDocument/2006/relationships/hyperlink" Target="https://trace.ncbi.nlm.nih.gov/Traces/sra/?run=SRR7226367" TargetMode="External"/><Relationship Id="rId19" Type="http://schemas.openxmlformats.org/officeDocument/2006/relationships/hyperlink" Target="https://trace.ncbi.nlm.nih.gov/Traces/sra/?run=SRR12882905" TargetMode="External"/><Relationship Id="rId31" Type="http://schemas.openxmlformats.org/officeDocument/2006/relationships/hyperlink" Target="https://trace.ncbi.nlm.nih.gov/Traces/sra/?run=SRR13517558" TargetMode="External"/><Relationship Id="rId44" Type="http://schemas.openxmlformats.org/officeDocument/2006/relationships/hyperlink" Target="https://trace.ncbi.nlm.nih.gov/Traces/sra/?run=SRR13517563" TargetMode="External"/><Relationship Id="rId4" Type="http://schemas.openxmlformats.org/officeDocument/2006/relationships/hyperlink" Target="https://trace.ncbi.nlm.nih.gov/Traces/sra/?run=SRR7226353" TargetMode="External"/><Relationship Id="rId9" Type="http://schemas.openxmlformats.org/officeDocument/2006/relationships/hyperlink" Target="https://trace.ncbi.nlm.nih.gov/Traces/sra/?run=SRR7226366" TargetMode="External"/><Relationship Id="rId14" Type="http://schemas.openxmlformats.org/officeDocument/2006/relationships/hyperlink" Target="https://trace.ncbi.nlm.nih.gov/Traces/sra/?run=SRR13517559" TargetMode="External"/><Relationship Id="rId22" Type="http://schemas.openxmlformats.org/officeDocument/2006/relationships/hyperlink" Target="https://trace.ncbi.nlm.nih.gov/Traces/sra/?run=SRR7226376" TargetMode="External"/><Relationship Id="rId27" Type="http://schemas.openxmlformats.org/officeDocument/2006/relationships/hyperlink" Target="https://trace.ncbi.nlm.nih.gov/Traces/sra/?run=SRR7226368" TargetMode="External"/><Relationship Id="rId30" Type="http://schemas.openxmlformats.org/officeDocument/2006/relationships/hyperlink" Target="https://trace.ncbi.nlm.nih.gov/Traces/sra/?run=SRR13517561" TargetMode="External"/><Relationship Id="rId35" Type="http://schemas.openxmlformats.org/officeDocument/2006/relationships/hyperlink" Target="https://trace.ncbi.nlm.nih.gov/Traces/sra/?run=SRR12882901" TargetMode="External"/><Relationship Id="rId43" Type="http://schemas.openxmlformats.org/officeDocument/2006/relationships/hyperlink" Target="https://trace.ncbi.nlm.nih.gov/Traces/sra/?run=SRR7226374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trace.ncbi.nlm.nih.gov/Traces/sra/?run=SRR7226361" TargetMode="External"/><Relationship Id="rId3" Type="http://schemas.openxmlformats.org/officeDocument/2006/relationships/hyperlink" Target="https://trace.ncbi.nlm.nih.gov/Traces/sra/?run=SRR12882903" TargetMode="External"/><Relationship Id="rId12" Type="http://schemas.openxmlformats.org/officeDocument/2006/relationships/hyperlink" Target="https://trace.ncbi.nlm.nih.gov/Traces/sra/?run=SRR13517565" TargetMode="External"/><Relationship Id="rId17" Type="http://schemas.openxmlformats.org/officeDocument/2006/relationships/hyperlink" Target="https://trace.ncbi.nlm.nih.gov/Traces/sra/?run=SRR325166" TargetMode="External"/><Relationship Id="rId25" Type="http://schemas.openxmlformats.org/officeDocument/2006/relationships/hyperlink" Target="https://trace.ncbi.nlm.nih.gov/Traces/sra/?run=SRR7226362" TargetMode="External"/><Relationship Id="rId33" Type="http://schemas.openxmlformats.org/officeDocument/2006/relationships/hyperlink" Target="https://trace.ncbi.nlm.nih.gov/Traces/sra/?run=SRR12882907" TargetMode="External"/><Relationship Id="rId38" Type="http://schemas.openxmlformats.org/officeDocument/2006/relationships/hyperlink" Target="https://trace.ncbi.nlm.nih.gov/Traces/sra/?run=SRR7226357" TargetMode="External"/><Relationship Id="rId46" Type="http://schemas.openxmlformats.org/officeDocument/2006/relationships/hyperlink" Target="https://trace.ncbi.nlm.nih.gov/Traces/sra/?run=SRR13517557" TargetMode="External"/><Relationship Id="rId20" Type="http://schemas.openxmlformats.org/officeDocument/2006/relationships/hyperlink" Target="https://trace.ncbi.nlm.nih.gov/Traces/sra/?run=SRR12882902" TargetMode="External"/><Relationship Id="rId41" Type="http://schemas.openxmlformats.org/officeDocument/2006/relationships/hyperlink" Target="https://trace.ncbi.nlm.nih.gov/Traces/sra/?run=SRR72263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60" zoomScaleNormal="160" workbookViewId="0">
      <selection sqref="A1:D1"/>
    </sheetView>
  </sheetViews>
  <sheetFormatPr defaultRowHeight="14.25" x14ac:dyDescent="0.2"/>
  <cols>
    <col min="1" max="1" width="22.875" bestFit="1" customWidth="1"/>
    <col min="2" max="2" width="13" bestFit="1" customWidth="1"/>
    <col min="3" max="4" width="12.25" bestFit="1" customWidth="1"/>
  </cols>
  <sheetData>
    <row r="1" spans="1:4" ht="15" thickBot="1" x14ac:dyDescent="0.25">
      <c r="A1" s="75" t="s">
        <v>336</v>
      </c>
      <c r="B1" s="76"/>
      <c r="C1" s="76"/>
      <c r="D1" s="76"/>
    </row>
    <row r="2" spans="1:4" x14ac:dyDescent="0.2">
      <c r="A2" s="27" t="s">
        <v>334</v>
      </c>
      <c r="B2" s="74" t="s">
        <v>335</v>
      </c>
      <c r="C2" s="74"/>
      <c r="D2" s="74"/>
    </row>
    <row r="3" spans="1:4" ht="15" x14ac:dyDescent="0.2">
      <c r="A3" s="28" t="s">
        <v>256</v>
      </c>
      <c r="B3" s="50" t="s">
        <v>257</v>
      </c>
      <c r="C3" s="50" t="s">
        <v>258</v>
      </c>
      <c r="D3" s="50" t="s">
        <v>259</v>
      </c>
    </row>
    <row r="4" spans="1:4" ht="15" x14ac:dyDescent="0.2">
      <c r="A4" s="29" t="s">
        <v>260</v>
      </c>
      <c r="B4" s="51" t="s">
        <v>261</v>
      </c>
      <c r="C4" s="51" t="s">
        <v>262</v>
      </c>
      <c r="D4" s="51" t="s">
        <v>263</v>
      </c>
    </row>
    <row r="5" spans="1:4" ht="15" x14ac:dyDescent="0.2">
      <c r="A5" s="29" t="s">
        <v>264</v>
      </c>
      <c r="B5" s="51" t="s">
        <v>265</v>
      </c>
      <c r="C5" s="51" t="s">
        <v>266</v>
      </c>
      <c r="D5" s="51" t="s">
        <v>267</v>
      </c>
    </row>
    <row r="6" spans="1:4" ht="14.25" customHeight="1" x14ac:dyDescent="0.2">
      <c r="A6" s="28" t="s">
        <v>268</v>
      </c>
      <c r="B6" s="50" t="s">
        <v>269</v>
      </c>
      <c r="C6" s="50" t="s">
        <v>270</v>
      </c>
      <c r="D6" s="50" t="s">
        <v>271</v>
      </c>
    </row>
    <row r="7" spans="1:4" ht="15" x14ac:dyDescent="0.2">
      <c r="A7" s="29" t="s">
        <v>272</v>
      </c>
      <c r="B7" s="51" t="s">
        <v>273</v>
      </c>
      <c r="C7" s="51" t="s">
        <v>274</v>
      </c>
      <c r="D7" s="51" t="s">
        <v>275</v>
      </c>
    </row>
    <row r="8" spans="1:4" ht="15" x14ac:dyDescent="0.2">
      <c r="A8" s="29" t="s">
        <v>276</v>
      </c>
      <c r="B8" s="51" t="s">
        <v>277</v>
      </c>
      <c r="C8" s="51" t="s">
        <v>278</v>
      </c>
      <c r="D8" s="51" t="s">
        <v>279</v>
      </c>
    </row>
    <row r="9" spans="1:4" ht="15" x14ac:dyDescent="0.2">
      <c r="A9" s="29" t="s">
        <v>280</v>
      </c>
      <c r="B9" s="51" t="s">
        <v>281</v>
      </c>
      <c r="C9" s="51" t="s">
        <v>282</v>
      </c>
      <c r="D9" s="51" t="s">
        <v>283</v>
      </c>
    </row>
    <row r="10" spans="1:4" ht="15" x14ac:dyDescent="0.2">
      <c r="A10" s="29" t="s">
        <v>284</v>
      </c>
      <c r="B10" s="51" t="s">
        <v>285</v>
      </c>
      <c r="C10" s="51" t="s">
        <v>286</v>
      </c>
      <c r="D10" s="51" t="s">
        <v>287</v>
      </c>
    </row>
    <row r="11" spans="1:4" ht="15" x14ac:dyDescent="0.2">
      <c r="A11" s="29" t="s">
        <v>288</v>
      </c>
      <c r="B11" s="51" t="s">
        <v>289</v>
      </c>
      <c r="C11" s="51" t="s">
        <v>290</v>
      </c>
      <c r="D11" s="51" t="s">
        <v>291</v>
      </c>
    </row>
    <row r="12" spans="1:4" ht="15" x14ac:dyDescent="0.2">
      <c r="A12" s="29" t="s">
        <v>292</v>
      </c>
      <c r="B12" s="51" t="s">
        <v>293</v>
      </c>
      <c r="C12" s="51" t="s">
        <v>294</v>
      </c>
      <c r="D12" s="51" t="s">
        <v>295</v>
      </c>
    </row>
    <row r="13" spans="1:4" ht="15" x14ac:dyDescent="0.2">
      <c r="A13" s="29" t="s">
        <v>296</v>
      </c>
      <c r="B13" s="51" t="s">
        <v>297</v>
      </c>
      <c r="C13" s="51" t="s">
        <v>298</v>
      </c>
      <c r="D13" s="51" t="s">
        <v>299</v>
      </c>
    </row>
    <row r="14" spans="1:4" ht="15" x14ac:dyDescent="0.2">
      <c r="A14" s="28" t="s">
        <v>300</v>
      </c>
      <c r="B14" s="50" t="s">
        <v>301</v>
      </c>
      <c r="C14" s="50" t="s">
        <v>302</v>
      </c>
      <c r="D14" s="50" t="s">
        <v>303</v>
      </c>
    </row>
    <row r="15" spans="1:4" ht="15" x14ac:dyDescent="0.2">
      <c r="A15" s="29" t="s">
        <v>304</v>
      </c>
      <c r="B15" s="51" t="s">
        <v>305</v>
      </c>
      <c r="C15" s="51" t="s">
        <v>306</v>
      </c>
      <c r="D15" s="51" t="s">
        <v>307</v>
      </c>
    </row>
    <row r="16" spans="1:4" ht="15" x14ac:dyDescent="0.2">
      <c r="A16" s="29" t="s">
        <v>308</v>
      </c>
      <c r="B16" s="51" t="s">
        <v>309</v>
      </c>
      <c r="C16" s="51" t="s">
        <v>310</v>
      </c>
      <c r="D16" s="51" t="s">
        <v>311</v>
      </c>
    </row>
    <row r="17" spans="1:4" ht="15" x14ac:dyDescent="0.2">
      <c r="A17" s="28" t="s">
        <v>312</v>
      </c>
      <c r="B17" s="50" t="s">
        <v>313</v>
      </c>
      <c r="C17" s="50" t="s">
        <v>314</v>
      </c>
      <c r="D17" s="50" t="s">
        <v>315</v>
      </c>
    </row>
    <row r="18" spans="1:4" ht="15" x14ac:dyDescent="0.2">
      <c r="A18" s="28" t="s">
        <v>316</v>
      </c>
      <c r="B18" s="50" t="s">
        <v>317</v>
      </c>
      <c r="C18" s="52"/>
      <c r="D18" s="52"/>
    </row>
    <row r="19" spans="1:4" ht="15.75" thickBot="1" x14ac:dyDescent="0.25">
      <c r="A19" s="30" t="s">
        <v>318</v>
      </c>
      <c r="B19" s="53" t="s">
        <v>319</v>
      </c>
      <c r="C19" s="54"/>
      <c r="D19" s="54"/>
    </row>
  </sheetData>
  <mergeCells count="2">
    <mergeCell ref="B2:D2"/>
    <mergeCell ref="A1:D1"/>
  </mergeCells>
  <phoneticPr fontId="1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C3" r:id="rId18"/>
    <hyperlink ref="C4" r:id="rId19"/>
    <hyperlink ref="C5" r:id="rId20"/>
    <hyperlink ref="C6" r:id="rId21"/>
    <hyperlink ref="C7" r:id="rId22"/>
    <hyperlink ref="C8" r:id="rId23"/>
    <hyperlink ref="C9" r:id="rId24"/>
    <hyperlink ref="C10" r:id="rId25"/>
    <hyperlink ref="C11" r:id="rId26"/>
    <hyperlink ref="C12" r:id="rId27"/>
    <hyperlink ref="C13" r:id="rId28"/>
    <hyperlink ref="C14" r:id="rId29"/>
    <hyperlink ref="C15" r:id="rId30"/>
    <hyperlink ref="C16" r:id="rId31"/>
    <hyperlink ref="C17" r:id="rId32"/>
    <hyperlink ref="D3" r:id="rId33"/>
    <hyperlink ref="D4" r:id="rId34"/>
    <hyperlink ref="D5" r:id="rId35"/>
    <hyperlink ref="D6" r:id="rId36"/>
    <hyperlink ref="D7" r:id="rId37"/>
    <hyperlink ref="D8" r:id="rId38"/>
    <hyperlink ref="D9" r:id="rId39"/>
    <hyperlink ref="D10" r:id="rId40"/>
    <hyperlink ref="D11" r:id="rId41"/>
    <hyperlink ref="D12" r:id="rId42"/>
    <hyperlink ref="D13" r:id="rId43"/>
    <hyperlink ref="D14" r:id="rId44"/>
    <hyperlink ref="D15" r:id="rId45"/>
    <hyperlink ref="D16" r:id="rId46"/>
    <hyperlink ref="D17" r:id="rId47"/>
  </hyperlinks>
  <pageMargins left="0.7" right="0.7" top="0.75" bottom="0.75" header="0.3" footer="0.3"/>
  <pageSetup paperSize="9" orientation="landscape" horizontalDpi="0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D1"/>
    </sheetView>
  </sheetViews>
  <sheetFormatPr defaultRowHeight="14.25" x14ac:dyDescent="0.2"/>
  <cols>
    <col min="1" max="1" width="15.125" style="4" bestFit="1" customWidth="1"/>
    <col min="2" max="2" width="9.625" style="4" bestFit="1" customWidth="1"/>
    <col min="3" max="3" width="35.5" style="4" customWidth="1"/>
    <col min="4" max="4" width="33.125" style="4" customWidth="1"/>
    <col min="5" max="6" width="9" style="4"/>
    <col min="7" max="7" width="27.875" style="4" bestFit="1" customWidth="1"/>
    <col min="8" max="16384" width="9" style="4"/>
  </cols>
  <sheetData>
    <row r="1" spans="1:8" ht="31.5" customHeight="1" x14ac:dyDescent="0.2">
      <c r="A1" s="77" t="s">
        <v>337</v>
      </c>
      <c r="B1" s="78"/>
      <c r="C1" s="78"/>
      <c r="D1" s="78"/>
      <c r="E1" s="8"/>
      <c r="F1" s="8"/>
      <c r="G1" s="8"/>
    </row>
    <row r="2" spans="1:8" ht="15.75" x14ac:dyDescent="0.2">
      <c r="A2" s="7" t="s">
        <v>24</v>
      </c>
      <c r="B2" s="7" t="s">
        <v>25</v>
      </c>
      <c r="C2" s="7" t="s">
        <v>27</v>
      </c>
      <c r="D2" s="7" t="s">
        <v>28</v>
      </c>
      <c r="E2" s="1"/>
      <c r="F2" s="1"/>
      <c r="G2" s="1"/>
      <c r="H2" s="1"/>
    </row>
    <row r="3" spans="1:8" ht="30" x14ac:dyDescent="0.2">
      <c r="A3" s="3" t="s">
        <v>323</v>
      </c>
      <c r="B3" s="6"/>
      <c r="C3" s="1" t="s">
        <v>29</v>
      </c>
      <c r="D3" s="1" t="s">
        <v>26</v>
      </c>
      <c r="E3" s="1"/>
      <c r="F3" s="1"/>
      <c r="G3" s="1"/>
      <c r="H3" s="1"/>
    </row>
    <row r="4" spans="1:8" ht="30" x14ac:dyDescent="0.2">
      <c r="A4" s="3" t="s">
        <v>322</v>
      </c>
      <c r="B4" s="1"/>
      <c r="C4" s="1" t="s">
        <v>52</v>
      </c>
      <c r="D4" s="1" t="s">
        <v>53</v>
      </c>
      <c r="E4" s="1"/>
      <c r="F4" s="1"/>
      <c r="G4" s="1"/>
      <c r="H4" s="1"/>
    </row>
    <row r="5" spans="1:8" ht="15" x14ac:dyDescent="0.2">
      <c r="A5" s="31" t="s">
        <v>247</v>
      </c>
      <c r="B5" s="1" t="s">
        <v>22</v>
      </c>
      <c r="C5" s="1" t="s">
        <v>48</v>
      </c>
      <c r="D5" s="1" t="s">
        <v>49</v>
      </c>
      <c r="E5" s="1"/>
      <c r="F5" s="1"/>
      <c r="G5" s="1"/>
      <c r="H5" s="1"/>
    </row>
    <row r="6" spans="1:8" ht="15" x14ac:dyDescent="0.2">
      <c r="A6" s="31" t="s">
        <v>324</v>
      </c>
      <c r="B6" s="1" t="s">
        <v>11</v>
      </c>
      <c r="C6" s="1" t="s">
        <v>40</v>
      </c>
      <c r="D6" s="1" t="s">
        <v>41</v>
      </c>
      <c r="E6" s="1"/>
      <c r="F6" s="1"/>
      <c r="G6" s="1"/>
      <c r="H6" s="1"/>
    </row>
    <row r="7" spans="1:8" ht="15" x14ac:dyDescent="0.2">
      <c r="A7" s="31" t="s">
        <v>325</v>
      </c>
      <c r="B7" s="1" t="s">
        <v>12</v>
      </c>
      <c r="C7" s="1" t="s">
        <v>50</v>
      </c>
      <c r="D7" s="1" t="s">
        <v>51</v>
      </c>
      <c r="E7" s="1"/>
      <c r="F7" s="1"/>
      <c r="G7" s="1"/>
      <c r="H7" s="1"/>
    </row>
    <row r="8" spans="1:8" ht="15" x14ac:dyDescent="0.2">
      <c r="A8" s="31" t="s">
        <v>326</v>
      </c>
      <c r="B8" s="1" t="s">
        <v>13</v>
      </c>
      <c r="C8" s="1" t="s">
        <v>34</v>
      </c>
      <c r="D8" s="1" t="s">
        <v>35</v>
      </c>
      <c r="E8" s="1"/>
      <c r="F8" s="1"/>
      <c r="G8" s="1"/>
      <c r="H8" s="1"/>
    </row>
    <row r="9" spans="1:8" ht="15" x14ac:dyDescent="0.2">
      <c r="A9" s="31" t="s">
        <v>327</v>
      </c>
      <c r="B9" s="1" t="s">
        <v>14</v>
      </c>
      <c r="C9" s="1" t="s">
        <v>46</v>
      </c>
      <c r="D9" s="1" t="s">
        <v>47</v>
      </c>
      <c r="E9" s="1"/>
      <c r="F9" s="1"/>
      <c r="G9" s="1"/>
      <c r="H9" s="1"/>
    </row>
    <row r="10" spans="1:8" ht="15" x14ac:dyDescent="0.2">
      <c r="A10" s="31" t="s">
        <v>328</v>
      </c>
      <c r="B10" s="1" t="s">
        <v>15</v>
      </c>
      <c r="C10" s="1" t="s">
        <v>38</v>
      </c>
      <c r="D10" s="1" t="s">
        <v>39</v>
      </c>
      <c r="E10" s="1"/>
      <c r="F10" s="1"/>
      <c r="G10" s="1"/>
      <c r="H10" s="1"/>
    </row>
    <row r="11" spans="1:8" ht="15" x14ac:dyDescent="0.2">
      <c r="A11" s="31" t="s">
        <v>329</v>
      </c>
      <c r="B11" s="1" t="s">
        <v>23</v>
      </c>
      <c r="C11" s="1" t="s">
        <v>32</v>
      </c>
      <c r="D11" s="1" t="s">
        <v>33</v>
      </c>
      <c r="E11" s="1"/>
      <c r="F11" s="1"/>
      <c r="G11" s="1"/>
      <c r="H11" s="1"/>
    </row>
    <row r="12" spans="1:8" ht="15" x14ac:dyDescent="0.2">
      <c r="A12" s="31" t="s">
        <v>330</v>
      </c>
      <c r="B12" s="1" t="s">
        <v>16</v>
      </c>
      <c r="C12" s="1" t="s">
        <v>42</v>
      </c>
      <c r="D12" s="1" t="s">
        <v>43</v>
      </c>
      <c r="E12" s="1"/>
      <c r="F12" s="1"/>
      <c r="G12" s="1"/>
      <c r="H12" s="1"/>
    </row>
    <row r="13" spans="1:8" ht="15" x14ac:dyDescent="0.2">
      <c r="A13" s="31" t="s">
        <v>331</v>
      </c>
      <c r="B13" s="1" t="s">
        <v>19</v>
      </c>
      <c r="C13" s="1" t="s">
        <v>30</v>
      </c>
      <c r="D13" s="1" t="s">
        <v>31</v>
      </c>
      <c r="E13" s="1"/>
      <c r="F13" s="1"/>
      <c r="G13" s="1"/>
      <c r="H13" s="1"/>
    </row>
    <row r="14" spans="1:8" ht="15" x14ac:dyDescent="0.2">
      <c r="A14" s="31" t="s">
        <v>332</v>
      </c>
      <c r="B14" s="1" t="s">
        <v>17</v>
      </c>
      <c r="C14" s="1" t="s">
        <v>36</v>
      </c>
      <c r="D14" s="1" t="s">
        <v>37</v>
      </c>
      <c r="E14" s="1"/>
      <c r="F14" s="1"/>
      <c r="G14" s="5"/>
      <c r="H14" s="1"/>
    </row>
    <row r="15" spans="1:8" ht="15" x14ac:dyDescent="0.2">
      <c r="A15" s="32" t="s">
        <v>333</v>
      </c>
      <c r="B15" s="2" t="s">
        <v>18</v>
      </c>
      <c r="C15" s="2" t="s">
        <v>44</v>
      </c>
      <c r="D15" s="2" t="s">
        <v>45</v>
      </c>
      <c r="E15" s="1"/>
      <c r="F15" s="1"/>
      <c r="G15" s="1"/>
      <c r="H15" s="1"/>
    </row>
    <row r="16" spans="1:8" ht="15" x14ac:dyDescent="0.2">
      <c r="A16" s="1"/>
      <c r="B16" s="1"/>
      <c r="C16" s="1"/>
      <c r="D16" s="1"/>
      <c r="E16" s="1"/>
      <c r="F16" s="1"/>
      <c r="G16" s="1"/>
      <c r="H16" s="1"/>
    </row>
    <row r="17" spans="1:8" ht="15" x14ac:dyDescent="0.2">
      <c r="A17" s="1"/>
      <c r="B17" s="1"/>
      <c r="C17" s="1"/>
      <c r="D17" s="1"/>
      <c r="E17" s="1"/>
      <c r="F17" s="1"/>
      <c r="G17" s="1"/>
      <c r="H17" s="1"/>
    </row>
    <row r="18" spans="1:8" ht="15" x14ac:dyDescent="0.2">
      <c r="A18" s="1"/>
      <c r="B18" s="1"/>
      <c r="C18" s="1"/>
      <c r="D18" s="1"/>
      <c r="E18" s="1"/>
      <c r="F18" s="1"/>
      <c r="G18" s="1"/>
      <c r="H18" s="1"/>
    </row>
    <row r="19" spans="1:8" ht="15" x14ac:dyDescent="0.2">
      <c r="A19" s="1"/>
      <c r="B19" s="1"/>
      <c r="C19" s="1"/>
      <c r="D19" s="1"/>
      <c r="E19" s="1"/>
      <c r="F19" s="1"/>
      <c r="G19" s="1"/>
      <c r="H19" s="1"/>
    </row>
    <row r="20" spans="1:8" ht="15" x14ac:dyDescent="0.2">
      <c r="A20" s="1"/>
      <c r="B20" s="1"/>
      <c r="C20" s="1"/>
      <c r="D20" s="1"/>
      <c r="E20" s="1"/>
      <c r="F20" s="1"/>
      <c r="G20" s="1"/>
      <c r="H20" s="1"/>
    </row>
    <row r="21" spans="1:8" ht="15" x14ac:dyDescent="0.2">
      <c r="A21" s="1"/>
      <c r="B21" s="1"/>
      <c r="C21" s="1"/>
      <c r="D21" s="1"/>
      <c r="E21" s="1"/>
      <c r="F21" s="1"/>
      <c r="G21" s="1"/>
      <c r="H21" s="1"/>
    </row>
    <row r="22" spans="1:8" ht="15" x14ac:dyDescent="0.2">
      <c r="A22" s="1"/>
      <c r="B22" s="1"/>
      <c r="C22" s="1"/>
      <c r="D22" s="1"/>
      <c r="E22" s="1"/>
      <c r="F22" s="1"/>
      <c r="G22" s="1"/>
      <c r="H22" s="1"/>
    </row>
    <row r="23" spans="1:8" ht="15" x14ac:dyDescent="0.2">
      <c r="A23" s="1"/>
      <c r="B23" s="1"/>
      <c r="C23" s="1"/>
      <c r="D23" s="1"/>
      <c r="E23" s="1"/>
      <c r="F23" s="1"/>
      <c r="G23" s="1"/>
      <c r="H23" s="1"/>
    </row>
    <row r="24" spans="1:8" ht="15" x14ac:dyDescent="0.2">
      <c r="A24" s="1"/>
      <c r="B24" s="1"/>
      <c r="C24" s="1"/>
      <c r="D24" s="1"/>
      <c r="E24" s="1"/>
      <c r="F24" s="1"/>
      <c r="G24" s="1"/>
      <c r="H24" s="1"/>
    </row>
    <row r="25" spans="1:8" ht="15" x14ac:dyDescent="0.2">
      <c r="A25" s="1"/>
      <c r="B25" s="1"/>
      <c r="C25" s="1"/>
      <c r="D25" s="1"/>
      <c r="E25" s="1"/>
      <c r="F25" s="1"/>
      <c r="G25" s="1"/>
      <c r="H25" s="1"/>
    </row>
    <row r="26" spans="1:8" ht="15" x14ac:dyDescent="0.2">
      <c r="A26" s="1"/>
      <c r="B26" s="1"/>
      <c r="C26" s="1"/>
      <c r="D26" s="1"/>
      <c r="E26" s="1"/>
      <c r="F26" s="1"/>
      <c r="G26" s="1"/>
      <c r="H26" s="1"/>
    </row>
    <row r="27" spans="1:8" ht="15" x14ac:dyDescent="0.2">
      <c r="A27" s="1"/>
      <c r="B27" s="1"/>
      <c r="C27" s="1"/>
      <c r="D27" s="1"/>
      <c r="E27" s="1"/>
      <c r="F27" s="1"/>
      <c r="G27" s="1"/>
      <c r="H27" s="1"/>
    </row>
  </sheetData>
  <mergeCells count="1">
    <mergeCell ref="A1:D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85" zoomScaleNormal="85" workbookViewId="0">
      <selection sqref="A1:S1"/>
    </sheetView>
  </sheetViews>
  <sheetFormatPr defaultRowHeight="14.25" x14ac:dyDescent="0.2"/>
  <cols>
    <col min="1" max="1" width="21.375" bestFit="1" customWidth="1"/>
    <col min="2" max="2" width="18" style="4" bestFit="1" customWidth="1"/>
    <col min="3" max="13" width="4.5" style="36" customWidth="1"/>
    <col min="14" max="14" width="4.875" bestFit="1" customWidth="1"/>
    <col min="15" max="15" width="8" bestFit="1" customWidth="1"/>
    <col min="16" max="19" width="4.75" customWidth="1"/>
  </cols>
  <sheetData>
    <row r="1" spans="1:19" ht="31.5" customHeight="1" thickBot="1" x14ac:dyDescent="0.25">
      <c r="A1" s="58" t="s">
        <v>338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9.5" thickTop="1" x14ac:dyDescent="0.2">
      <c r="A2" s="66" t="s">
        <v>137</v>
      </c>
      <c r="B2" s="59" t="s">
        <v>132</v>
      </c>
      <c r="C2" s="61" t="s">
        <v>135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 t="s">
        <v>133</v>
      </c>
      <c r="O2" s="62" t="s">
        <v>134</v>
      </c>
      <c r="P2" s="64" t="s">
        <v>136</v>
      </c>
      <c r="Q2" s="65"/>
      <c r="R2" s="65"/>
      <c r="S2" s="65"/>
    </row>
    <row r="3" spans="1:19" ht="45" x14ac:dyDescent="0.2">
      <c r="A3" s="67"/>
      <c r="B3" s="60"/>
      <c r="C3" s="47" t="s">
        <v>110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63"/>
      <c r="O3" s="63"/>
      <c r="P3" s="12" t="s">
        <v>111</v>
      </c>
      <c r="Q3" s="12" t="s">
        <v>112</v>
      </c>
      <c r="R3" s="12" t="s">
        <v>113</v>
      </c>
      <c r="S3" s="12" t="s">
        <v>114</v>
      </c>
    </row>
    <row r="4" spans="1:19" ht="15" x14ac:dyDescent="0.2">
      <c r="A4" s="56" t="s">
        <v>205</v>
      </c>
      <c r="B4" s="9" t="s">
        <v>55</v>
      </c>
      <c r="C4" s="26">
        <v>56</v>
      </c>
      <c r="D4" s="26">
        <v>5</v>
      </c>
      <c r="E4" s="26">
        <v>41</v>
      </c>
      <c r="F4" s="26">
        <v>34</v>
      </c>
      <c r="G4" s="26">
        <v>4</v>
      </c>
      <c r="H4" s="26">
        <v>42</v>
      </c>
      <c r="I4" s="26">
        <v>37</v>
      </c>
      <c r="J4" s="26">
        <v>45</v>
      </c>
      <c r="K4" s="26">
        <v>31</v>
      </c>
      <c r="L4" s="26">
        <v>44</v>
      </c>
      <c r="M4" s="26">
        <v>46</v>
      </c>
      <c r="N4" s="9">
        <v>466</v>
      </c>
      <c r="O4" s="9">
        <v>11</v>
      </c>
      <c r="P4" s="9" t="s">
        <v>111</v>
      </c>
      <c r="Q4" s="9" t="s">
        <v>112</v>
      </c>
      <c r="R4" s="9" t="s">
        <v>113</v>
      </c>
      <c r="S4" s="10" t="s">
        <v>114</v>
      </c>
    </row>
    <row r="5" spans="1:19" ht="15" x14ac:dyDescent="0.2">
      <c r="A5" s="55"/>
      <c r="B5" s="9" t="s">
        <v>204</v>
      </c>
      <c r="C5" s="26">
        <v>63</v>
      </c>
      <c r="D5" s="26">
        <v>21</v>
      </c>
      <c r="E5" s="26">
        <v>21</v>
      </c>
      <c r="F5" s="26">
        <v>46</v>
      </c>
      <c r="G5" s="26">
        <v>44</v>
      </c>
      <c r="H5" s="26">
        <v>3</v>
      </c>
      <c r="I5" s="26">
        <v>35</v>
      </c>
      <c r="J5" s="26">
        <v>23</v>
      </c>
      <c r="K5" s="26">
        <v>12</v>
      </c>
      <c r="L5" s="26">
        <v>22</v>
      </c>
      <c r="M5" s="26">
        <v>7</v>
      </c>
      <c r="N5" s="9">
        <v>297</v>
      </c>
      <c r="O5" s="9">
        <v>11</v>
      </c>
      <c r="P5" s="9" t="s">
        <v>111</v>
      </c>
      <c r="Q5" s="9" t="s">
        <v>112</v>
      </c>
      <c r="R5" s="9" t="s">
        <v>113</v>
      </c>
      <c r="S5" s="9" t="s">
        <v>114</v>
      </c>
    </row>
    <row r="6" spans="1:19" ht="15" x14ac:dyDescent="0.2">
      <c r="A6" s="12"/>
      <c r="B6" s="10" t="s">
        <v>212</v>
      </c>
      <c r="C6" s="26">
        <f>C4+C5</f>
        <v>119</v>
      </c>
      <c r="D6" s="26">
        <f t="shared" ref="D6:L6" si="0">D4+D5</f>
        <v>26</v>
      </c>
      <c r="E6" s="26">
        <f t="shared" si="0"/>
        <v>62</v>
      </c>
      <c r="F6" s="26">
        <f t="shared" si="0"/>
        <v>80</v>
      </c>
      <c r="G6" s="26">
        <f t="shared" si="0"/>
        <v>48</v>
      </c>
      <c r="H6" s="26">
        <f t="shared" si="0"/>
        <v>45</v>
      </c>
      <c r="I6" s="26">
        <f t="shared" si="0"/>
        <v>72</v>
      </c>
      <c r="J6" s="26">
        <f t="shared" si="0"/>
        <v>68</v>
      </c>
      <c r="K6" s="26">
        <f t="shared" si="0"/>
        <v>43</v>
      </c>
      <c r="L6" s="26">
        <f t="shared" si="0"/>
        <v>66</v>
      </c>
      <c r="M6" s="26">
        <f>M4+M5</f>
        <v>53</v>
      </c>
      <c r="N6" s="10"/>
      <c r="O6" s="10"/>
      <c r="P6" s="14">
        <f>(D6+I6+J6)/3</f>
        <v>55.333333333333336</v>
      </c>
      <c r="Q6" s="14">
        <f>(F6+L6)/2</f>
        <v>73</v>
      </c>
      <c r="R6" s="14">
        <f>(E6+H6+K6+M6)/4</f>
        <v>50.75</v>
      </c>
      <c r="S6" s="14">
        <f>(C6+G6)/2</f>
        <v>83.5</v>
      </c>
    </row>
    <row r="7" spans="1:19" ht="15" x14ac:dyDescent="0.2">
      <c r="A7" s="55" t="s">
        <v>203</v>
      </c>
      <c r="B7" s="11" t="s">
        <v>58</v>
      </c>
      <c r="C7" s="42">
        <v>1</v>
      </c>
      <c r="D7" s="42">
        <v>1</v>
      </c>
      <c r="E7" s="42">
        <v>2</v>
      </c>
      <c r="F7" s="42">
        <v>2</v>
      </c>
      <c r="G7" s="42" t="s">
        <v>115</v>
      </c>
      <c r="H7" s="42">
        <v>1</v>
      </c>
      <c r="I7" s="42">
        <v>2</v>
      </c>
      <c r="J7" s="42">
        <v>1</v>
      </c>
      <c r="K7" s="42">
        <v>7</v>
      </c>
      <c r="L7" s="42">
        <v>1</v>
      </c>
      <c r="M7" s="42">
        <v>5</v>
      </c>
      <c r="N7" s="11">
        <v>23</v>
      </c>
      <c r="O7" s="11">
        <v>1</v>
      </c>
      <c r="P7" s="11" t="s">
        <v>111</v>
      </c>
      <c r="Q7" s="11" t="s">
        <v>112</v>
      </c>
      <c r="R7" s="11" t="s">
        <v>113</v>
      </c>
      <c r="S7" s="11" t="s">
        <v>115</v>
      </c>
    </row>
    <row r="8" spans="1:19" ht="15" x14ac:dyDescent="0.2">
      <c r="A8" s="55"/>
      <c r="B8" s="10" t="s">
        <v>210</v>
      </c>
      <c r="C8" s="26"/>
      <c r="D8" s="26"/>
      <c r="E8" s="26"/>
      <c r="F8" s="26"/>
      <c r="G8" s="26"/>
      <c r="H8" s="26"/>
      <c r="I8" s="26"/>
      <c r="J8" s="26"/>
      <c r="K8" s="26">
        <v>1</v>
      </c>
      <c r="L8" s="26"/>
      <c r="M8" s="26"/>
      <c r="N8" s="10"/>
      <c r="O8" s="10"/>
      <c r="P8" s="10"/>
      <c r="Q8" s="10"/>
      <c r="R8" s="10"/>
      <c r="S8" s="10"/>
    </row>
    <row r="9" spans="1:19" ht="15" x14ac:dyDescent="0.2">
      <c r="A9" s="55"/>
      <c r="B9" s="9" t="s">
        <v>59</v>
      </c>
      <c r="C9" s="26" t="s">
        <v>115</v>
      </c>
      <c r="D9" s="26">
        <v>1</v>
      </c>
      <c r="E9" s="26">
        <v>2</v>
      </c>
      <c r="F9" s="26" t="s">
        <v>115</v>
      </c>
      <c r="G9" s="26" t="s">
        <v>115</v>
      </c>
      <c r="H9" s="26" t="s">
        <v>115</v>
      </c>
      <c r="I9" s="26">
        <v>1</v>
      </c>
      <c r="J9" s="26">
        <v>4</v>
      </c>
      <c r="K9" s="26">
        <v>1</v>
      </c>
      <c r="L9" s="26" t="s">
        <v>115</v>
      </c>
      <c r="M9" s="26" t="s">
        <v>115</v>
      </c>
      <c r="N9" s="9">
        <v>9</v>
      </c>
      <c r="O9" s="9">
        <v>5</v>
      </c>
      <c r="P9" s="9" t="s">
        <v>111</v>
      </c>
      <c r="Q9" s="9" t="s">
        <v>115</v>
      </c>
      <c r="R9" s="9" t="s">
        <v>115</v>
      </c>
      <c r="S9" s="9" t="s">
        <v>115</v>
      </c>
    </row>
    <row r="10" spans="1:19" ht="15" x14ac:dyDescent="0.2">
      <c r="A10" s="55"/>
      <c r="B10" s="9" t="s">
        <v>116</v>
      </c>
      <c r="C10" s="26" t="s">
        <v>115</v>
      </c>
      <c r="D10" s="26" t="s">
        <v>115</v>
      </c>
      <c r="E10" s="26" t="s">
        <v>115</v>
      </c>
      <c r="F10" s="26" t="s">
        <v>115</v>
      </c>
      <c r="G10" s="26" t="s">
        <v>115</v>
      </c>
      <c r="H10" s="26">
        <v>1</v>
      </c>
      <c r="I10" s="26">
        <v>2</v>
      </c>
      <c r="J10" s="26" t="s">
        <v>115</v>
      </c>
      <c r="K10" s="26" t="s">
        <v>115</v>
      </c>
      <c r="L10" s="26" t="s">
        <v>115</v>
      </c>
      <c r="M10" s="26" t="s">
        <v>115</v>
      </c>
      <c r="N10" s="9">
        <v>3</v>
      </c>
      <c r="O10" s="9">
        <v>2</v>
      </c>
      <c r="P10" s="9" t="s">
        <v>115</v>
      </c>
      <c r="Q10" s="9" t="s">
        <v>115</v>
      </c>
      <c r="R10" s="9" t="s">
        <v>115</v>
      </c>
      <c r="S10" s="9" t="s">
        <v>115</v>
      </c>
    </row>
    <row r="11" spans="1:19" ht="15" x14ac:dyDescent="0.2">
      <c r="A11" s="55"/>
      <c r="B11" s="9" t="s">
        <v>60</v>
      </c>
      <c r="C11" s="26" t="s">
        <v>115</v>
      </c>
      <c r="D11" s="26" t="s">
        <v>115</v>
      </c>
      <c r="E11" s="26">
        <v>1</v>
      </c>
      <c r="F11" s="26" t="s">
        <v>115</v>
      </c>
      <c r="G11" s="26" t="s">
        <v>115</v>
      </c>
      <c r="H11" s="26" t="s">
        <v>115</v>
      </c>
      <c r="I11" s="26">
        <v>1</v>
      </c>
      <c r="J11" s="26">
        <v>1</v>
      </c>
      <c r="K11" s="26" t="s">
        <v>115</v>
      </c>
      <c r="L11" s="26" t="s">
        <v>115</v>
      </c>
      <c r="M11" s="26" t="s">
        <v>115</v>
      </c>
      <c r="N11" s="9">
        <v>3</v>
      </c>
      <c r="O11" s="9">
        <v>3</v>
      </c>
      <c r="P11" s="9" t="s">
        <v>115</v>
      </c>
      <c r="Q11" s="9" t="s">
        <v>115</v>
      </c>
      <c r="R11" s="9" t="s">
        <v>115</v>
      </c>
      <c r="S11" s="9" t="s">
        <v>115</v>
      </c>
    </row>
    <row r="12" spans="1:19" ht="15" x14ac:dyDescent="0.2">
      <c r="A12" s="55"/>
      <c r="B12" s="9" t="s">
        <v>61</v>
      </c>
      <c r="C12" s="26" t="s">
        <v>115</v>
      </c>
      <c r="D12" s="26" t="s">
        <v>115</v>
      </c>
      <c r="E12" s="26">
        <v>1</v>
      </c>
      <c r="F12" s="26" t="s">
        <v>115</v>
      </c>
      <c r="G12" s="26" t="s">
        <v>115</v>
      </c>
      <c r="H12" s="26">
        <v>1</v>
      </c>
      <c r="I12" s="26" t="s">
        <v>115</v>
      </c>
      <c r="J12" s="26">
        <v>1</v>
      </c>
      <c r="K12" s="26" t="s">
        <v>115</v>
      </c>
      <c r="L12" s="26" t="s">
        <v>115</v>
      </c>
      <c r="M12" s="26" t="s">
        <v>115</v>
      </c>
      <c r="N12" s="9">
        <v>3</v>
      </c>
      <c r="O12" s="9">
        <v>3</v>
      </c>
      <c r="P12" s="9" t="s">
        <v>115</v>
      </c>
      <c r="Q12" s="9" t="s">
        <v>115</v>
      </c>
      <c r="R12" s="9" t="s">
        <v>115</v>
      </c>
      <c r="S12" s="9" t="s">
        <v>115</v>
      </c>
    </row>
    <row r="13" spans="1:19" ht="15" x14ac:dyDescent="0.2">
      <c r="A13" s="55"/>
      <c r="B13" s="9" t="s">
        <v>62</v>
      </c>
      <c r="C13" s="26" t="s">
        <v>115</v>
      </c>
      <c r="D13" s="26" t="s">
        <v>115</v>
      </c>
      <c r="E13" s="26" t="s">
        <v>115</v>
      </c>
      <c r="F13" s="26" t="s">
        <v>115</v>
      </c>
      <c r="G13" s="26" t="s">
        <v>115</v>
      </c>
      <c r="H13" s="26">
        <v>1</v>
      </c>
      <c r="I13" s="26" t="s">
        <v>115</v>
      </c>
      <c r="J13" s="26" t="s">
        <v>115</v>
      </c>
      <c r="K13" s="26" t="s">
        <v>115</v>
      </c>
      <c r="L13" s="26">
        <v>1</v>
      </c>
      <c r="M13" s="26" t="s">
        <v>115</v>
      </c>
      <c r="N13" s="9">
        <v>2</v>
      </c>
      <c r="O13" s="9">
        <v>2</v>
      </c>
      <c r="P13" s="9" t="s">
        <v>115</v>
      </c>
      <c r="Q13" s="9" t="s">
        <v>115</v>
      </c>
      <c r="R13" s="9" t="s">
        <v>115</v>
      </c>
      <c r="S13" s="9" t="s">
        <v>115</v>
      </c>
    </row>
    <row r="14" spans="1:19" ht="15" x14ac:dyDescent="0.2">
      <c r="A14" s="55"/>
      <c r="B14" s="9" t="s">
        <v>63</v>
      </c>
      <c r="C14" s="26" t="s">
        <v>115</v>
      </c>
      <c r="D14" s="26" t="s">
        <v>115</v>
      </c>
      <c r="E14" s="26" t="s">
        <v>115</v>
      </c>
      <c r="F14" s="26" t="s">
        <v>115</v>
      </c>
      <c r="G14" s="26" t="s">
        <v>115</v>
      </c>
      <c r="H14" s="26">
        <v>2</v>
      </c>
      <c r="I14" s="26" t="s">
        <v>115</v>
      </c>
      <c r="J14" s="26">
        <v>1</v>
      </c>
      <c r="K14" s="26" t="s">
        <v>115</v>
      </c>
      <c r="L14" s="26" t="s">
        <v>115</v>
      </c>
      <c r="M14" s="26" t="s">
        <v>115</v>
      </c>
      <c r="N14" s="9">
        <v>3</v>
      </c>
      <c r="O14" s="9">
        <v>2</v>
      </c>
      <c r="P14" s="9" t="s">
        <v>115</v>
      </c>
      <c r="Q14" s="9" t="s">
        <v>115</v>
      </c>
      <c r="R14" s="9" t="s">
        <v>115</v>
      </c>
      <c r="S14" s="9" t="s">
        <v>115</v>
      </c>
    </row>
    <row r="15" spans="1:19" ht="15" x14ac:dyDescent="0.2">
      <c r="A15" s="55"/>
      <c r="B15" s="9" t="s">
        <v>117</v>
      </c>
      <c r="C15" s="26" t="s">
        <v>115</v>
      </c>
      <c r="D15" s="26" t="s">
        <v>115</v>
      </c>
      <c r="E15" s="26" t="s">
        <v>115</v>
      </c>
      <c r="F15" s="26" t="s">
        <v>115</v>
      </c>
      <c r="G15" s="26" t="s">
        <v>115</v>
      </c>
      <c r="H15" s="26" t="s">
        <v>115</v>
      </c>
      <c r="I15" s="26">
        <v>1</v>
      </c>
      <c r="J15" s="26" t="s">
        <v>115</v>
      </c>
      <c r="K15" s="26" t="s">
        <v>115</v>
      </c>
      <c r="L15" s="26" t="s">
        <v>115</v>
      </c>
      <c r="M15" s="26" t="s">
        <v>115</v>
      </c>
      <c r="N15" s="9">
        <v>1</v>
      </c>
      <c r="O15" s="9">
        <v>1</v>
      </c>
      <c r="P15" s="9" t="s">
        <v>115</v>
      </c>
      <c r="Q15" s="9" t="s">
        <v>115</v>
      </c>
      <c r="R15" s="9" t="s">
        <v>115</v>
      </c>
      <c r="S15" s="9" t="s">
        <v>115</v>
      </c>
    </row>
    <row r="16" spans="1:19" ht="15" x14ac:dyDescent="0.2">
      <c r="A16" s="55"/>
      <c r="B16" s="9" t="s">
        <v>64</v>
      </c>
      <c r="C16" s="26">
        <v>1</v>
      </c>
      <c r="D16" s="26" t="s">
        <v>115</v>
      </c>
      <c r="E16" s="26">
        <v>1</v>
      </c>
      <c r="F16" s="26" t="s">
        <v>115</v>
      </c>
      <c r="G16" s="26" t="s">
        <v>115</v>
      </c>
      <c r="H16" s="26" t="s">
        <v>115</v>
      </c>
      <c r="I16" s="26">
        <v>1</v>
      </c>
      <c r="J16" s="26" t="s">
        <v>115</v>
      </c>
      <c r="K16" s="26" t="s">
        <v>115</v>
      </c>
      <c r="L16" s="26">
        <v>1</v>
      </c>
      <c r="M16" s="26" t="s">
        <v>115</v>
      </c>
      <c r="N16" s="9">
        <v>4</v>
      </c>
      <c r="O16" s="9">
        <v>4</v>
      </c>
      <c r="P16" s="9" t="s">
        <v>115</v>
      </c>
      <c r="Q16" s="9" t="s">
        <v>115</v>
      </c>
      <c r="R16" s="9" t="s">
        <v>115</v>
      </c>
      <c r="S16" s="9" t="s">
        <v>115</v>
      </c>
    </row>
    <row r="17" spans="1:19" ht="15" x14ac:dyDescent="0.2">
      <c r="A17" s="55"/>
      <c r="B17" s="9" t="s">
        <v>118</v>
      </c>
      <c r="C17" s="26" t="s">
        <v>115</v>
      </c>
      <c r="D17" s="26" t="s">
        <v>115</v>
      </c>
      <c r="E17" s="26" t="s">
        <v>115</v>
      </c>
      <c r="F17" s="26">
        <v>1</v>
      </c>
      <c r="G17" s="26" t="s">
        <v>115</v>
      </c>
      <c r="H17" s="26" t="s">
        <v>115</v>
      </c>
      <c r="I17" s="26" t="s">
        <v>115</v>
      </c>
      <c r="J17" s="26" t="s">
        <v>115</v>
      </c>
      <c r="K17" s="26" t="s">
        <v>115</v>
      </c>
      <c r="L17" s="26" t="s">
        <v>115</v>
      </c>
      <c r="M17" s="26">
        <v>1</v>
      </c>
      <c r="N17" s="9">
        <v>2</v>
      </c>
      <c r="O17" s="9">
        <v>2</v>
      </c>
      <c r="P17" s="9" t="s">
        <v>115</v>
      </c>
      <c r="Q17" s="9" t="s">
        <v>115</v>
      </c>
      <c r="R17" s="9" t="s">
        <v>115</v>
      </c>
      <c r="S17" s="9" t="s">
        <v>115</v>
      </c>
    </row>
    <row r="18" spans="1:19" ht="15" x14ac:dyDescent="0.2">
      <c r="A18" s="55"/>
      <c r="B18" s="10" t="s">
        <v>119</v>
      </c>
      <c r="C18" s="26" t="s">
        <v>115</v>
      </c>
      <c r="D18" s="26" t="s">
        <v>115</v>
      </c>
      <c r="E18" s="26" t="s">
        <v>115</v>
      </c>
      <c r="F18" s="26" t="s">
        <v>115</v>
      </c>
      <c r="G18" s="26" t="s">
        <v>115</v>
      </c>
      <c r="H18" s="26" t="s">
        <v>115</v>
      </c>
      <c r="I18" s="26" t="s">
        <v>115</v>
      </c>
      <c r="J18" s="26" t="s">
        <v>115</v>
      </c>
      <c r="K18" s="26" t="s">
        <v>115</v>
      </c>
      <c r="L18" s="26">
        <v>1</v>
      </c>
      <c r="M18" s="26" t="s">
        <v>115</v>
      </c>
      <c r="N18" s="10">
        <v>1</v>
      </c>
      <c r="O18" s="10">
        <v>1</v>
      </c>
      <c r="P18" s="10" t="s">
        <v>115</v>
      </c>
      <c r="Q18" s="10" t="s">
        <v>115</v>
      </c>
      <c r="R18" s="10" t="s">
        <v>115</v>
      </c>
      <c r="S18" s="10" t="s">
        <v>115</v>
      </c>
    </row>
    <row r="19" spans="1:19" ht="15" x14ac:dyDescent="0.2">
      <c r="A19" s="12"/>
      <c r="B19" s="12" t="s">
        <v>212</v>
      </c>
      <c r="C19" s="48">
        <f>SUM(C7:C18)</f>
        <v>2</v>
      </c>
      <c r="D19" s="48">
        <f t="shared" ref="D19:M19" si="1">SUM(D7:D18)</f>
        <v>2</v>
      </c>
      <c r="E19" s="48">
        <f t="shared" si="1"/>
        <v>7</v>
      </c>
      <c r="F19" s="48">
        <f t="shared" si="1"/>
        <v>3</v>
      </c>
      <c r="G19" s="48">
        <f t="shared" si="1"/>
        <v>0</v>
      </c>
      <c r="H19" s="48">
        <f t="shared" si="1"/>
        <v>6</v>
      </c>
      <c r="I19" s="48">
        <f t="shared" si="1"/>
        <v>8</v>
      </c>
      <c r="J19" s="48">
        <f t="shared" si="1"/>
        <v>8</v>
      </c>
      <c r="K19" s="48">
        <f t="shared" si="1"/>
        <v>9</v>
      </c>
      <c r="L19" s="48">
        <f t="shared" si="1"/>
        <v>4</v>
      </c>
      <c r="M19" s="48">
        <f t="shared" si="1"/>
        <v>6</v>
      </c>
      <c r="N19" s="12"/>
      <c r="O19" s="12"/>
      <c r="P19" s="15">
        <f>(D19+I19+J19)/3</f>
        <v>6</v>
      </c>
      <c r="Q19" s="15">
        <f>(F19+L19)/2</f>
        <v>3.5</v>
      </c>
      <c r="R19" s="15">
        <f>(E19+H19+K19+M19)/4</f>
        <v>7</v>
      </c>
      <c r="S19" s="15">
        <f>(C19+G19)/2</f>
        <v>1</v>
      </c>
    </row>
    <row r="20" spans="1:19" ht="15" x14ac:dyDescent="0.2">
      <c r="A20" s="55" t="s">
        <v>131</v>
      </c>
      <c r="B20" s="9" t="s">
        <v>207</v>
      </c>
      <c r="C20" s="26" t="s">
        <v>115</v>
      </c>
      <c r="D20" s="26">
        <v>1</v>
      </c>
      <c r="E20" s="26">
        <v>1</v>
      </c>
      <c r="F20" s="26" t="s">
        <v>115</v>
      </c>
      <c r="G20" s="26">
        <v>1</v>
      </c>
      <c r="H20" s="26">
        <v>4</v>
      </c>
      <c r="I20" s="26">
        <v>4</v>
      </c>
      <c r="J20" s="26">
        <v>1</v>
      </c>
      <c r="K20" s="26">
        <v>4</v>
      </c>
      <c r="L20" s="26">
        <v>2</v>
      </c>
      <c r="M20" s="26">
        <v>6</v>
      </c>
      <c r="N20" s="9">
        <v>24</v>
      </c>
      <c r="O20" s="9">
        <v>9</v>
      </c>
      <c r="P20" s="9" t="s">
        <v>111</v>
      </c>
      <c r="Q20" s="9" t="s">
        <v>115</v>
      </c>
      <c r="R20" s="9" t="s">
        <v>113</v>
      </c>
      <c r="S20" s="9" t="s">
        <v>206</v>
      </c>
    </row>
    <row r="21" spans="1:19" ht="15" x14ac:dyDescent="0.2">
      <c r="A21" s="55"/>
      <c r="B21" s="9" t="s">
        <v>120</v>
      </c>
      <c r="C21" s="26" t="s">
        <v>115</v>
      </c>
      <c r="D21" s="26" t="s">
        <v>115</v>
      </c>
      <c r="E21" s="26" t="s">
        <v>115</v>
      </c>
      <c r="F21" s="26" t="s">
        <v>115</v>
      </c>
      <c r="G21" s="26" t="s">
        <v>115</v>
      </c>
      <c r="H21" s="26" t="s">
        <v>115</v>
      </c>
      <c r="I21" s="26" t="s">
        <v>115</v>
      </c>
      <c r="J21" s="26" t="s">
        <v>115</v>
      </c>
      <c r="K21" s="26">
        <v>1</v>
      </c>
      <c r="L21" s="26" t="s">
        <v>115</v>
      </c>
      <c r="M21" s="26">
        <v>1</v>
      </c>
      <c r="N21" s="9">
        <v>2</v>
      </c>
      <c r="O21" s="9">
        <v>2</v>
      </c>
      <c r="P21" s="9" t="s">
        <v>115</v>
      </c>
      <c r="Q21" s="9" t="s">
        <v>115</v>
      </c>
      <c r="R21" s="9" t="s">
        <v>115</v>
      </c>
      <c r="S21" s="9" t="s">
        <v>115</v>
      </c>
    </row>
    <row r="22" spans="1:19" ht="15" x14ac:dyDescent="0.2">
      <c r="A22" s="55"/>
      <c r="B22" s="9" t="s">
        <v>65</v>
      </c>
      <c r="C22" s="26" t="s">
        <v>115</v>
      </c>
      <c r="D22" s="26">
        <v>1</v>
      </c>
      <c r="E22" s="26" t="s">
        <v>115</v>
      </c>
      <c r="F22" s="26" t="s">
        <v>115</v>
      </c>
      <c r="G22" s="26" t="s">
        <v>115</v>
      </c>
      <c r="H22" s="26" t="s">
        <v>115</v>
      </c>
      <c r="I22" s="26" t="s">
        <v>115</v>
      </c>
      <c r="J22" s="26" t="s">
        <v>115</v>
      </c>
      <c r="K22" s="26">
        <v>2</v>
      </c>
      <c r="L22" s="26" t="s">
        <v>115</v>
      </c>
      <c r="M22" s="26">
        <v>1</v>
      </c>
      <c r="N22" s="9">
        <v>4</v>
      </c>
      <c r="O22" s="9">
        <v>3</v>
      </c>
      <c r="P22" s="9" t="s">
        <v>115</v>
      </c>
      <c r="Q22" s="9" t="s">
        <v>115</v>
      </c>
      <c r="R22" s="9" t="s">
        <v>115</v>
      </c>
      <c r="S22" s="9" t="s">
        <v>115</v>
      </c>
    </row>
    <row r="23" spans="1:19" ht="15" x14ac:dyDescent="0.2">
      <c r="A23" s="55"/>
      <c r="B23" s="9" t="s">
        <v>66</v>
      </c>
      <c r="C23" s="26" t="s">
        <v>115</v>
      </c>
      <c r="D23" s="26">
        <v>1</v>
      </c>
      <c r="E23" s="26" t="s">
        <v>115</v>
      </c>
      <c r="F23" s="26" t="s">
        <v>115</v>
      </c>
      <c r="G23" s="26" t="s">
        <v>115</v>
      </c>
      <c r="H23" s="26" t="s">
        <v>115</v>
      </c>
      <c r="I23" s="26" t="s">
        <v>115</v>
      </c>
      <c r="J23" s="26" t="s">
        <v>115</v>
      </c>
      <c r="K23" s="26">
        <v>2</v>
      </c>
      <c r="L23" s="26" t="s">
        <v>115</v>
      </c>
      <c r="M23" s="26">
        <v>1</v>
      </c>
      <c r="N23" s="9">
        <v>4</v>
      </c>
      <c r="O23" s="9">
        <v>3</v>
      </c>
      <c r="P23" s="9" t="s">
        <v>115</v>
      </c>
      <c r="Q23" s="9" t="s">
        <v>115</v>
      </c>
      <c r="R23" s="9" t="s">
        <v>115</v>
      </c>
      <c r="S23" s="9" t="s">
        <v>115</v>
      </c>
    </row>
    <row r="24" spans="1:19" ht="15" x14ac:dyDescent="0.2">
      <c r="A24" s="55"/>
      <c r="B24" s="9" t="s">
        <v>208</v>
      </c>
      <c r="C24" s="26">
        <v>1</v>
      </c>
      <c r="D24" s="26">
        <v>1</v>
      </c>
      <c r="E24" s="26">
        <v>2</v>
      </c>
      <c r="F24" s="26">
        <v>2</v>
      </c>
      <c r="G24" s="26" t="s">
        <v>115</v>
      </c>
      <c r="H24" s="26">
        <v>1</v>
      </c>
      <c r="I24" s="26">
        <v>2</v>
      </c>
      <c r="J24" s="26">
        <v>1</v>
      </c>
      <c r="K24" s="26">
        <v>7</v>
      </c>
      <c r="L24" s="26">
        <v>1</v>
      </c>
      <c r="M24" s="26">
        <v>5</v>
      </c>
      <c r="N24" s="9">
        <v>23</v>
      </c>
      <c r="O24" s="9">
        <v>1</v>
      </c>
      <c r="P24" s="9" t="s">
        <v>111</v>
      </c>
      <c r="Q24" s="9" t="s">
        <v>112</v>
      </c>
      <c r="R24" s="9" t="s">
        <v>113</v>
      </c>
      <c r="S24" s="9" t="s">
        <v>115</v>
      </c>
    </row>
    <row r="25" spans="1:19" ht="15" x14ac:dyDescent="0.2">
      <c r="A25" s="55"/>
      <c r="B25" s="9" t="s">
        <v>67</v>
      </c>
      <c r="C25" s="26">
        <v>1</v>
      </c>
      <c r="D25" s="26" t="s">
        <v>115</v>
      </c>
      <c r="E25" s="26" t="s">
        <v>115</v>
      </c>
      <c r="F25" s="26" t="s">
        <v>115</v>
      </c>
      <c r="G25" s="26" t="s">
        <v>115</v>
      </c>
      <c r="H25" s="26" t="s">
        <v>115</v>
      </c>
      <c r="I25" s="26">
        <v>1</v>
      </c>
      <c r="J25" s="26" t="s">
        <v>115</v>
      </c>
      <c r="K25" s="26">
        <v>1</v>
      </c>
      <c r="L25" s="26" t="s">
        <v>115</v>
      </c>
      <c r="M25" s="26" t="s">
        <v>115</v>
      </c>
      <c r="N25" s="9">
        <v>3</v>
      </c>
      <c r="O25" s="9">
        <v>3</v>
      </c>
      <c r="P25" s="9" t="s">
        <v>115</v>
      </c>
      <c r="Q25" s="9" t="s">
        <v>115</v>
      </c>
      <c r="R25" s="9" t="s">
        <v>115</v>
      </c>
      <c r="S25" s="9" t="s">
        <v>115</v>
      </c>
    </row>
    <row r="26" spans="1:19" ht="15" x14ac:dyDescent="0.2">
      <c r="A26" s="55"/>
      <c r="B26" s="9" t="s">
        <v>68</v>
      </c>
      <c r="C26" s="26" t="s">
        <v>115</v>
      </c>
      <c r="D26" s="26" t="s">
        <v>115</v>
      </c>
      <c r="E26" s="26">
        <v>1</v>
      </c>
      <c r="F26" s="26" t="s">
        <v>115</v>
      </c>
      <c r="G26" s="26">
        <v>1</v>
      </c>
      <c r="H26" s="26" t="s">
        <v>115</v>
      </c>
      <c r="I26" s="26" t="s">
        <v>115</v>
      </c>
      <c r="J26" s="26">
        <v>1</v>
      </c>
      <c r="K26" s="26">
        <v>2</v>
      </c>
      <c r="L26" s="26" t="s">
        <v>115</v>
      </c>
      <c r="M26" s="26">
        <v>2</v>
      </c>
      <c r="N26" s="9">
        <v>7</v>
      </c>
      <c r="O26" s="9">
        <v>5</v>
      </c>
      <c r="P26" s="9" t="s">
        <v>115</v>
      </c>
      <c r="Q26" s="9" t="s">
        <v>115</v>
      </c>
      <c r="R26" s="9" t="s">
        <v>115</v>
      </c>
      <c r="S26" s="9" t="s">
        <v>115</v>
      </c>
    </row>
    <row r="27" spans="1:19" ht="15" x14ac:dyDescent="0.2">
      <c r="A27" s="55"/>
      <c r="B27" s="9" t="s">
        <v>69</v>
      </c>
      <c r="C27" s="26">
        <v>1</v>
      </c>
      <c r="D27" s="26" t="s">
        <v>115</v>
      </c>
      <c r="E27" s="26">
        <v>4</v>
      </c>
      <c r="F27" s="26" t="s">
        <v>115</v>
      </c>
      <c r="G27" s="26">
        <v>2</v>
      </c>
      <c r="H27" s="26" t="s">
        <v>115</v>
      </c>
      <c r="I27" s="26" t="s">
        <v>115</v>
      </c>
      <c r="J27" s="26">
        <v>1</v>
      </c>
      <c r="K27" s="26" t="s">
        <v>115</v>
      </c>
      <c r="L27" s="26">
        <v>2</v>
      </c>
      <c r="M27" s="26" t="s">
        <v>115</v>
      </c>
      <c r="N27" s="9">
        <v>1</v>
      </c>
      <c r="O27" s="9">
        <v>5</v>
      </c>
      <c r="P27" s="9" t="s">
        <v>115</v>
      </c>
      <c r="Q27" s="9" t="s">
        <v>115</v>
      </c>
      <c r="R27" s="9" t="s">
        <v>115</v>
      </c>
      <c r="S27" s="9" t="s">
        <v>114</v>
      </c>
    </row>
    <row r="28" spans="1:19" ht="15" x14ac:dyDescent="0.2">
      <c r="A28" s="55"/>
      <c r="B28" s="9" t="s">
        <v>70</v>
      </c>
      <c r="C28" s="26" t="s">
        <v>115</v>
      </c>
      <c r="D28" s="26" t="s">
        <v>115</v>
      </c>
      <c r="E28" s="26" t="s">
        <v>115</v>
      </c>
      <c r="F28" s="26">
        <v>2</v>
      </c>
      <c r="G28" s="26" t="s">
        <v>115</v>
      </c>
      <c r="H28" s="26" t="s">
        <v>115</v>
      </c>
      <c r="I28" s="26" t="s">
        <v>115</v>
      </c>
      <c r="J28" s="26">
        <v>1</v>
      </c>
      <c r="K28" s="26">
        <v>1</v>
      </c>
      <c r="L28" s="26" t="s">
        <v>115</v>
      </c>
      <c r="M28" s="26" t="s">
        <v>115</v>
      </c>
      <c r="N28" s="9">
        <v>4</v>
      </c>
      <c r="O28" s="9">
        <v>3</v>
      </c>
      <c r="P28" s="9" t="s">
        <v>115</v>
      </c>
      <c r="Q28" s="9" t="s">
        <v>115</v>
      </c>
      <c r="R28" s="9" t="s">
        <v>115</v>
      </c>
      <c r="S28" s="9" t="s">
        <v>115</v>
      </c>
    </row>
    <row r="29" spans="1:19" ht="15" x14ac:dyDescent="0.2">
      <c r="A29" s="55"/>
      <c r="B29" s="9" t="s">
        <v>209</v>
      </c>
      <c r="C29" s="26">
        <v>1</v>
      </c>
      <c r="D29" s="26">
        <v>1</v>
      </c>
      <c r="E29" s="26">
        <v>2</v>
      </c>
      <c r="F29" s="26">
        <v>2</v>
      </c>
      <c r="G29" s="26" t="s">
        <v>115</v>
      </c>
      <c r="H29" s="26">
        <v>1</v>
      </c>
      <c r="I29" s="26">
        <v>2</v>
      </c>
      <c r="J29" s="26">
        <v>1</v>
      </c>
      <c r="K29" s="26">
        <v>7</v>
      </c>
      <c r="L29" s="26">
        <v>1</v>
      </c>
      <c r="M29" s="26">
        <v>5</v>
      </c>
      <c r="N29" s="9">
        <v>23</v>
      </c>
      <c r="O29" s="9">
        <v>1</v>
      </c>
      <c r="P29" s="9" t="s">
        <v>111</v>
      </c>
      <c r="Q29" s="9" t="s">
        <v>112</v>
      </c>
      <c r="R29" s="9" t="s">
        <v>113</v>
      </c>
      <c r="S29" s="9" t="s">
        <v>115</v>
      </c>
    </row>
    <row r="30" spans="1:19" ht="15" x14ac:dyDescent="0.2">
      <c r="A30" s="55"/>
      <c r="B30" s="9" t="s">
        <v>71</v>
      </c>
      <c r="C30" s="26" t="s">
        <v>115</v>
      </c>
      <c r="D30" s="26">
        <v>2</v>
      </c>
      <c r="E30" s="26" t="s">
        <v>115</v>
      </c>
      <c r="F30" s="26" t="s">
        <v>115</v>
      </c>
      <c r="G30" s="26" t="s">
        <v>115</v>
      </c>
      <c r="H30" s="26">
        <v>2</v>
      </c>
      <c r="I30" s="26">
        <v>2</v>
      </c>
      <c r="J30" s="26" t="s">
        <v>115</v>
      </c>
      <c r="K30" s="26">
        <v>1</v>
      </c>
      <c r="L30" s="26">
        <v>1</v>
      </c>
      <c r="M30" s="26">
        <v>1</v>
      </c>
      <c r="N30" s="9">
        <v>9</v>
      </c>
      <c r="O30" s="9">
        <v>6</v>
      </c>
      <c r="P30" s="9" t="s">
        <v>115</v>
      </c>
      <c r="Q30" s="9" t="s">
        <v>115</v>
      </c>
      <c r="R30" s="9" t="s">
        <v>115</v>
      </c>
      <c r="S30" s="9" t="s">
        <v>115</v>
      </c>
    </row>
    <row r="31" spans="1:19" ht="15" x14ac:dyDescent="0.2">
      <c r="A31" s="10"/>
      <c r="B31" s="10" t="s">
        <v>211</v>
      </c>
      <c r="C31" s="26">
        <f>SUM(C20:C30)</f>
        <v>4</v>
      </c>
      <c r="D31" s="26">
        <f t="shared" ref="D31:M31" si="2">SUM(D20:D30)</f>
        <v>7</v>
      </c>
      <c r="E31" s="26">
        <f t="shared" si="2"/>
        <v>10</v>
      </c>
      <c r="F31" s="26">
        <f t="shared" si="2"/>
        <v>6</v>
      </c>
      <c r="G31" s="26">
        <f t="shared" si="2"/>
        <v>4</v>
      </c>
      <c r="H31" s="26">
        <f t="shared" si="2"/>
        <v>8</v>
      </c>
      <c r="I31" s="26">
        <f t="shared" si="2"/>
        <v>11</v>
      </c>
      <c r="J31" s="26">
        <f t="shared" si="2"/>
        <v>6</v>
      </c>
      <c r="K31" s="26">
        <f t="shared" si="2"/>
        <v>28</v>
      </c>
      <c r="L31" s="26">
        <f t="shared" si="2"/>
        <v>7</v>
      </c>
      <c r="M31" s="26">
        <f t="shared" si="2"/>
        <v>22</v>
      </c>
      <c r="N31" s="10"/>
      <c r="O31" s="10"/>
      <c r="P31" s="15">
        <f>(D31+I31+J31)/3</f>
        <v>8</v>
      </c>
      <c r="Q31" s="15">
        <f>(F31+L31)/2</f>
        <v>6.5</v>
      </c>
      <c r="R31" s="15">
        <f>(E31+H31+K31+M31)/4</f>
        <v>17</v>
      </c>
      <c r="S31" s="15">
        <f>(C31+G31)/2</f>
        <v>4</v>
      </c>
    </row>
    <row r="32" spans="1:19" ht="15" x14ac:dyDescent="0.2">
      <c r="A32" s="56" t="s">
        <v>130</v>
      </c>
      <c r="B32" s="11" t="s">
        <v>127</v>
      </c>
      <c r="C32" s="42" t="s">
        <v>115</v>
      </c>
      <c r="D32" s="42" t="s">
        <v>115</v>
      </c>
      <c r="E32" s="42" t="s">
        <v>115</v>
      </c>
      <c r="F32" s="42">
        <v>1</v>
      </c>
      <c r="G32" s="42" t="s">
        <v>115</v>
      </c>
      <c r="H32" s="42" t="s">
        <v>115</v>
      </c>
      <c r="I32" s="42" t="s">
        <v>115</v>
      </c>
      <c r="J32" s="42" t="s">
        <v>115</v>
      </c>
      <c r="K32" s="42" t="s">
        <v>115</v>
      </c>
      <c r="L32" s="42">
        <v>1</v>
      </c>
      <c r="M32" s="42" t="s">
        <v>115</v>
      </c>
      <c r="N32" s="11">
        <v>2</v>
      </c>
      <c r="O32" s="11">
        <v>2</v>
      </c>
      <c r="P32" s="11" t="s">
        <v>115</v>
      </c>
      <c r="Q32" s="11" t="s">
        <v>112</v>
      </c>
      <c r="R32" s="11" t="s">
        <v>115</v>
      </c>
      <c r="S32" s="11" t="s">
        <v>115</v>
      </c>
    </row>
    <row r="33" spans="1:19" ht="15" x14ac:dyDescent="0.2">
      <c r="A33" s="55"/>
      <c r="B33" s="9" t="s">
        <v>72</v>
      </c>
      <c r="C33" s="26" t="s">
        <v>115</v>
      </c>
      <c r="D33" s="26">
        <v>1</v>
      </c>
      <c r="E33" s="26">
        <v>1</v>
      </c>
      <c r="F33" s="26">
        <v>1</v>
      </c>
      <c r="G33" s="26" t="s">
        <v>115</v>
      </c>
      <c r="H33" s="26" t="s">
        <v>115</v>
      </c>
      <c r="I33" s="26" t="s">
        <v>115</v>
      </c>
      <c r="J33" s="26" t="s">
        <v>115</v>
      </c>
      <c r="K33" s="26">
        <v>1</v>
      </c>
      <c r="L33" s="26" t="s">
        <v>115</v>
      </c>
      <c r="M33" s="26" t="s">
        <v>115</v>
      </c>
      <c r="N33" s="9">
        <v>4</v>
      </c>
      <c r="O33" s="9">
        <v>4</v>
      </c>
      <c r="P33" s="9" t="s">
        <v>115</v>
      </c>
      <c r="Q33" s="9" t="s">
        <v>115</v>
      </c>
      <c r="R33" s="9" t="s">
        <v>115</v>
      </c>
      <c r="S33" s="9" t="s">
        <v>115</v>
      </c>
    </row>
    <row r="34" spans="1:19" ht="15" x14ac:dyDescent="0.2">
      <c r="A34" s="55"/>
      <c r="B34" s="9" t="s">
        <v>73</v>
      </c>
      <c r="C34" s="26" t="s">
        <v>115</v>
      </c>
      <c r="D34" s="26" t="s">
        <v>115</v>
      </c>
      <c r="E34" s="26" t="s">
        <v>115</v>
      </c>
      <c r="F34" s="26">
        <v>2</v>
      </c>
      <c r="G34" s="26">
        <v>2</v>
      </c>
      <c r="H34" s="26">
        <v>1</v>
      </c>
      <c r="I34" s="26">
        <v>1</v>
      </c>
      <c r="J34" s="26" t="s">
        <v>115</v>
      </c>
      <c r="K34" s="26">
        <v>2</v>
      </c>
      <c r="L34" s="26" t="s">
        <v>115</v>
      </c>
      <c r="M34" s="26">
        <v>1</v>
      </c>
      <c r="N34" s="9">
        <v>9</v>
      </c>
      <c r="O34" s="9">
        <v>6</v>
      </c>
      <c r="P34" s="9" t="s">
        <v>115</v>
      </c>
      <c r="Q34" s="9" t="s">
        <v>115</v>
      </c>
      <c r="R34" s="9" t="s">
        <v>115</v>
      </c>
      <c r="S34" s="9" t="s">
        <v>115</v>
      </c>
    </row>
    <row r="35" spans="1:19" ht="15" x14ac:dyDescent="0.2">
      <c r="A35" s="55"/>
      <c r="B35" s="9" t="s">
        <v>121</v>
      </c>
      <c r="C35" s="26" t="s">
        <v>115</v>
      </c>
      <c r="D35" s="26" t="s">
        <v>115</v>
      </c>
      <c r="E35" s="26" t="s">
        <v>115</v>
      </c>
      <c r="F35" s="26" t="s">
        <v>115</v>
      </c>
      <c r="G35" s="26" t="s">
        <v>115</v>
      </c>
      <c r="H35" s="26" t="s">
        <v>115</v>
      </c>
      <c r="I35" s="26">
        <v>1</v>
      </c>
      <c r="J35" s="26" t="s">
        <v>115</v>
      </c>
      <c r="K35" s="26" t="s">
        <v>115</v>
      </c>
      <c r="L35" s="26" t="s">
        <v>115</v>
      </c>
      <c r="M35" s="26" t="s">
        <v>115</v>
      </c>
      <c r="N35" s="9">
        <v>1</v>
      </c>
      <c r="O35" s="9">
        <v>1</v>
      </c>
      <c r="P35" s="9" t="s">
        <v>115</v>
      </c>
      <c r="Q35" s="9" t="s">
        <v>115</v>
      </c>
      <c r="R35" s="9" t="s">
        <v>115</v>
      </c>
      <c r="S35" s="9" t="s">
        <v>115</v>
      </c>
    </row>
    <row r="36" spans="1:19" ht="15" x14ac:dyDescent="0.2">
      <c r="A36" s="55"/>
      <c r="B36" s="9" t="s">
        <v>74</v>
      </c>
      <c r="C36" s="26">
        <v>4</v>
      </c>
      <c r="D36" s="26">
        <v>2</v>
      </c>
      <c r="E36" s="26">
        <v>3</v>
      </c>
      <c r="F36" s="26" t="s">
        <v>115</v>
      </c>
      <c r="G36" s="26">
        <v>5</v>
      </c>
      <c r="H36" s="26">
        <v>6</v>
      </c>
      <c r="I36" s="26">
        <v>1</v>
      </c>
      <c r="J36" s="26">
        <v>5</v>
      </c>
      <c r="K36" s="26" t="s">
        <v>115</v>
      </c>
      <c r="L36" s="26" t="s">
        <v>115</v>
      </c>
      <c r="M36" s="26">
        <v>3</v>
      </c>
      <c r="N36" s="9">
        <v>29</v>
      </c>
      <c r="O36" s="9">
        <v>8</v>
      </c>
      <c r="P36" s="9" t="s">
        <v>111</v>
      </c>
      <c r="Q36" s="9" t="s">
        <v>115</v>
      </c>
      <c r="R36" s="9" t="s">
        <v>115</v>
      </c>
      <c r="S36" s="9" t="s">
        <v>114</v>
      </c>
    </row>
    <row r="37" spans="1:19" ht="15" x14ac:dyDescent="0.2">
      <c r="A37" s="55"/>
      <c r="B37" s="9" t="s">
        <v>54</v>
      </c>
      <c r="C37" s="26">
        <v>5</v>
      </c>
      <c r="D37" s="26" t="s">
        <v>115</v>
      </c>
      <c r="E37" s="26">
        <v>1</v>
      </c>
      <c r="F37" s="26" t="s">
        <v>115</v>
      </c>
      <c r="G37" s="26">
        <v>7</v>
      </c>
      <c r="H37" s="26" t="s">
        <v>115</v>
      </c>
      <c r="I37" s="26">
        <v>4</v>
      </c>
      <c r="J37" s="26">
        <v>1</v>
      </c>
      <c r="K37" s="26">
        <v>1</v>
      </c>
      <c r="L37" s="26">
        <v>1</v>
      </c>
      <c r="M37" s="26" t="s">
        <v>115</v>
      </c>
      <c r="N37" s="9">
        <v>2</v>
      </c>
      <c r="O37" s="9">
        <v>7</v>
      </c>
      <c r="P37" s="9" t="s">
        <v>115</v>
      </c>
      <c r="Q37" s="9" t="s">
        <v>115</v>
      </c>
      <c r="R37" s="9" t="s">
        <v>115</v>
      </c>
      <c r="S37" s="9" t="s">
        <v>114</v>
      </c>
    </row>
    <row r="38" spans="1:19" ht="15" x14ac:dyDescent="0.2">
      <c r="A38" s="55"/>
      <c r="B38" s="9" t="s">
        <v>77</v>
      </c>
      <c r="C38" s="26" t="s">
        <v>115</v>
      </c>
      <c r="D38" s="26">
        <v>1</v>
      </c>
      <c r="E38" s="26" t="s">
        <v>115</v>
      </c>
      <c r="F38" s="26" t="s">
        <v>115</v>
      </c>
      <c r="G38" s="26" t="s">
        <v>115</v>
      </c>
      <c r="H38" s="26">
        <v>1</v>
      </c>
      <c r="I38" s="26" t="s">
        <v>115</v>
      </c>
      <c r="J38" s="26">
        <v>1</v>
      </c>
      <c r="K38" s="26" t="s">
        <v>115</v>
      </c>
      <c r="L38" s="26" t="s">
        <v>115</v>
      </c>
      <c r="M38" s="26" t="s">
        <v>115</v>
      </c>
      <c r="N38" s="9">
        <v>3</v>
      </c>
      <c r="O38" s="9">
        <v>3</v>
      </c>
      <c r="P38" s="9" t="s">
        <v>115</v>
      </c>
      <c r="Q38" s="9" t="s">
        <v>115</v>
      </c>
      <c r="R38" s="9" t="s">
        <v>115</v>
      </c>
      <c r="S38" s="9" t="s">
        <v>115</v>
      </c>
    </row>
    <row r="39" spans="1:19" ht="15" x14ac:dyDescent="0.2">
      <c r="A39" s="55"/>
      <c r="B39" s="9" t="s">
        <v>78</v>
      </c>
      <c r="C39" s="26" t="s">
        <v>115</v>
      </c>
      <c r="D39" s="26" t="s">
        <v>115</v>
      </c>
      <c r="E39" s="26" t="s">
        <v>115</v>
      </c>
      <c r="F39" s="26" t="s">
        <v>115</v>
      </c>
      <c r="G39" s="26">
        <v>1</v>
      </c>
      <c r="H39" s="26" t="s">
        <v>115</v>
      </c>
      <c r="I39" s="26" t="s">
        <v>115</v>
      </c>
      <c r="J39" s="26">
        <v>1</v>
      </c>
      <c r="K39" s="26">
        <v>1</v>
      </c>
      <c r="L39" s="26" t="s">
        <v>115</v>
      </c>
      <c r="M39" s="26">
        <v>1</v>
      </c>
      <c r="N39" s="9">
        <v>4</v>
      </c>
      <c r="O39" s="9">
        <v>4</v>
      </c>
      <c r="P39" s="9" t="s">
        <v>115</v>
      </c>
      <c r="Q39" s="9" t="s">
        <v>115</v>
      </c>
      <c r="R39" s="9" t="s">
        <v>115</v>
      </c>
      <c r="S39" s="9" t="s">
        <v>115</v>
      </c>
    </row>
    <row r="40" spans="1:19" ht="15" x14ac:dyDescent="0.2">
      <c r="A40" s="55"/>
      <c r="B40" s="9" t="s">
        <v>76</v>
      </c>
      <c r="C40" s="26" t="s">
        <v>115</v>
      </c>
      <c r="D40" s="26">
        <v>1</v>
      </c>
      <c r="E40" s="26">
        <v>1</v>
      </c>
      <c r="F40" s="26" t="s">
        <v>115</v>
      </c>
      <c r="G40" s="26" t="s">
        <v>115</v>
      </c>
      <c r="H40" s="26">
        <v>1</v>
      </c>
      <c r="I40" s="26" t="s">
        <v>115</v>
      </c>
      <c r="J40" s="26" t="s">
        <v>115</v>
      </c>
      <c r="K40" s="26" t="s">
        <v>115</v>
      </c>
      <c r="L40" s="26" t="s">
        <v>115</v>
      </c>
      <c r="M40" s="26" t="s">
        <v>115</v>
      </c>
      <c r="N40" s="9">
        <v>3</v>
      </c>
      <c r="O40" s="9">
        <v>3</v>
      </c>
      <c r="P40" s="9" t="s">
        <v>115</v>
      </c>
      <c r="Q40" s="9" t="s">
        <v>115</v>
      </c>
      <c r="R40" s="9" t="s">
        <v>115</v>
      </c>
      <c r="S40" s="9" t="s">
        <v>115</v>
      </c>
    </row>
    <row r="41" spans="1:19" ht="15" x14ac:dyDescent="0.2">
      <c r="A41" s="55"/>
      <c r="B41" s="9" t="s">
        <v>123</v>
      </c>
      <c r="C41" s="26">
        <v>2</v>
      </c>
      <c r="D41" s="26">
        <v>1</v>
      </c>
      <c r="E41" s="26">
        <v>2</v>
      </c>
      <c r="F41" s="26">
        <v>3</v>
      </c>
      <c r="G41" s="26" t="s">
        <v>115</v>
      </c>
      <c r="H41" s="26" t="s">
        <v>115</v>
      </c>
      <c r="I41" s="26">
        <v>2</v>
      </c>
      <c r="J41" s="26">
        <v>2</v>
      </c>
      <c r="K41" s="26" t="s">
        <v>115</v>
      </c>
      <c r="L41" s="26" t="s">
        <v>115</v>
      </c>
      <c r="M41" s="26">
        <v>3</v>
      </c>
      <c r="N41" s="9">
        <v>15</v>
      </c>
      <c r="O41" s="9">
        <v>7</v>
      </c>
      <c r="P41" s="9" t="s">
        <v>111</v>
      </c>
      <c r="Q41" s="9" t="s">
        <v>115</v>
      </c>
      <c r="R41" s="9" t="s">
        <v>115</v>
      </c>
      <c r="S41" s="9" t="s">
        <v>115</v>
      </c>
    </row>
    <row r="42" spans="1:19" ht="15" x14ac:dyDescent="0.2">
      <c r="A42" s="55"/>
      <c r="B42" s="9" t="s">
        <v>124</v>
      </c>
      <c r="C42" s="26" t="s">
        <v>115</v>
      </c>
      <c r="D42" s="26" t="s">
        <v>115</v>
      </c>
      <c r="E42" s="26">
        <v>1</v>
      </c>
      <c r="F42" s="26" t="s">
        <v>115</v>
      </c>
      <c r="G42" s="26" t="s">
        <v>115</v>
      </c>
      <c r="H42" s="26" t="s">
        <v>115</v>
      </c>
      <c r="I42" s="26" t="s">
        <v>115</v>
      </c>
      <c r="J42" s="26" t="s">
        <v>115</v>
      </c>
      <c r="K42" s="26" t="s">
        <v>115</v>
      </c>
      <c r="L42" s="26" t="s">
        <v>115</v>
      </c>
      <c r="M42" s="26">
        <v>2</v>
      </c>
      <c r="N42" s="9">
        <v>3</v>
      </c>
      <c r="O42" s="9">
        <v>2</v>
      </c>
      <c r="P42" s="9" t="s">
        <v>115</v>
      </c>
      <c r="Q42" s="9" t="s">
        <v>115</v>
      </c>
      <c r="R42" s="9" t="s">
        <v>115</v>
      </c>
      <c r="S42" s="9" t="s">
        <v>115</v>
      </c>
    </row>
    <row r="43" spans="1:19" ht="15" x14ac:dyDescent="0.2">
      <c r="A43" s="55"/>
      <c r="B43" s="9" t="s">
        <v>125</v>
      </c>
      <c r="C43" s="26" t="s">
        <v>115</v>
      </c>
      <c r="D43" s="26">
        <v>1</v>
      </c>
      <c r="E43" s="26" t="s">
        <v>115</v>
      </c>
      <c r="F43" s="26" t="s">
        <v>115</v>
      </c>
      <c r="G43" s="26" t="s">
        <v>115</v>
      </c>
      <c r="H43" s="26" t="s">
        <v>115</v>
      </c>
      <c r="I43" s="26" t="s">
        <v>115</v>
      </c>
      <c r="J43" s="26" t="s">
        <v>115</v>
      </c>
      <c r="K43" s="26">
        <v>1</v>
      </c>
      <c r="L43" s="26" t="s">
        <v>115</v>
      </c>
      <c r="M43" s="26" t="s">
        <v>115</v>
      </c>
      <c r="N43" s="9">
        <v>2</v>
      </c>
      <c r="O43" s="9">
        <v>2</v>
      </c>
      <c r="P43" s="9" t="s">
        <v>115</v>
      </c>
      <c r="Q43" s="9" t="s">
        <v>115</v>
      </c>
      <c r="R43" s="9" t="s">
        <v>115</v>
      </c>
      <c r="S43" s="9" t="s">
        <v>115</v>
      </c>
    </row>
    <row r="44" spans="1:19" ht="15" x14ac:dyDescent="0.2">
      <c r="A44" s="55"/>
      <c r="B44" s="9" t="s">
        <v>122</v>
      </c>
      <c r="C44" s="26" t="s">
        <v>115</v>
      </c>
      <c r="D44" s="26" t="s">
        <v>115</v>
      </c>
      <c r="E44" s="26">
        <v>1</v>
      </c>
      <c r="F44" s="26" t="s">
        <v>115</v>
      </c>
      <c r="G44" s="26">
        <v>1</v>
      </c>
      <c r="H44" s="26" t="s">
        <v>115</v>
      </c>
      <c r="I44" s="26" t="s">
        <v>115</v>
      </c>
      <c r="J44" s="26" t="s">
        <v>115</v>
      </c>
      <c r="K44" s="26" t="s">
        <v>115</v>
      </c>
      <c r="L44" s="26" t="s">
        <v>115</v>
      </c>
      <c r="M44" s="26" t="s">
        <v>115</v>
      </c>
      <c r="N44" s="9">
        <v>2</v>
      </c>
      <c r="O44" s="9">
        <v>2</v>
      </c>
      <c r="P44" s="9" t="s">
        <v>115</v>
      </c>
      <c r="Q44" s="9" t="s">
        <v>115</v>
      </c>
      <c r="R44" s="9" t="s">
        <v>115</v>
      </c>
      <c r="S44" s="9" t="s">
        <v>115</v>
      </c>
    </row>
    <row r="45" spans="1:19" ht="15" x14ac:dyDescent="0.2">
      <c r="A45" s="55"/>
      <c r="B45" s="9" t="s">
        <v>79</v>
      </c>
      <c r="C45" s="26" t="s">
        <v>115</v>
      </c>
      <c r="D45" s="26">
        <v>3</v>
      </c>
      <c r="E45" s="26" t="s">
        <v>115</v>
      </c>
      <c r="F45" s="26" t="s">
        <v>115</v>
      </c>
      <c r="G45" s="26" t="s">
        <v>115</v>
      </c>
      <c r="H45" s="26">
        <v>1</v>
      </c>
      <c r="I45" s="26" t="s">
        <v>115</v>
      </c>
      <c r="J45" s="26">
        <v>1</v>
      </c>
      <c r="K45" s="26">
        <v>1</v>
      </c>
      <c r="L45" s="26" t="s">
        <v>115</v>
      </c>
      <c r="M45" s="26">
        <v>1</v>
      </c>
      <c r="N45" s="9">
        <v>7</v>
      </c>
      <c r="O45" s="9">
        <v>5</v>
      </c>
      <c r="P45" s="9" t="s">
        <v>115</v>
      </c>
      <c r="Q45" s="9" t="s">
        <v>115</v>
      </c>
      <c r="R45" s="9" t="s">
        <v>115</v>
      </c>
      <c r="S45" s="9" t="s">
        <v>115</v>
      </c>
    </row>
    <row r="46" spans="1:19" ht="15" x14ac:dyDescent="0.2">
      <c r="A46" s="55"/>
      <c r="B46" s="9" t="s">
        <v>80</v>
      </c>
      <c r="C46" s="26">
        <v>1</v>
      </c>
      <c r="D46" s="26" t="s">
        <v>115</v>
      </c>
      <c r="E46" s="26">
        <v>1</v>
      </c>
      <c r="F46" s="26" t="s">
        <v>115</v>
      </c>
      <c r="G46" s="26" t="s">
        <v>115</v>
      </c>
      <c r="H46" s="26">
        <v>1</v>
      </c>
      <c r="I46" s="26" t="s">
        <v>115</v>
      </c>
      <c r="J46" s="26" t="s">
        <v>115</v>
      </c>
      <c r="K46" s="26">
        <v>1</v>
      </c>
      <c r="L46" s="26" t="s">
        <v>115</v>
      </c>
      <c r="M46" s="26" t="s">
        <v>115</v>
      </c>
      <c r="N46" s="9">
        <v>4</v>
      </c>
      <c r="O46" s="9">
        <v>4</v>
      </c>
      <c r="P46" s="9" t="s">
        <v>115</v>
      </c>
      <c r="Q46" s="9" t="s">
        <v>115</v>
      </c>
      <c r="R46" s="9" t="s">
        <v>115</v>
      </c>
      <c r="S46" s="9" t="s">
        <v>115</v>
      </c>
    </row>
    <row r="47" spans="1:19" ht="15" x14ac:dyDescent="0.2">
      <c r="A47" s="55"/>
      <c r="B47" s="9" t="s">
        <v>81</v>
      </c>
      <c r="C47" s="26" t="s">
        <v>115</v>
      </c>
      <c r="D47" s="26" t="s">
        <v>115</v>
      </c>
      <c r="E47" s="26" t="s">
        <v>115</v>
      </c>
      <c r="F47" s="26">
        <v>1</v>
      </c>
      <c r="G47" s="26">
        <v>2</v>
      </c>
      <c r="H47" s="26" t="s">
        <v>115</v>
      </c>
      <c r="I47" s="26" t="s">
        <v>115</v>
      </c>
      <c r="J47" s="26" t="s">
        <v>115</v>
      </c>
      <c r="K47" s="26" t="s">
        <v>115</v>
      </c>
      <c r="L47" s="26">
        <v>1</v>
      </c>
      <c r="M47" s="26" t="s">
        <v>115</v>
      </c>
      <c r="N47" s="9">
        <v>4</v>
      </c>
      <c r="O47" s="9">
        <v>3</v>
      </c>
      <c r="P47" s="9" t="s">
        <v>115</v>
      </c>
      <c r="Q47" s="9" t="s">
        <v>112</v>
      </c>
      <c r="R47" s="9" t="s">
        <v>115</v>
      </c>
      <c r="S47" s="9" t="s">
        <v>115</v>
      </c>
    </row>
    <row r="48" spans="1:19" ht="15" x14ac:dyDescent="0.2">
      <c r="A48" s="55"/>
      <c r="B48" s="9" t="s">
        <v>126</v>
      </c>
      <c r="C48" s="26" t="s">
        <v>115</v>
      </c>
      <c r="D48" s="26" t="s">
        <v>115</v>
      </c>
      <c r="E48" s="26" t="s">
        <v>115</v>
      </c>
      <c r="F48" s="26" t="s">
        <v>115</v>
      </c>
      <c r="G48" s="26" t="s">
        <v>115</v>
      </c>
      <c r="H48" s="26">
        <v>2</v>
      </c>
      <c r="I48" s="26" t="s">
        <v>115</v>
      </c>
      <c r="J48" s="26" t="s">
        <v>115</v>
      </c>
      <c r="K48" s="26">
        <v>6</v>
      </c>
      <c r="L48" s="26" t="s">
        <v>115</v>
      </c>
      <c r="M48" s="26" t="s">
        <v>115</v>
      </c>
      <c r="N48" s="9">
        <v>8</v>
      </c>
      <c r="O48" s="9">
        <v>2</v>
      </c>
      <c r="P48" s="9" t="s">
        <v>115</v>
      </c>
      <c r="Q48" s="9" t="s">
        <v>115</v>
      </c>
      <c r="R48" s="9" t="s">
        <v>115</v>
      </c>
      <c r="S48" s="9" t="s">
        <v>115</v>
      </c>
    </row>
    <row r="49" spans="1:19" ht="15" x14ac:dyDescent="0.2">
      <c r="A49" s="55"/>
      <c r="B49" s="9" t="s">
        <v>87</v>
      </c>
      <c r="C49" s="26" t="s">
        <v>115</v>
      </c>
      <c r="D49" s="26">
        <v>1</v>
      </c>
      <c r="E49" s="26" t="s">
        <v>115</v>
      </c>
      <c r="F49" s="26" t="s">
        <v>115</v>
      </c>
      <c r="G49" s="26" t="s">
        <v>115</v>
      </c>
      <c r="H49" s="26">
        <v>1</v>
      </c>
      <c r="I49" s="26" t="s">
        <v>115</v>
      </c>
      <c r="J49" s="26" t="s">
        <v>115</v>
      </c>
      <c r="K49" s="26" t="s">
        <v>115</v>
      </c>
      <c r="L49" s="26" t="s">
        <v>115</v>
      </c>
      <c r="M49" s="26" t="s">
        <v>115</v>
      </c>
      <c r="N49" s="9">
        <v>2</v>
      </c>
      <c r="O49" s="9">
        <v>2</v>
      </c>
      <c r="P49" s="9" t="s">
        <v>115</v>
      </c>
      <c r="Q49" s="9" t="s">
        <v>115</v>
      </c>
      <c r="R49" s="9" t="s">
        <v>115</v>
      </c>
      <c r="S49" s="9" t="s">
        <v>115</v>
      </c>
    </row>
    <row r="50" spans="1:19" ht="15" x14ac:dyDescent="0.2">
      <c r="A50" s="55"/>
      <c r="B50" s="9" t="s">
        <v>75</v>
      </c>
      <c r="C50" s="26" t="s">
        <v>115</v>
      </c>
      <c r="D50" s="26">
        <v>1</v>
      </c>
      <c r="E50" s="26">
        <v>2</v>
      </c>
      <c r="F50" s="26">
        <v>2</v>
      </c>
      <c r="G50" s="26">
        <v>1</v>
      </c>
      <c r="H50" s="26">
        <v>1</v>
      </c>
      <c r="I50" s="26" t="s">
        <v>115</v>
      </c>
      <c r="J50" s="26" t="s">
        <v>115</v>
      </c>
      <c r="K50" s="26" t="s">
        <v>115</v>
      </c>
      <c r="L50" s="26" t="s">
        <v>115</v>
      </c>
      <c r="M50" s="26">
        <v>1</v>
      </c>
      <c r="N50" s="9">
        <v>8</v>
      </c>
      <c r="O50" s="9">
        <v>6</v>
      </c>
      <c r="P50" s="9" t="s">
        <v>115</v>
      </c>
      <c r="Q50" s="9" t="s">
        <v>115</v>
      </c>
      <c r="R50" s="9" t="s">
        <v>115</v>
      </c>
      <c r="S50" s="9" t="s">
        <v>115</v>
      </c>
    </row>
    <row r="51" spans="1:19" ht="15" x14ac:dyDescent="0.2">
      <c r="A51" s="55"/>
      <c r="B51" s="9" t="s">
        <v>82</v>
      </c>
      <c r="C51" s="26">
        <v>1</v>
      </c>
      <c r="D51" s="26" t="s">
        <v>115</v>
      </c>
      <c r="E51" s="26">
        <v>1</v>
      </c>
      <c r="F51" s="26" t="s">
        <v>115</v>
      </c>
      <c r="G51" s="26" t="s">
        <v>115</v>
      </c>
      <c r="H51" s="26" t="s">
        <v>115</v>
      </c>
      <c r="I51" s="26">
        <v>1</v>
      </c>
      <c r="J51" s="26" t="s">
        <v>115</v>
      </c>
      <c r="K51" s="26" t="s">
        <v>115</v>
      </c>
      <c r="L51" s="26" t="s">
        <v>115</v>
      </c>
      <c r="M51" s="26" t="s">
        <v>115</v>
      </c>
      <c r="N51" s="9">
        <v>3</v>
      </c>
      <c r="O51" s="9">
        <v>3</v>
      </c>
      <c r="P51" s="9" t="s">
        <v>115</v>
      </c>
      <c r="Q51" s="9" t="s">
        <v>115</v>
      </c>
      <c r="R51" s="9" t="s">
        <v>115</v>
      </c>
      <c r="S51" s="9" t="s">
        <v>115</v>
      </c>
    </row>
    <row r="52" spans="1:19" ht="15" x14ac:dyDescent="0.2">
      <c r="A52" s="55"/>
      <c r="B52" s="9" t="s">
        <v>83</v>
      </c>
      <c r="C52" s="26" t="s">
        <v>115</v>
      </c>
      <c r="D52" s="26" t="s">
        <v>115</v>
      </c>
      <c r="E52" s="26">
        <v>2</v>
      </c>
      <c r="F52" s="26" t="s">
        <v>115</v>
      </c>
      <c r="G52" s="26" t="s">
        <v>115</v>
      </c>
      <c r="H52" s="26" t="s">
        <v>115</v>
      </c>
      <c r="I52" s="26" t="s">
        <v>115</v>
      </c>
      <c r="J52" s="26">
        <v>0</v>
      </c>
      <c r="K52" s="26">
        <v>1</v>
      </c>
      <c r="L52" s="26">
        <v>1</v>
      </c>
      <c r="M52" s="26">
        <v>1</v>
      </c>
      <c r="N52" s="9">
        <v>5</v>
      </c>
      <c r="O52" s="9">
        <v>4</v>
      </c>
      <c r="P52" s="9" t="s">
        <v>115</v>
      </c>
      <c r="Q52" s="9" t="s">
        <v>115</v>
      </c>
      <c r="R52" s="9" t="s">
        <v>115</v>
      </c>
      <c r="S52" s="9" t="s">
        <v>115</v>
      </c>
    </row>
    <row r="53" spans="1:19" ht="15" x14ac:dyDescent="0.2">
      <c r="A53" s="55"/>
      <c r="B53" s="9" t="s">
        <v>84</v>
      </c>
      <c r="C53" s="26">
        <v>1</v>
      </c>
      <c r="D53" s="26">
        <v>1</v>
      </c>
      <c r="E53" s="26">
        <v>3</v>
      </c>
      <c r="F53" s="26">
        <v>1</v>
      </c>
      <c r="G53" s="26">
        <v>2</v>
      </c>
      <c r="H53" s="26">
        <v>5</v>
      </c>
      <c r="I53" s="26">
        <v>7</v>
      </c>
      <c r="J53" s="26">
        <v>1</v>
      </c>
      <c r="K53" s="26">
        <v>5</v>
      </c>
      <c r="L53" s="26">
        <v>1</v>
      </c>
      <c r="M53" s="26">
        <v>1</v>
      </c>
      <c r="N53" s="9">
        <v>37</v>
      </c>
      <c r="O53" s="9">
        <v>11</v>
      </c>
      <c r="P53" s="9" t="s">
        <v>111</v>
      </c>
      <c r="Q53" s="9" t="s">
        <v>112</v>
      </c>
      <c r="R53" s="9" t="s">
        <v>113</v>
      </c>
      <c r="S53" s="9" t="s">
        <v>114</v>
      </c>
    </row>
    <row r="54" spans="1:19" ht="15" x14ac:dyDescent="0.2">
      <c r="A54" s="55"/>
      <c r="B54" s="9" t="s">
        <v>85</v>
      </c>
      <c r="C54" s="26" t="s">
        <v>115</v>
      </c>
      <c r="D54" s="26" t="s">
        <v>115</v>
      </c>
      <c r="E54" s="26" t="s">
        <v>115</v>
      </c>
      <c r="F54" s="26" t="s">
        <v>115</v>
      </c>
      <c r="G54" s="26" t="s">
        <v>115</v>
      </c>
      <c r="H54" s="26">
        <v>2</v>
      </c>
      <c r="I54" s="26" t="s">
        <v>115</v>
      </c>
      <c r="J54" s="26" t="s">
        <v>115</v>
      </c>
      <c r="K54" s="26" t="s">
        <v>115</v>
      </c>
      <c r="L54" s="26" t="s">
        <v>115</v>
      </c>
      <c r="M54" s="26" t="s">
        <v>115</v>
      </c>
      <c r="N54" s="9">
        <v>2</v>
      </c>
      <c r="O54" s="9">
        <v>1</v>
      </c>
      <c r="P54" s="9" t="s">
        <v>115</v>
      </c>
      <c r="Q54" s="9" t="s">
        <v>115</v>
      </c>
      <c r="R54" s="9" t="s">
        <v>115</v>
      </c>
      <c r="S54" s="9" t="s">
        <v>115</v>
      </c>
    </row>
    <row r="55" spans="1:19" ht="15" x14ac:dyDescent="0.2">
      <c r="A55" s="55"/>
      <c r="B55" s="9" t="s">
        <v>86</v>
      </c>
      <c r="C55" s="26" t="s">
        <v>115</v>
      </c>
      <c r="D55" s="26">
        <v>3</v>
      </c>
      <c r="E55" s="26" t="s">
        <v>115</v>
      </c>
      <c r="F55" s="26">
        <v>1</v>
      </c>
      <c r="G55" s="26" t="s">
        <v>115</v>
      </c>
      <c r="H55" s="26">
        <v>1</v>
      </c>
      <c r="I55" s="26" t="s">
        <v>115</v>
      </c>
      <c r="J55" s="26">
        <v>3</v>
      </c>
      <c r="K55" s="26" t="s">
        <v>115</v>
      </c>
      <c r="L55" s="26">
        <v>1</v>
      </c>
      <c r="M55" s="26">
        <v>2</v>
      </c>
      <c r="N55" s="9">
        <v>11</v>
      </c>
      <c r="O55" s="9">
        <v>6</v>
      </c>
      <c r="P55" s="9" t="s">
        <v>115</v>
      </c>
      <c r="Q55" s="9" t="s">
        <v>112</v>
      </c>
      <c r="R55" s="9" t="s">
        <v>115</v>
      </c>
      <c r="S55" s="9" t="s">
        <v>115</v>
      </c>
    </row>
    <row r="56" spans="1:19" ht="15" x14ac:dyDescent="0.2">
      <c r="A56" s="55"/>
      <c r="B56" s="9" t="s">
        <v>99</v>
      </c>
      <c r="C56" s="26" t="s">
        <v>115</v>
      </c>
      <c r="D56" s="26" t="s">
        <v>115</v>
      </c>
      <c r="E56" s="26" t="s">
        <v>115</v>
      </c>
      <c r="F56" s="26" t="s">
        <v>115</v>
      </c>
      <c r="G56" s="26">
        <v>1</v>
      </c>
      <c r="H56" s="26" t="s">
        <v>115</v>
      </c>
      <c r="I56" s="26">
        <v>1</v>
      </c>
      <c r="J56" s="26" t="s">
        <v>115</v>
      </c>
      <c r="K56" s="26" t="s">
        <v>115</v>
      </c>
      <c r="L56" s="26">
        <v>1</v>
      </c>
      <c r="M56" s="26" t="s">
        <v>115</v>
      </c>
      <c r="N56" s="9">
        <v>3</v>
      </c>
      <c r="O56" s="9">
        <v>3</v>
      </c>
      <c r="P56" s="9" t="s">
        <v>115</v>
      </c>
      <c r="Q56" s="9" t="s">
        <v>115</v>
      </c>
      <c r="R56" s="9" t="s">
        <v>115</v>
      </c>
      <c r="S56" s="9" t="s">
        <v>115</v>
      </c>
    </row>
    <row r="57" spans="1:19" ht="15" x14ac:dyDescent="0.2">
      <c r="A57" s="55"/>
      <c r="B57" s="9" t="s">
        <v>88</v>
      </c>
      <c r="C57" s="26" t="s">
        <v>115</v>
      </c>
      <c r="D57" s="26" t="s">
        <v>115</v>
      </c>
      <c r="E57" s="26">
        <v>1</v>
      </c>
      <c r="F57" s="26" t="s">
        <v>115</v>
      </c>
      <c r="G57" s="26" t="s">
        <v>115</v>
      </c>
      <c r="H57" s="26" t="s">
        <v>115</v>
      </c>
      <c r="I57" s="26">
        <v>1</v>
      </c>
      <c r="J57" s="26" t="s">
        <v>115</v>
      </c>
      <c r="K57" s="26" t="s">
        <v>115</v>
      </c>
      <c r="L57" s="26" t="s">
        <v>115</v>
      </c>
      <c r="M57" s="26">
        <v>1</v>
      </c>
      <c r="N57" s="9">
        <v>3</v>
      </c>
      <c r="O57" s="9">
        <v>3</v>
      </c>
      <c r="P57" s="9" t="s">
        <v>115</v>
      </c>
      <c r="Q57" s="9" t="s">
        <v>115</v>
      </c>
      <c r="R57" s="9" t="s">
        <v>115</v>
      </c>
      <c r="S57" s="9" t="s">
        <v>115</v>
      </c>
    </row>
    <row r="58" spans="1:19" ht="15" x14ac:dyDescent="0.2">
      <c r="A58" s="55"/>
      <c r="B58" s="9" t="s">
        <v>89</v>
      </c>
      <c r="C58" s="26" t="s">
        <v>115</v>
      </c>
      <c r="D58" s="26" t="s">
        <v>115</v>
      </c>
      <c r="E58" s="26" t="s">
        <v>115</v>
      </c>
      <c r="F58" s="26" t="s">
        <v>115</v>
      </c>
      <c r="G58" s="26" t="s">
        <v>115</v>
      </c>
      <c r="H58" s="26">
        <v>1</v>
      </c>
      <c r="I58" s="26">
        <v>1</v>
      </c>
      <c r="J58" s="26">
        <v>1</v>
      </c>
      <c r="K58" s="26" t="s">
        <v>115</v>
      </c>
      <c r="L58" s="26" t="s">
        <v>115</v>
      </c>
      <c r="M58" s="26">
        <v>2</v>
      </c>
      <c r="N58" s="9">
        <v>5</v>
      </c>
      <c r="O58" s="9">
        <v>4</v>
      </c>
      <c r="P58" s="9" t="s">
        <v>115</v>
      </c>
      <c r="Q58" s="9" t="s">
        <v>115</v>
      </c>
      <c r="R58" s="9" t="s">
        <v>115</v>
      </c>
      <c r="S58" s="9" t="s">
        <v>115</v>
      </c>
    </row>
    <row r="59" spans="1:19" ht="15" x14ac:dyDescent="0.2">
      <c r="A59" s="55"/>
      <c r="B59" s="9" t="s">
        <v>90</v>
      </c>
      <c r="C59" s="26">
        <v>1</v>
      </c>
      <c r="D59" s="26">
        <v>2</v>
      </c>
      <c r="E59" s="26" t="s">
        <v>115</v>
      </c>
      <c r="F59" s="26" t="s">
        <v>115</v>
      </c>
      <c r="G59" s="26" t="s">
        <v>115</v>
      </c>
      <c r="H59" s="26" t="s">
        <v>115</v>
      </c>
      <c r="I59" s="26" t="s">
        <v>115</v>
      </c>
      <c r="J59" s="26">
        <v>1</v>
      </c>
      <c r="K59" s="26" t="s">
        <v>115</v>
      </c>
      <c r="L59" s="26" t="s">
        <v>115</v>
      </c>
      <c r="M59" s="26">
        <v>1</v>
      </c>
      <c r="N59" s="9">
        <v>5</v>
      </c>
      <c r="O59" s="9">
        <v>4</v>
      </c>
      <c r="P59" s="9" t="s">
        <v>115</v>
      </c>
      <c r="Q59" s="9" t="s">
        <v>115</v>
      </c>
      <c r="R59" s="9" t="s">
        <v>115</v>
      </c>
      <c r="S59" s="9" t="s">
        <v>115</v>
      </c>
    </row>
    <row r="60" spans="1:19" ht="15" x14ac:dyDescent="0.2">
      <c r="A60" s="55"/>
      <c r="B60" s="9" t="s">
        <v>91</v>
      </c>
      <c r="C60" s="26" t="s">
        <v>115</v>
      </c>
      <c r="D60" s="26" t="s">
        <v>115</v>
      </c>
      <c r="E60" s="26" t="s">
        <v>115</v>
      </c>
      <c r="F60" s="26">
        <v>1</v>
      </c>
      <c r="G60" s="26" t="s">
        <v>115</v>
      </c>
      <c r="H60" s="26" t="s">
        <v>115</v>
      </c>
      <c r="I60" s="26">
        <v>1</v>
      </c>
      <c r="J60" s="26">
        <v>1</v>
      </c>
      <c r="K60" s="26">
        <v>2</v>
      </c>
      <c r="L60" s="26" t="s">
        <v>115</v>
      </c>
      <c r="M60" s="26" t="s">
        <v>115</v>
      </c>
      <c r="N60" s="9">
        <v>5</v>
      </c>
      <c r="O60" s="9">
        <v>4</v>
      </c>
      <c r="P60" s="9" t="s">
        <v>115</v>
      </c>
      <c r="Q60" s="9" t="s">
        <v>115</v>
      </c>
      <c r="R60" s="9" t="s">
        <v>115</v>
      </c>
      <c r="S60" s="9" t="s">
        <v>115</v>
      </c>
    </row>
    <row r="61" spans="1:19" ht="15" x14ac:dyDescent="0.2">
      <c r="A61" s="55"/>
      <c r="B61" s="9" t="s">
        <v>92</v>
      </c>
      <c r="C61" s="26">
        <v>8</v>
      </c>
      <c r="D61" s="26">
        <v>7</v>
      </c>
      <c r="E61" s="26">
        <v>7</v>
      </c>
      <c r="F61" s="26">
        <v>3</v>
      </c>
      <c r="G61" s="26">
        <v>2</v>
      </c>
      <c r="H61" s="26">
        <v>3</v>
      </c>
      <c r="I61" s="26">
        <v>4</v>
      </c>
      <c r="J61" s="26">
        <v>2</v>
      </c>
      <c r="K61" s="26">
        <v>5</v>
      </c>
      <c r="L61" s="26">
        <v>5</v>
      </c>
      <c r="M61" s="26">
        <v>4</v>
      </c>
      <c r="N61" s="9">
        <v>5</v>
      </c>
      <c r="O61" s="9">
        <v>11</v>
      </c>
      <c r="P61" s="9" t="s">
        <v>111</v>
      </c>
      <c r="Q61" s="9" t="s">
        <v>112</v>
      </c>
      <c r="R61" s="9" t="s">
        <v>113</v>
      </c>
      <c r="S61" s="9" t="s">
        <v>114</v>
      </c>
    </row>
    <row r="62" spans="1:19" ht="15" x14ac:dyDescent="0.2">
      <c r="A62" s="55"/>
      <c r="B62" s="9" t="s">
        <v>93</v>
      </c>
      <c r="C62" s="26">
        <v>8</v>
      </c>
      <c r="D62" s="26">
        <v>7</v>
      </c>
      <c r="E62" s="26">
        <v>7</v>
      </c>
      <c r="F62" s="26">
        <v>3</v>
      </c>
      <c r="G62" s="26">
        <v>2</v>
      </c>
      <c r="H62" s="26">
        <v>3</v>
      </c>
      <c r="I62" s="26">
        <v>4</v>
      </c>
      <c r="J62" s="26">
        <v>2</v>
      </c>
      <c r="K62" s="26">
        <v>5</v>
      </c>
      <c r="L62" s="26">
        <v>5</v>
      </c>
      <c r="M62" s="26">
        <v>4</v>
      </c>
      <c r="N62" s="9">
        <v>5</v>
      </c>
      <c r="O62" s="9">
        <v>11</v>
      </c>
      <c r="P62" s="9" t="s">
        <v>111</v>
      </c>
      <c r="Q62" s="9" t="s">
        <v>112</v>
      </c>
      <c r="R62" s="9" t="s">
        <v>113</v>
      </c>
      <c r="S62" s="9" t="s">
        <v>114</v>
      </c>
    </row>
    <row r="63" spans="1:19" ht="15" x14ac:dyDescent="0.2">
      <c r="A63" s="55"/>
      <c r="B63" s="9" t="s">
        <v>94</v>
      </c>
      <c r="C63" s="26" t="s">
        <v>115</v>
      </c>
      <c r="D63" s="26">
        <v>3</v>
      </c>
      <c r="E63" s="26" t="s">
        <v>115</v>
      </c>
      <c r="F63" s="26" t="s">
        <v>115</v>
      </c>
      <c r="G63" s="26" t="s">
        <v>115</v>
      </c>
      <c r="H63" s="26">
        <v>1</v>
      </c>
      <c r="I63" s="26" t="s">
        <v>115</v>
      </c>
      <c r="J63" s="26">
        <v>1</v>
      </c>
      <c r="K63" s="26">
        <v>1</v>
      </c>
      <c r="L63" s="26" t="s">
        <v>115</v>
      </c>
      <c r="M63" s="26">
        <v>1</v>
      </c>
      <c r="N63" s="9">
        <v>7</v>
      </c>
      <c r="O63" s="9">
        <v>5</v>
      </c>
      <c r="P63" s="9" t="s">
        <v>115</v>
      </c>
      <c r="Q63" s="9" t="s">
        <v>115</v>
      </c>
      <c r="R63" s="9" t="s">
        <v>115</v>
      </c>
      <c r="S63" s="9" t="s">
        <v>115</v>
      </c>
    </row>
    <row r="64" spans="1:19" ht="15" x14ac:dyDescent="0.2">
      <c r="A64" s="55"/>
      <c r="B64" s="9" t="s">
        <v>95</v>
      </c>
      <c r="C64" s="26">
        <v>2</v>
      </c>
      <c r="D64" s="26" t="s">
        <v>115</v>
      </c>
      <c r="E64" s="26" t="s">
        <v>115</v>
      </c>
      <c r="F64" s="26" t="s">
        <v>115</v>
      </c>
      <c r="G64" s="26" t="s">
        <v>115</v>
      </c>
      <c r="H64" s="26" t="s">
        <v>115</v>
      </c>
      <c r="I64" s="26">
        <v>2</v>
      </c>
      <c r="J64" s="26" t="s">
        <v>115</v>
      </c>
      <c r="K64" s="26">
        <v>1</v>
      </c>
      <c r="L64" s="26">
        <v>2</v>
      </c>
      <c r="M64" s="26">
        <v>2</v>
      </c>
      <c r="N64" s="9">
        <v>9</v>
      </c>
      <c r="O64" s="9">
        <v>5</v>
      </c>
      <c r="P64" s="9" t="s">
        <v>115</v>
      </c>
      <c r="Q64" s="9" t="s">
        <v>115</v>
      </c>
      <c r="R64" s="9" t="s">
        <v>115</v>
      </c>
      <c r="S64" s="9" t="s">
        <v>115</v>
      </c>
    </row>
    <row r="65" spans="1:19" ht="15" x14ac:dyDescent="0.2">
      <c r="A65" s="55"/>
      <c r="B65" s="9" t="s">
        <v>96</v>
      </c>
      <c r="C65" s="26">
        <v>2</v>
      </c>
      <c r="D65" s="26">
        <v>3</v>
      </c>
      <c r="E65" s="26">
        <v>3</v>
      </c>
      <c r="F65" s="26">
        <v>1</v>
      </c>
      <c r="G65" s="26" t="s">
        <v>115</v>
      </c>
      <c r="H65" s="26">
        <v>1</v>
      </c>
      <c r="I65" s="26" t="s">
        <v>115</v>
      </c>
      <c r="J65" s="26" t="s">
        <v>115</v>
      </c>
      <c r="K65" s="26">
        <v>2</v>
      </c>
      <c r="L65" s="26">
        <v>1</v>
      </c>
      <c r="M65" s="26" t="s">
        <v>115</v>
      </c>
      <c r="N65" s="9">
        <v>13</v>
      </c>
      <c r="O65" s="9">
        <v>7</v>
      </c>
      <c r="P65" s="9" t="s">
        <v>115</v>
      </c>
      <c r="Q65" s="9" t="s">
        <v>112</v>
      </c>
      <c r="R65" s="9" t="s">
        <v>115</v>
      </c>
      <c r="S65" s="9" t="s">
        <v>115</v>
      </c>
    </row>
    <row r="66" spans="1:19" ht="15" x14ac:dyDescent="0.2">
      <c r="A66" s="55"/>
      <c r="B66" s="9" t="s">
        <v>97</v>
      </c>
      <c r="C66" s="26">
        <v>3</v>
      </c>
      <c r="D66" s="26">
        <v>5</v>
      </c>
      <c r="E66" s="26">
        <v>4</v>
      </c>
      <c r="F66" s="26">
        <v>9</v>
      </c>
      <c r="G66" s="26">
        <v>5</v>
      </c>
      <c r="H66" s="26">
        <v>4</v>
      </c>
      <c r="I66" s="26">
        <v>3</v>
      </c>
      <c r="J66" s="26">
        <v>7</v>
      </c>
      <c r="K66" s="26">
        <v>2</v>
      </c>
      <c r="L66" s="26">
        <v>7</v>
      </c>
      <c r="M66" s="26">
        <v>7</v>
      </c>
      <c r="N66" s="9">
        <v>56</v>
      </c>
      <c r="O66" s="9">
        <v>11</v>
      </c>
      <c r="P66" s="9" t="s">
        <v>111</v>
      </c>
      <c r="Q66" s="9" t="s">
        <v>112</v>
      </c>
      <c r="R66" s="9" t="s">
        <v>113</v>
      </c>
      <c r="S66" s="9" t="s">
        <v>114</v>
      </c>
    </row>
    <row r="67" spans="1:19" ht="15" x14ac:dyDescent="0.2">
      <c r="A67" s="55"/>
      <c r="B67" s="9" t="s">
        <v>98</v>
      </c>
      <c r="C67" s="26">
        <v>3</v>
      </c>
      <c r="D67" s="26">
        <v>5</v>
      </c>
      <c r="E67" s="26">
        <v>4</v>
      </c>
      <c r="F67" s="26">
        <v>9</v>
      </c>
      <c r="G67" s="26">
        <v>5</v>
      </c>
      <c r="H67" s="26">
        <v>4</v>
      </c>
      <c r="I67" s="26">
        <v>3</v>
      </c>
      <c r="J67" s="26">
        <v>7</v>
      </c>
      <c r="K67" s="26">
        <v>2</v>
      </c>
      <c r="L67" s="26">
        <v>7</v>
      </c>
      <c r="M67" s="26">
        <v>7</v>
      </c>
      <c r="N67" s="9">
        <v>56</v>
      </c>
      <c r="O67" s="9">
        <v>11</v>
      </c>
      <c r="P67" s="9" t="s">
        <v>111</v>
      </c>
      <c r="Q67" s="9" t="s">
        <v>112</v>
      </c>
      <c r="R67" s="9" t="s">
        <v>113</v>
      </c>
      <c r="S67" s="9" t="s">
        <v>114</v>
      </c>
    </row>
    <row r="68" spans="1:19" ht="15" x14ac:dyDescent="0.2">
      <c r="A68" s="55"/>
      <c r="B68" s="9" t="s">
        <v>100</v>
      </c>
      <c r="C68" s="26" t="s">
        <v>115</v>
      </c>
      <c r="D68" s="26" t="s">
        <v>115</v>
      </c>
      <c r="E68" s="26">
        <v>1</v>
      </c>
      <c r="F68" s="26" t="s">
        <v>115</v>
      </c>
      <c r="G68" s="26" t="s">
        <v>115</v>
      </c>
      <c r="H68" s="26" t="s">
        <v>115</v>
      </c>
      <c r="I68" s="26">
        <v>2</v>
      </c>
      <c r="J68" s="26" t="s">
        <v>115</v>
      </c>
      <c r="K68" s="26">
        <v>1</v>
      </c>
      <c r="L68" s="26" t="s">
        <v>115</v>
      </c>
      <c r="M68" s="26" t="s">
        <v>115</v>
      </c>
      <c r="N68" s="9">
        <v>4</v>
      </c>
      <c r="O68" s="9">
        <v>3</v>
      </c>
      <c r="P68" s="9" t="s">
        <v>115</v>
      </c>
      <c r="Q68" s="9" t="s">
        <v>115</v>
      </c>
      <c r="R68" s="9" t="s">
        <v>115</v>
      </c>
      <c r="S68" s="9" t="s">
        <v>115</v>
      </c>
    </row>
    <row r="69" spans="1:19" ht="15" x14ac:dyDescent="0.2">
      <c r="A69" s="55"/>
      <c r="B69" s="9" t="s">
        <v>56</v>
      </c>
      <c r="C69" s="26">
        <v>2</v>
      </c>
      <c r="D69" s="26">
        <v>3</v>
      </c>
      <c r="E69" s="26">
        <v>2</v>
      </c>
      <c r="F69" s="26">
        <v>4</v>
      </c>
      <c r="G69" s="26">
        <v>1</v>
      </c>
      <c r="H69" s="26" t="s">
        <v>115</v>
      </c>
      <c r="I69" s="26">
        <v>4</v>
      </c>
      <c r="J69" s="26">
        <v>5</v>
      </c>
      <c r="K69" s="26">
        <v>5</v>
      </c>
      <c r="L69" s="26">
        <v>4</v>
      </c>
      <c r="M69" s="26">
        <v>1</v>
      </c>
      <c r="N69" s="9">
        <v>31</v>
      </c>
      <c r="O69" s="9">
        <v>1</v>
      </c>
      <c r="P69" s="9" t="s">
        <v>111</v>
      </c>
      <c r="Q69" s="9" t="s">
        <v>112</v>
      </c>
      <c r="R69" s="9" t="s">
        <v>115</v>
      </c>
      <c r="S69" s="9" t="s">
        <v>114</v>
      </c>
    </row>
    <row r="70" spans="1:19" ht="15" x14ac:dyDescent="0.2">
      <c r="A70" s="55"/>
      <c r="B70" s="9" t="s">
        <v>57</v>
      </c>
      <c r="C70" s="26" t="s">
        <v>115</v>
      </c>
      <c r="D70" s="26">
        <v>1</v>
      </c>
      <c r="E70" s="26" t="s">
        <v>115</v>
      </c>
      <c r="F70" s="26">
        <v>2</v>
      </c>
      <c r="G70" s="26" t="s">
        <v>115</v>
      </c>
      <c r="H70" s="26" t="s">
        <v>115</v>
      </c>
      <c r="I70" s="26" t="s">
        <v>115</v>
      </c>
      <c r="J70" s="26" t="s">
        <v>115</v>
      </c>
      <c r="K70" s="26">
        <v>1</v>
      </c>
      <c r="L70" s="26" t="s">
        <v>115</v>
      </c>
      <c r="M70" s="26" t="s">
        <v>115</v>
      </c>
      <c r="N70" s="9">
        <v>4</v>
      </c>
      <c r="O70" s="9">
        <v>3</v>
      </c>
      <c r="P70" s="9" t="s">
        <v>115</v>
      </c>
      <c r="Q70" s="9" t="s">
        <v>115</v>
      </c>
      <c r="R70" s="9" t="s">
        <v>115</v>
      </c>
      <c r="S70" s="9" t="s">
        <v>115</v>
      </c>
    </row>
    <row r="71" spans="1:19" ht="15" x14ac:dyDescent="0.2">
      <c r="A71" s="55"/>
      <c r="B71" s="9" t="s">
        <v>101</v>
      </c>
      <c r="C71" s="26" t="s">
        <v>115</v>
      </c>
      <c r="D71" s="26" t="s">
        <v>115</v>
      </c>
      <c r="E71" s="26">
        <v>1</v>
      </c>
      <c r="F71" s="26" t="s">
        <v>115</v>
      </c>
      <c r="G71" s="26">
        <v>1</v>
      </c>
      <c r="H71" s="26" t="s">
        <v>115</v>
      </c>
      <c r="I71" s="26" t="s">
        <v>115</v>
      </c>
      <c r="J71" s="26" t="s">
        <v>115</v>
      </c>
      <c r="K71" s="26" t="s">
        <v>115</v>
      </c>
      <c r="L71" s="26">
        <v>1</v>
      </c>
      <c r="M71" s="26" t="s">
        <v>115</v>
      </c>
      <c r="N71" s="9">
        <v>3</v>
      </c>
      <c r="O71" s="9">
        <v>3</v>
      </c>
      <c r="P71" s="9" t="s">
        <v>115</v>
      </c>
      <c r="Q71" s="9" t="s">
        <v>115</v>
      </c>
      <c r="R71" s="9" t="s">
        <v>115</v>
      </c>
      <c r="S71" s="9" t="s">
        <v>115</v>
      </c>
    </row>
    <row r="72" spans="1:19" ht="15" x14ac:dyDescent="0.2">
      <c r="A72" s="55"/>
      <c r="B72" s="9" t="s">
        <v>102</v>
      </c>
      <c r="C72" s="26" t="s">
        <v>115</v>
      </c>
      <c r="D72" s="26" t="s">
        <v>115</v>
      </c>
      <c r="E72" s="26" t="s">
        <v>115</v>
      </c>
      <c r="F72" s="26" t="s">
        <v>115</v>
      </c>
      <c r="G72" s="26" t="s">
        <v>115</v>
      </c>
      <c r="H72" s="26" t="s">
        <v>115</v>
      </c>
      <c r="I72" s="26" t="s">
        <v>115</v>
      </c>
      <c r="J72" s="26">
        <v>2</v>
      </c>
      <c r="K72" s="26" t="s">
        <v>115</v>
      </c>
      <c r="L72" s="26" t="s">
        <v>115</v>
      </c>
      <c r="M72" s="26">
        <v>2</v>
      </c>
      <c r="N72" s="9">
        <v>4</v>
      </c>
      <c r="O72" s="9">
        <v>2</v>
      </c>
      <c r="P72" s="9" t="s">
        <v>115</v>
      </c>
      <c r="Q72" s="9" t="s">
        <v>115</v>
      </c>
      <c r="R72" s="9" t="s">
        <v>115</v>
      </c>
      <c r="S72" s="9" t="s">
        <v>115</v>
      </c>
    </row>
    <row r="73" spans="1:19" ht="15" x14ac:dyDescent="0.2">
      <c r="A73" s="55"/>
      <c r="B73" s="9" t="s">
        <v>103</v>
      </c>
      <c r="C73" s="26" t="s">
        <v>115</v>
      </c>
      <c r="D73" s="26" t="s">
        <v>115</v>
      </c>
      <c r="E73" s="26">
        <v>1</v>
      </c>
      <c r="F73" s="26" t="s">
        <v>115</v>
      </c>
      <c r="G73" s="26" t="s">
        <v>115</v>
      </c>
      <c r="H73" s="26">
        <v>2</v>
      </c>
      <c r="I73" s="26" t="s">
        <v>115</v>
      </c>
      <c r="J73" s="26">
        <v>2</v>
      </c>
      <c r="K73" s="26">
        <v>1</v>
      </c>
      <c r="L73" s="26">
        <v>1</v>
      </c>
      <c r="M73" s="26">
        <v>1</v>
      </c>
      <c r="N73" s="9">
        <v>8</v>
      </c>
      <c r="O73" s="9">
        <v>6</v>
      </c>
      <c r="P73" s="9" t="s">
        <v>115</v>
      </c>
      <c r="Q73" s="9" t="s">
        <v>115</v>
      </c>
      <c r="R73" s="9" t="s">
        <v>113</v>
      </c>
      <c r="S73" s="9" t="s">
        <v>115</v>
      </c>
    </row>
    <row r="74" spans="1:19" ht="15" x14ac:dyDescent="0.2">
      <c r="A74" s="55"/>
      <c r="B74" s="9" t="s">
        <v>104</v>
      </c>
      <c r="C74" s="26" t="s">
        <v>115</v>
      </c>
      <c r="D74" s="26" t="s">
        <v>115</v>
      </c>
      <c r="E74" s="26">
        <v>1</v>
      </c>
      <c r="F74" s="26">
        <v>1</v>
      </c>
      <c r="G74" s="26">
        <v>1</v>
      </c>
      <c r="H74" s="26">
        <v>1</v>
      </c>
      <c r="I74" s="26">
        <v>1</v>
      </c>
      <c r="J74" s="26">
        <v>2</v>
      </c>
      <c r="K74" s="26" t="s">
        <v>115</v>
      </c>
      <c r="L74" s="26">
        <v>1</v>
      </c>
      <c r="M74" s="26">
        <v>2</v>
      </c>
      <c r="N74" s="9">
        <v>1</v>
      </c>
      <c r="O74" s="9">
        <v>8</v>
      </c>
      <c r="P74" s="9" t="s">
        <v>115</v>
      </c>
      <c r="Q74" s="9" t="s">
        <v>112</v>
      </c>
      <c r="R74" s="9" t="s">
        <v>115</v>
      </c>
      <c r="S74" s="9" t="s">
        <v>115</v>
      </c>
    </row>
    <row r="75" spans="1:19" ht="15" x14ac:dyDescent="0.2">
      <c r="A75" s="55"/>
      <c r="B75" s="9" t="s">
        <v>105</v>
      </c>
      <c r="C75" s="26">
        <v>4</v>
      </c>
      <c r="D75" s="26" t="s">
        <v>115</v>
      </c>
      <c r="E75" s="26" t="s">
        <v>115</v>
      </c>
      <c r="F75" s="26" t="s">
        <v>115</v>
      </c>
      <c r="G75" s="26" t="s">
        <v>115</v>
      </c>
      <c r="H75" s="26">
        <v>1</v>
      </c>
      <c r="I75" s="26" t="s">
        <v>115</v>
      </c>
      <c r="J75" s="26" t="s">
        <v>115</v>
      </c>
      <c r="K75" s="26">
        <v>2</v>
      </c>
      <c r="L75" s="26">
        <v>2</v>
      </c>
      <c r="M75" s="26">
        <v>3</v>
      </c>
      <c r="N75" s="9">
        <v>12</v>
      </c>
      <c r="O75" s="9">
        <v>5</v>
      </c>
      <c r="P75" s="9" t="s">
        <v>115</v>
      </c>
      <c r="Q75" s="9" t="s">
        <v>115</v>
      </c>
      <c r="R75" s="9" t="s">
        <v>115</v>
      </c>
      <c r="S75" s="9" t="s">
        <v>115</v>
      </c>
    </row>
    <row r="76" spans="1:19" ht="15" x14ac:dyDescent="0.2">
      <c r="A76" s="55"/>
      <c r="B76" s="10" t="s">
        <v>106</v>
      </c>
      <c r="C76" s="26">
        <v>2</v>
      </c>
      <c r="D76" s="26" t="s">
        <v>115</v>
      </c>
      <c r="E76" s="26" t="s">
        <v>115</v>
      </c>
      <c r="F76" s="26">
        <v>1</v>
      </c>
      <c r="G76" s="26">
        <v>2</v>
      </c>
      <c r="H76" s="26" t="s">
        <v>115</v>
      </c>
      <c r="I76" s="26">
        <v>2</v>
      </c>
      <c r="J76" s="26">
        <v>2</v>
      </c>
      <c r="K76" s="26">
        <v>1</v>
      </c>
      <c r="L76" s="26">
        <v>1</v>
      </c>
      <c r="M76" s="26">
        <v>1</v>
      </c>
      <c r="N76" s="10">
        <v>12</v>
      </c>
      <c r="O76" s="10">
        <v>8</v>
      </c>
      <c r="P76" s="10" t="s">
        <v>115</v>
      </c>
      <c r="Q76" s="10" t="s">
        <v>112</v>
      </c>
      <c r="R76" s="10" t="s">
        <v>115</v>
      </c>
      <c r="S76" s="10" t="s">
        <v>114</v>
      </c>
    </row>
    <row r="77" spans="1:19" ht="15" x14ac:dyDescent="0.2">
      <c r="A77" s="12"/>
      <c r="B77" s="12" t="s">
        <v>211</v>
      </c>
      <c r="C77" s="48">
        <f>SUM(C32:C76)</f>
        <v>49</v>
      </c>
      <c r="D77" s="48">
        <f t="shared" ref="D77:M77" si="3">SUM(D32:D76)</f>
        <v>52</v>
      </c>
      <c r="E77" s="48">
        <f t="shared" si="3"/>
        <v>51</v>
      </c>
      <c r="F77" s="48">
        <f t="shared" si="3"/>
        <v>46</v>
      </c>
      <c r="G77" s="48">
        <f t="shared" si="3"/>
        <v>41</v>
      </c>
      <c r="H77" s="48">
        <f t="shared" si="3"/>
        <v>44</v>
      </c>
      <c r="I77" s="48">
        <f t="shared" si="3"/>
        <v>46</v>
      </c>
      <c r="J77" s="48">
        <f t="shared" si="3"/>
        <v>50</v>
      </c>
      <c r="K77" s="48">
        <f t="shared" si="3"/>
        <v>51</v>
      </c>
      <c r="L77" s="48">
        <f t="shared" si="3"/>
        <v>44</v>
      </c>
      <c r="M77" s="48">
        <f t="shared" si="3"/>
        <v>55</v>
      </c>
      <c r="N77" s="12"/>
      <c r="O77" s="12"/>
      <c r="P77" s="15">
        <f>(D77+I77+J77)/3</f>
        <v>49.333333333333336</v>
      </c>
      <c r="Q77" s="15">
        <f>(F77+L77)/2</f>
        <v>45</v>
      </c>
      <c r="R77" s="15">
        <f>(E77+H77+K77+M77)/4</f>
        <v>50.25</v>
      </c>
      <c r="S77" s="15">
        <f>(C77+G77)/2</f>
        <v>45</v>
      </c>
    </row>
    <row r="78" spans="1:19" ht="15" x14ac:dyDescent="0.2">
      <c r="A78" s="55" t="s">
        <v>128</v>
      </c>
      <c r="B78" s="9" t="s">
        <v>108</v>
      </c>
      <c r="C78" s="26">
        <v>3</v>
      </c>
      <c r="D78" s="26">
        <v>1</v>
      </c>
      <c r="E78" s="26">
        <v>2</v>
      </c>
      <c r="F78" s="26" t="s">
        <v>115</v>
      </c>
      <c r="G78" s="26">
        <v>2</v>
      </c>
      <c r="H78" s="26">
        <v>2</v>
      </c>
      <c r="I78" s="26" t="s">
        <v>115</v>
      </c>
      <c r="J78" s="26" t="s">
        <v>115</v>
      </c>
      <c r="K78" s="26" t="s">
        <v>115</v>
      </c>
      <c r="L78" s="26" t="s">
        <v>115</v>
      </c>
      <c r="M78" s="26" t="s">
        <v>115</v>
      </c>
      <c r="N78" s="9">
        <v>1</v>
      </c>
      <c r="O78" s="9">
        <v>5</v>
      </c>
      <c r="P78" s="9" t="s">
        <v>115</v>
      </c>
      <c r="Q78" s="9" t="s">
        <v>115</v>
      </c>
      <c r="R78" s="9" t="s">
        <v>115</v>
      </c>
      <c r="S78" s="9" t="s">
        <v>114</v>
      </c>
    </row>
    <row r="79" spans="1:19" ht="15" x14ac:dyDescent="0.2">
      <c r="A79" s="55"/>
      <c r="B79" s="9" t="s">
        <v>107</v>
      </c>
      <c r="C79" s="26" t="s">
        <v>115</v>
      </c>
      <c r="D79" s="26" t="s">
        <v>115</v>
      </c>
      <c r="E79" s="26" t="s">
        <v>115</v>
      </c>
      <c r="F79" s="26" t="s">
        <v>115</v>
      </c>
      <c r="G79" s="26" t="s">
        <v>115</v>
      </c>
      <c r="H79" s="26" t="s">
        <v>115</v>
      </c>
      <c r="I79" s="26" t="s">
        <v>115</v>
      </c>
      <c r="J79" s="26" t="s">
        <v>115</v>
      </c>
      <c r="K79" s="26">
        <v>1</v>
      </c>
      <c r="L79" s="26" t="s">
        <v>115</v>
      </c>
      <c r="M79" s="26" t="s">
        <v>115</v>
      </c>
      <c r="N79" s="9">
        <v>1</v>
      </c>
      <c r="O79" s="9">
        <v>1</v>
      </c>
      <c r="P79" s="9" t="s">
        <v>115</v>
      </c>
      <c r="Q79" s="9" t="s">
        <v>115</v>
      </c>
      <c r="R79" s="9" t="s">
        <v>115</v>
      </c>
      <c r="S79" s="9" t="s">
        <v>115</v>
      </c>
    </row>
    <row r="80" spans="1:19" ht="15" x14ac:dyDescent="0.2">
      <c r="A80" s="55"/>
      <c r="B80" s="9" t="s">
        <v>109</v>
      </c>
      <c r="C80" s="26" t="s">
        <v>115</v>
      </c>
      <c r="D80" s="26" t="s">
        <v>115</v>
      </c>
      <c r="E80" s="26" t="s">
        <v>115</v>
      </c>
      <c r="F80" s="26">
        <v>1</v>
      </c>
      <c r="G80" s="26" t="s">
        <v>115</v>
      </c>
      <c r="H80" s="26" t="s">
        <v>115</v>
      </c>
      <c r="I80" s="26" t="s">
        <v>115</v>
      </c>
      <c r="J80" s="26" t="s">
        <v>115</v>
      </c>
      <c r="K80" s="26" t="s">
        <v>115</v>
      </c>
      <c r="L80" s="26" t="s">
        <v>115</v>
      </c>
      <c r="M80" s="26" t="s">
        <v>115</v>
      </c>
      <c r="N80" s="9">
        <v>1</v>
      </c>
      <c r="O80" s="9">
        <v>1</v>
      </c>
      <c r="P80" s="9" t="s">
        <v>115</v>
      </c>
      <c r="Q80" s="9" t="s">
        <v>115</v>
      </c>
      <c r="R80" s="9" t="s">
        <v>115</v>
      </c>
      <c r="S80" s="9" t="s">
        <v>115</v>
      </c>
    </row>
    <row r="81" spans="1:19" ht="15.75" thickBot="1" x14ac:dyDescent="0.25">
      <c r="A81" s="57"/>
      <c r="B81" s="13" t="s">
        <v>129</v>
      </c>
      <c r="C81" s="49" t="s">
        <v>115</v>
      </c>
      <c r="D81" s="49" t="s">
        <v>115</v>
      </c>
      <c r="E81" s="49" t="s">
        <v>115</v>
      </c>
      <c r="F81" s="49" t="s">
        <v>115</v>
      </c>
      <c r="G81" s="49" t="s">
        <v>115</v>
      </c>
      <c r="H81" s="49" t="s">
        <v>115</v>
      </c>
      <c r="I81" s="49">
        <v>1</v>
      </c>
      <c r="J81" s="49" t="s">
        <v>115</v>
      </c>
      <c r="K81" s="49" t="s">
        <v>115</v>
      </c>
      <c r="L81" s="49" t="s">
        <v>115</v>
      </c>
      <c r="M81" s="49" t="s">
        <v>115</v>
      </c>
      <c r="N81" s="13">
        <v>1</v>
      </c>
      <c r="O81" s="13">
        <v>1</v>
      </c>
      <c r="P81" s="13" t="s">
        <v>115</v>
      </c>
      <c r="Q81" s="13" t="s">
        <v>115</v>
      </c>
      <c r="R81" s="13" t="s">
        <v>115</v>
      </c>
      <c r="S81" s="13" t="s">
        <v>115</v>
      </c>
    </row>
    <row r="82" spans="1:19" ht="15.75" thickTop="1" x14ac:dyDescent="0.2">
      <c r="A82" s="10"/>
      <c r="B82" s="10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10"/>
      <c r="O82" s="10"/>
      <c r="P82" s="10"/>
      <c r="Q82" s="10"/>
      <c r="R82" s="10"/>
      <c r="S82" s="10"/>
    </row>
  </sheetData>
  <sortState ref="A3:S75">
    <sortCondition ref="A3:A75"/>
    <sortCondition ref="B3:B75"/>
  </sortState>
  <mergeCells count="12">
    <mergeCell ref="A1:S1"/>
    <mergeCell ref="B2:B3"/>
    <mergeCell ref="C2:M2"/>
    <mergeCell ref="N2:N3"/>
    <mergeCell ref="O2:O3"/>
    <mergeCell ref="P2:S2"/>
    <mergeCell ref="A2:A3"/>
    <mergeCell ref="A20:A30"/>
    <mergeCell ref="A32:A76"/>
    <mergeCell ref="A78:A81"/>
    <mergeCell ref="A7:A18"/>
    <mergeCell ref="A4:A5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zoomScale="85" zoomScaleNormal="85" workbookViewId="0">
      <selection sqref="A1:O1"/>
    </sheetView>
  </sheetViews>
  <sheetFormatPr defaultRowHeight="14.25" x14ac:dyDescent="0.2"/>
  <cols>
    <col min="1" max="1" width="20.625" style="36" customWidth="1"/>
    <col min="2" max="2" width="19.5" style="36" customWidth="1"/>
    <col min="3" max="13" width="6.875" style="36" customWidth="1"/>
    <col min="14" max="14" width="5.375" style="36" bestFit="1" customWidth="1"/>
    <col min="15" max="15" width="6.625" style="36" bestFit="1" customWidth="1"/>
    <col min="16" max="16384" width="9" style="36"/>
  </cols>
  <sheetData>
    <row r="1" spans="1:57" ht="21" thickBot="1" x14ac:dyDescent="0.25">
      <c r="A1" s="68" t="s">
        <v>339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5"/>
      <c r="Q1" s="35"/>
      <c r="R1" s="35"/>
      <c r="S1" s="35"/>
    </row>
    <row r="2" spans="1:57" s="40" customFormat="1" ht="30" x14ac:dyDescent="0.2">
      <c r="A2" s="37" t="s">
        <v>172</v>
      </c>
      <c r="B2" s="37" t="s">
        <v>173</v>
      </c>
      <c r="C2" s="38" t="s">
        <v>110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5</v>
      </c>
      <c r="I2" s="38" t="s">
        <v>6</v>
      </c>
      <c r="J2" s="38" t="s">
        <v>7</v>
      </c>
      <c r="K2" s="38" t="s">
        <v>8</v>
      </c>
      <c r="L2" s="38" t="s">
        <v>9</v>
      </c>
      <c r="M2" s="38" t="s">
        <v>10</v>
      </c>
      <c r="N2" s="37" t="s">
        <v>320</v>
      </c>
      <c r="O2" s="37" t="s">
        <v>321</v>
      </c>
      <c r="P2" s="35"/>
      <c r="Q2" s="35"/>
      <c r="R2" s="35"/>
      <c r="S2" s="35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30" x14ac:dyDescent="0.2">
      <c r="A3" s="41" t="s">
        <v>171</v>
      </c>
      <c r="B3" s="41" t="s">
        <v>201</v>
      </c>
      <c r="C3" s="42">
        <v>16</v>
      </c>
      <c r="D3" s="42">
        <v>18</v>
      </c>
      <c r="E3" s="42">
        <v>2</v>
      </c>
      <c r="F3" s="42">
        <v>18</v>
      </c>
      <c r="G3" s="42">
        <v>28</v>
      </c>
      <c r="H3" s="42">
        <v>8</v>
      </c>
      <c r="I3" s="42">
        <v>1</v>
      </c>
      <c r="J3" s="42">
        <v>18</v>
      </c>
      <c r="K3" s="42">
        <v>14</v>
      </c>
      <c r="L3" s="42">
        <v>12</v>
      </c>
      <c r="M3" s="42">
        <v>22</v>
      </c>
      <c r="N3" s="42">
        <v>184</v>
      </c>
      <c r="O3" s="42">
        <v>11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">
      <c r="A4" s="43" t="s">
        <v>138</v>
      </c>
      <c r="B4" s="43" t="s">
        <v>174</v>
      </c>
      <c r="C4" s="44">
        <v>5</v>
      </c>
      <c r="D4" s="44">
        <v>6</v>
      </c>
      <c r="E4" s="44">
        <v>2</v>
      </c>
      <c r="F4" s="44">
        <v>1</v>
      </c>
      <c r="G4" s="44">
        <v>1</v>
      </c>
      <c r="H4" s="44">
        <v>4</v>
      </c>
      <c r="I4" s="44">
        <v>2</v>
      </c>
      <c r="J4" s="44">
        <v>2</v>
      </c>
      <c r="K4" s="44">
        <v>4</v>
      </c>
      <c r="L4" s="44">
        <v>1</v>
      </c>
      <c r="M4" s="44">
        <v>6</v>
      </c>
      <c r="N4" s="44">
        <v>34</v>
      </c>
      <c r="O4" s="44">
        <v>11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5" x14ac:dyDescent="0.2">
      <c r="A5" s="43" t="s">
        <v>139</v>
      </c>
      <c r="B5" s="43" t="s">
        <v>198</v>
      </c>
      <c r="C5" s="44">
        <v>34</v>
      </c>
      <c r="D5" s="44">
        <v>23</v>
      </c>
      <c r="E5" s="44">
        <v>28</v>
      </c>
      <c r="F5" s="44">
        <v>16</v>
      </c>
      <c r="G5" s="44">
        <v>26</v>
      </c>
      <c r="H5" s="44">
        <v>3</v>
      </c>
      <c r="I5" s="44">
        <v>2</v>
      </c>
      <c r="J5" s="44">
        <v>26</v>
      </c>
      <c r="K5" s="44">
        <v>21</v>
      </c>
      <c r="L5" s="44">
        <v>3</v>
      </c>
      <c r="M5" s="44">
        <v>33</v>
      </c>
      <c r="N5" s="44">
        <v>287</v>
      </c>
      <c r="O5" s="44">
        <v>11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ht="30" x14ac:dyDescent="0.2">
      <c r="A6" s="43" t="s">
        <v>141</v>
      </c>
      <c r="B6" s="43" t="s">
        <v>174</v>
      </c>
      <c r="C6" s="44">
        <v>6</v>
      </c>
      <c r="D6" s="44">
        <v>5</v>
      </c>
      <c r="E6" s="44">
        <v>6</v>
      </c>
      <c r="F6" s="44">
        <v>1</v>
      </c>
      <c r="G6" s="44">
        <v>5</v>
      </c>
      <c r="H6" s="44">
        <v>7</v>
      </c>
      <c r="I6" s="44">
        <v>1</v>
      </c>
      <c r="J6" s="44">
        <v>5</v>
      </c>
      <c r="K6" s="44">
        <v>2</v>
      </c>
      <c r="L6" s="44">
        <v>1</v>
      </c>
      <c r="M6" s="44">
        <v>3</v>
      </c>
      <c r="N6" s="44">
        <v>42</v>
      </c>
      <c r="O6" s="44">
        <v>11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ht="45" x14ac:dyDescent="0.2">
      <c r="A7" s="43" t="s">
        <v>214</v>
      </c>
      <c r="B7" s="43" t="s">
        <v>217</v>
      </c>
      <c r="C7" s="44">
        <v>3</v>
      </c>
      <c r="D7" s="44">
        <v>2</v>
      </c>
      <c r="E7" s="44">
        <v>2</v>
      </c>
      <c r="F7" s="44">
        <v>1</v>
      </c>
      <c r="G7" s="44">
        <v>3</v>
      </c>
      <c r="H7" s="44">
        <v>6</v>
      </c>
      <c r="I7" s="44">
        <v>6</v>
      </c>
      <c r="J7" s="44">
        <v>3</v>
      </c>
      <c r="K7" s="44">
        <v>1</v>
      </c>
      <c r="L7" s="44">
        <v>5</v>
      </c>
      <c r="M7" s="44">
        <v>3</v>
      </c>
      <c r="N7" s="44">
        <v>35</v>
      </c>
      <c r="O7" s="44">
        <v>11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45" x14ac:dyDescent="0.2">
      <c r="A8" s="43" t="s">
        <v>149</v>
      </c>
      <c r="B8" s="43" t="s">
        <v>216</v>
      </c>
      <c r="C8" s="44">
        <v>1</v>
      </c>
      <c r="D8" s="44">
        <v>1</v>
      </c>
      <c r="E8" s="44">
        <v>3</v>
      </c>
      <c r="F8" s="44">
        <v>2</v>
      </c>
      <c r="G8" s="44">
        <v>2</v>
      </c>
      <c r="H8" s="44">
        <v>1</v>
      </c>
      <c r="I8" s="44" t="s">
        <v>115</v>
      </c>
      <c r="J8" s="44">
        <v>1</v>
      </c>
      <c r="K8" s="44">
        <v>2</v>
      </c>
      <c r="L8" s="44">
        <v>1</v>
      </c>
      <c r="M8" s="44">
        <v>3</v>
      </c>
      <c r="N8" s="44">
        <v>17</v>
      </c>
      <c r="O8" s="44">
        <v>10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30" x14ac:dyDescent="0.2">
      <c r="A9" s="43" t="s">
        <v>143</v>
      </c>
      <c r="B9" s="43" t="s">
        <v>176</v>
      </c>
      <c r="C9" s="44">
        <v>6</v>
      </c>
      <c r="D9" s="44">
        <v>1</v>
      </c>
      <c r="E9" s="44">
        <v>1</v>
      </c>
      <c r="F9" s="44">
        <v>2</v>
      </c>
      <c r="G9" s="44" t="s">
        <v>115</v>
      </c>
      <c r="H9" s="44" t="s">
        <v>115</v>
      </c>
      <c r="I9" s="44">
        <v>1</v>
      </c>
      <c r="J9" s="44">
        <v>2</v>
      </c>
      <c r="K9" s="44">
        <v>3</v>
      </c>
      <c r="L9" s="44">
        <v>1</v>
      </c>
      <c r="M9" s="44">
        <v>3</v>
      </c>
      <c r="N9" s="44">
        <v>20</v>
      </c>
      <c r="O9" s="44">
        <v>9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30" x14ac:dyDescent="0.2">
      <c r="A10" s="43" t="s">
        <v>219</v>
      </c>
      <c r="B10" s="43" t="s">
        <v>213</v>
      </c>
      <c r="C10" s="44">
        <v>1</v>
      </c>
      <c r="D10" s="44" t="s">
        <v>115</v>
      </c>
      <c r="E10" s="44">
        <v>1</v>
      </c>
      <c r="F10" s="44">
        <v>2</v>
      </c>
      <c r="G10" s="44">
        <v>2</v>
      </c>
      <c r="H10" s="44">
        <v>2</v>
      </c>
      <c r="I10" s="44">
        <v>1</v>
      </c>
      <c r="J10" s="44" t="s">
        <v>115</v>
      </c>
      <c r="K10" s="44">
        <v>1</v>
      </c>
      <c r="L10" s="44">
        <v>2</v>
      </c>
      <c r="M10" s="44">
        <v>2</v>
      </c>
      <c r="N10" s="44">
        <v>14</v>
      </c>
      <c r="O10" s="44">
        <v>9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ht="30" x14ac:dyDescent="0.2">
      <c r="A11" s="43" t="s">
        <v>142</v>
      </c>
      <c r="B11" s="43" t="s">
        <v>175</v>
      </c>
      <c r="C11" s="44">
        <v>1</v>
      </c>
      <c r="D11" s="44">
        <v>1</v>
      </c>
      <c r="E11" s="44">
        <v>3</v>
      </c>
      <c r="F11" s="44" t="s">
        <v>115</v>
      </c>
      <c r="G11" s="44">
        <v>2</v>
      </c>
      <c r="H11" s="44">
        <v>3</v>
      </c>
      <c r="I11" s="44" t="s">
        <v>115</v>
      </c>
      <c r="J11" s="44">
        <v>6</v>
      </c>
      <c r="K11" s="44">
        <v>2</v>
      </c>
      <c r="L11" s="44" t="s">
        <v>115</v>
      </c>
      <c r="M11" s="44">
        <v>3</v>
      </c>
      <c r="N11" s="44">
        <v>21</v>
      </c>
      <c r="O11" s="44">
        <v>8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30" x14ac:dyDescent="0.2">
      <c r="A12" s="43" t="s">
        <v>140</v>
      </c>
      <c r="B12" s="43" t="s">
        <v>199</v>
      </c>
      <c r="C12" s="44">
        <v>1</v>
      </c>
      <c r="D12" s="44" t="s">
        <v>115</v>
      </c>
      <c r="E12" s="44">
        <v>2</v>
      </c>
      <c r="F12" s="44" t="s">
        <v>115</v>
      </c>
      <c r="G12" s="44">
        <v>1</v>
      </c>
      <c r="H12" s="44">
        <v>2</v>
      </c>
      <c r="I12" s="44" t="s">
        <v>115</v>
      </c>
      <c r="J12" s="44">
        <v>1</v>
      </c>
      <c r="K12" s="44">
        <v>2</v>
      </c>
      <c r="L12" s="44" t="s">
        <v>115</v>
      </c>
      <c r="M12" s="44">
        <v>3</v>
      </c>
      <c r="N12" s="44">
        <v>12</v>
      </c>
      <c r="O12" s="44">
        <v>7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45" x14ac:dyDescent="0.2">
      <c r="A13" s="43" t="s">
        <v>146</v>
      </c>
      <c r="B13" s="43" t="s">
        <v>178</v>
      </c>
      <c r="C13" s="44">
        <v>3</v>
      </c>
      <c r="D13" s="44" t="s">
        <v>115</v>
      </c>
      <c r="E13" s="44">
        <v>2</v>
      </c>
      <c r="F13" s="44" t="s">
        <v>115</v>
      </c>
      <c r="G13" s="44">
        <v>3</v>
      </c>
      <c r="H13" s="44">
        <v>1</v>
      </c>
      <c r="I13" s="44" t="s">
        <v>115</v>
      </c>
      <c r="J13" s="44">
        <v>3</v>
      </c>
      <c r="K13" s="44">
        <v>3</v>
      </c>
      <c r="L13" s="44" t="s">
        <v>115</v>
      </c>
      <c r="M13" s="44">
        <v>1</v>
      </c>
      <c r="N13" s="44">
        <v>16</v>
      </c>
      <c r="O13" s="44">
        <v>7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30" x14ac:dyDescent="0.2">
      <c r="A14" s="43" t="s">
        <v>147</v>
      </c>
      <c r="B14" s="43" t="s">
        <v>179</v>
      </c>
      <c r="C14" s="44">
        <v>1</v>
      </c>
      <c r="D14" s="44">
        <v>2</v>
      </c>
      <c r="E14" s="44">
        <v>3</v>
      </c>
      <c r="F14" s="44">
        <v>2</v>
      </c>
      <c r="G14" s="44">
        <v>1</v>
      </c>
      <c r="H14" s="44">
        <v>1</v>
      </c>
      <c r="I14" s="44" t="s">
        <v>115</v>
      </c>
      <c r="J14" s="44">
        <v>1</v>
      </c>
      <c r="K14" s="44" t="s">
        <v>115</v>
      </c>
      <c r="L14" s="44" t="s">
        <v>115</v>
      </c>
      <c r="M14" s="44" t="s">
        <v>115</v>
      </c>
      <c r="N14" s="44">
        <v>11</v>
      </c>
      <c r="O14" s="44">
        <v>7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30" x14ac:dyDescent="0.2">
      <c r="A15" s="43" t="s">
        <v>152</v>
      </c>
      <c r="B15" s="43" t="s">
        <v>182</v>
      </c>
      <c r="C15" s="44" t="s">
        <v>115</v>
      </c>
      <c r="D15" s="44">
        <v>2</v>
      </c>
      <c r="E15" s="44">
        <v>1</v>
      </c>
      <c r="F15" s="44">
        <v>2</v>
      </c>
      <c r="G15" s="44" t="s">
        <v>115</v>
      </c>
      <c r="H15" s="44">
        <v>1</v>
      </c>
      <c r="I15" s="44">
        <v>2</v>
      </c>
      <c r="J15" s="44" t="s">
        <v>115</v>
      </c>
      <c r="K15" s="44" t="s">
        <v>115</v>
      </c>
      <c r="L15" s="44">
        <v>2</v>
      </c>
      <c r="M15" s="44">
        <v>1</v>
      </c>
      <c r="N15" s="44">
        <v>11</v>
      </c>
      <c r="O15" s="44">
        <v>7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5" x14ac:dyDescent="0.2">
      <c r="A16" s="43" t="s">
        <v>153</v>
      </c>
      <c r="B16" s="43" t="s">
        <v>177</v>
      </c>
      <c r="C16" s="44" t="s">
        <v>115</v>
      </c>
      <c r="D16" s="44">
        <v>1</v>
      </c>
      <c r="E16" s="44">
        <v>1</v>
      </c>
      <c r="F16" s="44">
        <v>3</v>
      </c>
      <c r="G16" s="44" t="s">
        <v>115</v>
      </c>
      <c r="H16" s="44">
        <v>1</v>
      </c>
      <c r="I16" s="44">
        <v>1</v>
      </c>
      <c r="J16" s="44">
        <v>1</v>
      </c>
      <c r="K16" s="44" t="s">
        <v>115</v>
      </c>
      <c r="L16" s="44">
        <v>1</v>
      </c>
      <c r="M16" s="44" t="s">
        <v>115</v>
      </c>
      <c r="N16" s="44">
        <v>9</v>
      </c>
      <c r="O16" s="44">
        <v>7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30" x14ac:dyDescent="0.2">
      <c r="A17" s="43" t="s">
        <v>148</v>
      </c>
      <c r="B17" s="43" t="s">
        <v>180</v>
      </c>
      <c r="C17" s="44">
        <v>1</v>
      </c>
      <c r="D17" s="44" t="s">
        <v>115</v>
      </c>
      <c r="E17" s="44">
        <v>4</v>
      </c>
      <c r="F17" s="44" t="s">
        <v>115</v>
      </c>
      <c r="G17" s="44">
        <v>1</v>
      </c>
      <c r="H17" s="44">
        <v>5</v>
      </c>
      <c r="I17" s="44">
        <v>1</v>
      </c>
      <c r="J17" s="44" t="s">
        <v>115</v>
      </c>
      <c r="K17" s="44" t="s">
        <v>115</v>
      </c>
      <c r="L17" s="44">
        <v>4</v>
      </c>
      <c r="M17" s="44" t="s">
        <v>115</v>
      </c>
      <c r="N17" s="44">
        <v>16</v>
      </c>
      <c r="O17" s="44">
        <v>6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30" x14ac:dyDescent="0.2">
      <c r="A18" s="43" t="s">
        <v>158</v>
      </c>
      <c r="B18" s="43" t="s">
        <v>186</v>
      </c>
      <c r="C18" s="44" t="s">
        <v>115</v>
      </c>
      <c r="D18" s="44" t="s">
        <v>115</v>
      </c>
      <c r="E18" s="44">
        <v>1</v>
      </c>
      <c r="F18" s="44">
        <v>2</v>
      </c>
      <c r="G18" s="44">
        <v>1</v>
      </c>
      <c r="H18" s="44">
        <v>1</v>
      </c>
      <c r="I18" s="44" t="s">
        <v>115</v>
      </c>
      <c r="J18" s="44" t="s">
        <v>115</v>
      </c>
      <c r="K18" s="44">
        <v>1</v>
      </c>
      <c r="L18" s="44" t="s">
        <v>115</v>
      </c>
      <c r="M18" s="44">
        <v>2</v>
      </c>
      <c r="N18" s="44">
        <v>8</v>
      </c>
      <c r="O18" s="44">
        <v>6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30" x14ac:dyDescent="0.2">
      <c r="A19" s="43" t="s">
        <v>151</v>
      </c>
      <c r="B19" s="43" t="s">
        <v>202</v>
      </c>
      <c r="C19" s="44" t="s">
        <v>115</v>
      </c>
      <c r="D19" s="44">
        <v>1</v>
      </c>
      <c r="E19" s="44">
        <v>1</v>
      </c>
      <c r="F19" s="44" t="s">
        <v>115</v>
      </c>
      <c r="G19" s="44" t="s">
        <v>115</v>
      </c>
      <c r="H19" s="44">
        <v>1</v>
      </c>
      <c r="I19" s="44" t="s">
        <v>115</v>
      </c>
      <c r="J19" s="44">
        <v>2</v>
      </c>
      <c r="K19" s="44">
        <v>1</v>
      </c>
      <c r="L19" s="44" t="s">
        <v>115</v>
      </c>
      <c r="M19" s="44" t="s">
        <v>115</v>
      </c>
      <c r="N19" s="44">
        <v>6</v>
      </c>
      <c r="O19" s="44">
        <v>5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30" x14ac:dyDescent="0.2">
      <c r="A20" s="43" t="s">
        <v>156</v>
      </c>
      <c r="B20" s="43" t="s">
        <v>185</v>
      </c>
      <c r="C20" s="44" t="s">
        <v>115</v>
      </c>
      <c r="D20" s="44" t="s">
        <v>115</v>
      </c>
      <c r="E20" s="44">
        <v>1</v>
      </c>
      <c r="F20" s="44">
        <v>1</v>
      </c>
      <c r="G20" s="44" t="s">
        <v>115</v>
      </c>
      <c r="H20" s="44" t="s">
        <v>115</v>
      </c>
      <c r="I20" s="44">
        <v>2</v>
      </c>
      <c r="J20" s="44" t="s">
        <v>115</v>
      </c>
      <c r="K20" s="44">
        <v>2</v>
      </c>
      <c r="L20" s="44" t="s">
        <v>115</v>
      </c>
      <c r="M20" s="44">
        <v>1</v>
      </c>
      <c r="N20" s="44">
        <v>7</v>
      </c>
      <c r="O20" s="44">
        <v>5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45" x14ac:dyDescent="0.2">
      <c r="A21" s="43" t="s">
        <v>220</v>
      </c>
      <c r="B21" s="43" t="s">
        <v>215</v>
      </c>
      <c r="C21" s="44" t="s">
        <v>115</v>
      </c>
      <c r="D21" s="44" t="s">
        <v>115</v>
      </c>
      <c r="E21" s="44" t="s">
        <v>115</v>
      </c>
      <c r="F21" s="44">
        <v>1</v>
      </c>
      <c r="G21" s="44">
        <v>1</v>
      </c>
      <c r="H21" s="44">
        <v>2</v>
      </c>
      <c r="I21" s="44">
        <v>1</v>
      </c>
      <c r="J21" s="44" t="s">
        <v>115</v>
      </c>
      <c r="K21" s="44">
        <v>1</v>
      </c>
      <c r="L21" s="44" t="s">
        <v>115</v>
      </c>
      <c r="M21" s="44" t="s">
        <v>115</v>
      </c>
      <c r="N21" s="44">
        <v>6</v>
      </c>
      <c r="O21" s="44">
        <v>5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5" x14ac:dyDescent="0.2">
      <c r="A22" s="43" t="s">
        <v>145</v>
      </c>
      <c r="B22" s="43" t="s">
        <v>177</v>
      </c>
      <c r="C22" s="44">
        <v>2</v>
      </c>
      <c r="D22" s="44" t="s">
        <v>115</v>
      </c>
      <c r="E22" s="44" t="s">
        <v>115</v>
      </c>
      <c r="F22" s="44" t="s">
        <v>115</v>
      </c>
      <c r="G22" s="44" t="s">
        <v>115</v>
      </c>
      <c r="H22" s="44" t="s">
        <v>115</v>
      </c>
      <c r="I22" s="44">
        <v>2</v>
      </c>
      <c r="J22" s="44">
        <v>1</v>
      </c>
      <c r="K22" s="44" t="s">
        <v>115</v>
      </c>
      <c r="L22" s="44">
        <v>1</v>
      </c>
      <c r="M22" s="44" t="s">
        <v>115</v>
      </c>
      <c r="N22" s="44">
        <v>6</v>
      </c>
      <c r="O22" s="44">
        <v>4</v>
      </c>
      <c r="P22" s="35" t="s">
        <v>115</v>
      </c>
      <c r="Q22" s="35" t="s">
        <v>115</v>
      </c>
      <c r="R22" s="35" t="s">
        <v>115</v>
      </c>
      <c r="S22" s="35" t="s">
        <v>115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45" x14ac:dyDescent="0.2">
      <c r="A23" s="43" t="s">
        <v>144</v>
      </c>
      <c r="B23" s="43" t="s">
        <v>200</v>
      </c>
      <c r="C23" s="44">
        <v>2</v>
      </c>
      <c r="D23" s="44" t="s">
        <v>115</v>
      </c>
      <c r="E23" s="44" t="s">
        <v>115</v>
      </c>
      <c r="F23" s="44" t="s">
        <v>115</v>
      </c>
      <c r="G23" s="44">
        <v>1</v>
      </c>
      <c r="H23" s="44" t="s">
        <v>115</v>
      </c>
      <c r="I23" s="44" t="s">
        <v>115</v>
      </c>
      <c r="J23" s="44">
        <v>2</v>
      </c>
      <c r="K23" s="44" t="s">
        <v>115</v>
      </c>
      <c r="L23" s="44" t="s">
        <v>115</v>
      </c>
      <c r="M23" s="44" t="s">
        <v>115</v>
      </c>
      <c r="N23" s="44">
        <v>5</v>
      </c>
      <c r="O23" s="44">
        <v>3</v>
      </c>
      <c r="P23" s="35" t="s">
        <v>115</v>
      </c>
      <c r="Q23" s="35" t="s">
        <v>115</v>
      </c>
      <c r="R23" s="35" t="s">
        <v>115</v>
      </c>
      <c r="S23" s="35" t="s">
        <v>115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45" x14ac:dyDescent="0.2">
      <c r="A24" s="43" t="s">
        <v>157</v>
      </c>
      <c r="B24" s="43" t="s">
        <v>218</v>
      </c>
      <c r="C24" s="44" t="s">
        <v>115</v>
      </c>
      <c r="D24" s="44" t="s">
        <v>115</v>
      </c>
      <c r="E24" s="44">
        <v>1</v>
      </c>
      <c r="F24" s="44" t="s">
        <v>115</v>
      </c>
      <c r="G24" s="44" t="s">
        <v>115</v>
      </c>
      <c r="H24" s="44">
        <v>1</v>
      </c>
      <c r="I24" s="44" t="s">
        <v>115</v>
      </c>
      <c r="J24" s="44">
        <v>1</v>
      </c>
      <c r="K24" s="44" t="s">
        <v>115</v>
      </c>
      <c r="L24" s="44" t="s">
        <v>115</v>
      </c>
      <c r="M24" s="44" t="s">
        <v>115</v>
      </c>
      <c r="N24" s="44">
        <v>3</v>
      </c>
      <c r="O24" s="44">
        <v>3</v>
      </c>
      <c r="P24" s="35" t="s">
        <v>115</v>
      </c>
      <c r="Q24" s="35" t="s">
        <v>115</v>
      </c>
      <c r="R24" s="35" t="s">
        <v>115</v>
      </c>
      <c r="S24" s="35" t="s">
        <v>115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30" x14ac:dyDescent="0.2">
      <c r="A25" s="43" t="s">
        <v>160</v>
      </c>
      <c r="B25" s="43" t="s">
        <v>188</v>
      </c>
      <c r="C25" s="44" t="s">
        <v>115</v>
      </c>
      <c r="D25" s="44" t="s">
        <v>115</v>
      </c>
      <c r="E25" s="44" t="s">
        <v>115</v>
      </c>
      <c r="F25" s="44">
        <v>1</v>
      </c>
      <c r="G25" s="44" t="s">
        <v>115</v>
      </c>
      <c r="H25" s="44">
        <v>2</v>
      </c>
      <c r="I25" s="44">
        <v>1</v>
      </c>
      <c r="J25" s="44" t="s">
        <v>115</v>
      </c>
      <c r="K25" s="44" t="s">
        <v>115</v>
      </c>
      <c r="L25" s="44" t="s">
        <v>115</v>
      </c>
      <c r="M25" s="44" t="s">
        <v>115</v>
      </c>
      <c r="N25" s="44">
        <v>4</v>
      </c>
      <c r="O25" s="44">
        <v>3</v>
      </c>
      <c r="P25" s="35" t="s">
        <v>115</v>
      </c>
      <c r="Q25" s="35" t="s">
        <v>115</v>
      </c>
      <c r="R25" s="35" t="s">
        <v>115</v>
      </c>
      <c r="S25" s="35" t="s">
        <v>115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60" x14ac:dyDescent="0.2">
      <c r="A26" s="43" t="s">
        <v>161</v>
      </c>
      <c r="B26" s="43" t="s">
        <v>189</v>
      </c>
      <c r="C26" s="44" t="s">
        <v>115</v>
      </c>
      <c r="D26" s="44" t="s">
        <v>115</v>
      </c>
      <c r="E26" s="44" t="s">
        <v>115</v>
      </c>
      <c r="F26" s="44">
        <v>1</v>
      </c>
      <c r="G26" s="44">
        <v>1</v>
      </c>
      <c r="H26" s="44" t="s">
        <v>115</v>
      </c>
      <c r="I26" s="44" t="s">
        <v>115</v>
      </c>
      <c r="J26" s="44" t="s">
        <v>115</v>
      </c>
      <c r="K26" s="44" t="s">
        <v>115</v>
      </c>
      <c r="L26" s="44" t="s">
        <v>115</v>
      </c>
      <c r="M26" s="44">
        <v>1</v>
      </c>
      <c r="N26" s="44">
        <v>3</v>
      </c>
      <c r="O26" s="44">
        <v>3</v>
      </c>
      <c r="P26" s="35" t="s">
        <v>115</v>
      </c>
      <c r="Q26" s="35" t="s">
        <v>115</v>
      </c>
      <c r="R26" s="35" t="s">
        <v>115</v>
      </c>
      <c r="S26" s="35" t="s">
        <v>115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30" x14ac:dyDescent="0.2">
      <c r="A27" s="43" t="s">
        <v>168</v>
      </c>
      <c r="B27" s="43" t="s">
        <v>195</v>
      </c>
      <c r="C27" s="44" t="s">
        <v>115</v>
      </c>
      <c r="D27" s="44" t="s">
        <v>115</v>
      </c>
      <c r="E27" s="44" t="s">
        <v>115</v>
      </c>
      <c r="F27" s="44" t="s">
        <v>115</v>
      </c>
      <c r="G27" s="44" t="s">
        <v>115</v>
      </c>
      <c r="H27" s="44" t="s">
        <v>115</v>
      </c>
      <c r="I27" s="44" t="s">
        <v>115</v>
      </c>
      <c r="J27" s="44">
        <v>1</v>
      </c>
      <c r="K27" s="44" t="s">
        <v>115</v>
      </c>
      <c r="L27" s="44">
        <v>1</v>
      </c>
      <c r="M27" s="44">
        <v>1</v>
      </c>
      <c r="N27" s="44">
        <v>3</v>
      </c>
      <c r="O27" s="44">
        <v>3</v>
      </c>
      <c r="P27" s="35" t="s">
        <v>115</v>
      </c>
      <c r="Q27" s="35" t="s">
        <v>115</v>
      </c>
      <c r="R27" s="35" t="s">
        <v>115</v>
      </c>
      <c r="S27" s="35" t="s">
        <v>115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30" x14ac:dyDescent="0.2">
      <c r="A28" s="43" t="s">
        <v>154</v>
      </c>
      <c r="B28" s="43" t="s">
        <v>183</v>
      </c>
      <c r="C28" s="44" t="s">
        <v>115</v>
      </c>
      <c r="D28" s="44">
        <v>1</v>
      </c>
      <c r="E28" s="44" t="s">
        <v>115</v>
      </c>
      <c r="F28" s="44">
        <v>1</v>
      </c>
      <c r="G28" s="44" t="s">
        <v>115</v>
      </c>
      <c r="H28" s="44" t="s">
        <v>115</v>
      </c>
      <c r="I28" s="44" t="s">
        <v>115</v>
      </c>
      <c r="J28" s="44" t="s">
        <v>115</v>
      </c>
      <c r="K28" s="44" t="s">
        <v>115</v>
      </c>
      <c r="L28" s="44" t="s">
        <v>115</v>
      </c>
      <c r="M28" s="44" t="s">
        <v>115</v>
      </c>
      <c r="N28" s="44">
        <v>2</v>
      </c>
      <c r="O28" s="44">
        <v>2</v>
      </c>
      <c r="P28" s="35" t="s">
        <v>115</v>
      </c>
      <c r="Q28" s="35" t="s">
        <v>115</v>
      </c>
      <c r="R28" s="35" t="s">
        <v>115</v>
      </c>
      <c r="S28" s="35" t="s">
        <v>115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30" x14ac:dyDescent="0.2">
      <c r="A29" s="43" t="s">
        <v>155</v>
      </c>
      <c r="B29" s="43" t="s">
        <v>184</v>
      </c>
      <c r="C29" s="44" t="s">
        <v>115</v>
      </c>
      <c r="D29" s="44" t="s">
        <v>115</v>
      </c>
      <c r="E29" s="44">
        <v>2</v>
      </c>
      <c r="F29" s="44" t="s">
        <v>115</v>
      </c>
      <c r="G29" s="44" t="s">
        <v>115</v>
      </c>
      <c r="H29" s="44" t="s">
        <v>115</v>
      </c>
      <c r="I29" s="44">
        <v>2</v>
      </c>
      <c r="J29" s="44" t="s">
        <v>115</v>
      </c>
      <c r="K29" s="44" t="s">
        <v>115</v>
      </c>
      <c r="L29" s="44" t="s">
        <v>115</v>
      </c>
      <c r="M29" s="44" t="s">
        <v>115</v>
      </c>
      <c r="N29" s="44">
        <v>4</v>
      </c>
      <c r="O29" s="44">
        <v>2</v>
      </c>
      <c r="P29" s="35" t="s">
        <v>115</v>
      </c>
      <c r="Q29" s="35" t="s">
        <v>115</v>
      </c>
      <c r="R29" s="35" t="s">
        <v>115</v>
      </c>
      <c r="S29" s="35" t="s">
        <v>115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30" x14ac:dyDescent="0.2">
      <c r="A30" s="43" t="s">
        <v>163</v>
      </c>
      <c r="B30" s="43" t="s">
        <v>191</v>
      </c>
      <c r="C30" s="44" t="s">
        <v>115</v>
      </c>
      <c r="D30" s="44" t="s">
        <v>115</v>
      </c>
      <c r="E30" s="44" t="s">
        <v>115</v>
      </c>
      <c r="F30" s="44" t="s">
        <v>115</v>
      </c>
      <c r="G30" s="44">
        <v>1</v>
      </c>
      <c r="H30" s="44" t="s">
        <v>115</v>
      </c>
      <c r="I30" s="44" t="s">
        <v>115</v>
      </c>
      <c r="J30" s="44" t="s">
        <v>115</v>
      </c>
      <c r="K30" s="44" t="s">
        <v>115</v>
      </c>
      <c r="L30" s="44" t="s">
        <v>115</v>
      </c>
      <c r="M30" s="44">
        <v>1</v>
      </c>
      <c r="N30" s="44">
        <v>2</v>
      </c>
      <c r="O30" s="44">
        <v>2</v>
      </c>
      <c r="P30" s="35" t="s">
        <v>115</v>
      </c>
      <c r="Q30" s="35" t="s">
        <v>115</v>
      </c>
      <c r="R30" s="35" t="s">
        <v>115</v>
      </c>
      <c r="S30" s="35" t="s">
        <v>115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30" x14ac:dyDescent="0.2">
      <c r="A31" s="43" t="s">
        <v>167</v>
      </c>
      <c r="B31" s="43" t="s">
        <v>194</v>
      </c>
      <c r="C31" s="44" t="s">
        <v>115</v>
      </c>
      <c r="D31" s="44" t="s">
        <v>115</v>
      </c>
      <c r="E31" s="44" t="s">
        <v>115</v>
      </c>
      <c r="F31" s="44" t="s">
        <v>115</v>
      </c>
      <c r="G31" s="44" t="s">
        <v>115</v>
      </c>
      <c r="H31" s="44" t="s">
        <v>115</v>
      </c>
      <c r="I31" s="44">
        <v>4</v>
      </c>
      <c r="J31" s="44" t="s">
        <v>115</v>
      </c>
      <c r="K31" s="44">
        <v>2</v>
      </c>
      <c r="L31" s="44" t="s">
        <v>115</v>
      </c>
      <c r="M31" s="44" t="s">
        <v>115</v>
      </c>
      <c r="N31" s="44">
        <v>6</v>
      </c>
      <c r="O31" s="44">
        <v>2</v>
      </c>
      <c r="P31" s="35" t="s">
        <v>115</v>
      </c>
      <c r="Q31" s="35" t="s">
        <v>115</v>
      </c>
      <c r="R31" s="35" t="s">
        <v>115</v>
      </c>
      <c r="S31" s="35" t="s">
        <v>115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30" x14ac:dyDescent="0.2">
      <c r="A32" s="43" t="s">
        <v>150</v>
      </c>
      <c r="B32" s="43" t="s">
        <v>181</v>
      </c>
      <c r="C32" s="44">
        <v>1</v>
      </c>
      <c r="D32" s="44" t="s">
        <v>115</v>
      </c>
      <c r="E32" s="44" t="s">
        <v>115</v>
      </c>
      <c r="F32" s="44" t="s">
        <v>115</v>
      </c>
      <c r="G32" s="44" t="s">
        <v>115</v>
      </c>
      <c r="H32" s="44" t="s">
        <v>115</v>
      </c>
      <c r="I32" s="44" t="s">
        <v>115</v>
      </c>
      <c r="J32" s="44" t="s">
        <v>115</v>
      </c>
      <c r="K32" s="44" t="s">
        <v>115</v>
      </c>
      <c r="L32" s="44" t="s">
        <v>115</v>
      </c>
      <c r="M32" s="44" t="s">
        <v>115</v>
      </c>
      <c r="N32" s="44">
        <v>1</v>
      </c>
      <c r="O32" s="44">
        <v>1</v>
      </c>
      <c r="P32" s="35" t="s">
        <v>115</v>
      </c>
      <c r="Q32" s="35" t="s">
        <v>115</v>
      </c>
      <c r="R32" s="35" t="s">
        <v>115</v>
      </c>
      <c r="S32" s="35" t="s">
        <v>115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30" x14ac:dyDescent="0.2">
      <c r="A33" s="43" t="s">
        <v>159</v>
      </c>
      <c r="B33" s="43" t="s">
        <v>187</v>
      </c>
      <c r="C33" s="44" t="s">
        <v>115</v>
      </c>
      <c r="D33" s="44" t="s">
        <v>115</v>
      </c>
      <c r="E33" s="44" t="s">
        <v>115</v>
      </c>
      <c r="F33" s="44">
        <v>1</v>
      </c>
      <c r="G33" s="44" t="s">
        <v>115</v>
      </c>
      <c r="H33" s="44" t="s">
        <v>115</v>
      </c>
      <c r="I33" s="44" t="s">
        <v>115</v>
      </c>
      <c r="J33" s="44" t="s">
        <v>115</v>
      </c>
      <c r="K33" s="44" t="s">
        <v>115</v>
      </c>
      <c r="L33" s="44" t="s">
        <v>115</v>
      </c>
      <c r="M33" s="44" t="s">
        <v>115</v>
      </c>
      <c r="N33" s="44">
        <v>1</v>
      </c>
      <c r="O33" s="44">
        <v>1</v>
      </c>
      <c r="P33" s="35" t="s">
        <v>115</v>
      </c>
      <c r="Q33" s="35" t="s">
        <v>115</v>
      </c>
      <c r="R33" s="35" t="s">
        <v>115</v>
      </c>
      <c r="S33" s="35" t="s">
        <v>115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5" x14ac:dyDescent="0.2">
      <c r="A34" s="43" t="s">
        <v>162</v>
      </c>
      <c r="B34" s="43" t="s">
        <v>190</v>
      </c>
      <c r="C34" s="44" t="s">
        <v>115</v>
      </c>
      <c r="D34" s="44" t="s">
        <v>115</v>
      </c>
      <c r="E34" s="44" t="s">
        <v>115</v>
      </c>
      <c r="F34" s="44" t="s">
        <v>115</v>
      </c>
      <c r="G34" s="44">
        <v>1</v>
      </c>
      <c r="H34" s="44" t="s">
        <v>115</v>
      </c>
      <c r="I34" s="44" t="s">
        <v>115</v>
      </c>
      <c r="J34" s="44" t="s">
        <v>115</v>
      </c>
      <c r="K34" s="44" t="s">
        <v>115</v>
      </c>
      <c r="L34" s="44" t="s">
        <v>115</v>
      </c>
      <c r="M34" s="44" t="s">
        <v>115</v>
      </c>
      <c r="N34" s="44">
        <v>1</v>
      </c>
      <c r="O34" s="44">
        <v>1</v>
      </c>
      <c r="P34" s="35" t="s">
        <v>115</v>
      </c>
      <c r="Q34" s="35" t="s">
        <v>115</v>
      </c>
      <c r="R34" s="35" t="s">
        <v>115</v>
      </c>
      <c r="S34" s="35" t="s">
        <v>115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45" x14ac:dyDescent="0.2">
      <c r="A35" s="43" t="s">
        <v>164</v>
      </c>
      <c r="B35" s="43" t="s">
        <v>192</v>
      </c>
      <c r="C35" s="44" t="s">
        <v>115</v>
      </c>
      <c r="D35" s="44" t="s">
        <v>115</v>
      </c>
      <c r="E35" s="44" t="s">
        <v>115</v>
      </c>
      <c r="F35" s="44" t="s">
        <v>115</v>
      </c>
      <c r="G35" s="44" t="s">
        <v>115</v>
      </c>
      <c r="H35" s="44">
        <v>1</v>
      </c>
      <c r="I35" s="44" t="s">
        <v>115</v>
      </c>
      <c r="J35" s="44" t="s">
        <v>115</v>
      </c>
      <c r="K35" s="44" t="s">
        <v>115</v>
      </c>
      <c r="L35" s="44" t="s">
        <v>115</v>
      </c>
      <c r="M35" s="44" t="s">
        <v>115</v>
      </c>
      <c r="N35" s="44">
        <v>1</v>
      </c>
      <c r="O35" s="44">
        <v>1</v>
      </c>
      <c r="P35" s="35" t="s">
        <v>115</v>
      </c>
      <c r="Q35" s="35" t="s">
        <v>115</v>
      </c>
      <c r="R35" s="35" t="s">
        <v>115</v>
      </c>
      <c r="S35" s="35" t="s">
        <v>115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30" x14ac:dyDescent="0.2">
      <c r="A36" s="43" t="s">
        <v>165</v>
      </c>
      <c r="B36" s="43" t="s">
        <v>179</v>
      </c>
      <c r="C36" s="44" t="s">
        <v>115</v>
      </c>
      <c r="D36" s="44" t="s">
        <v>115</v>
      </c>
      <c r="E36" s="44" t="s">
        <v>115</v>
      </c>
      <c r="F36" s="44" t="s">
        <v>115</v>
      </c>
      <c r="G36" s="44" t="s">
        <v>115</v>
      </c>
      <c r="H36" s="44">
        <v>1</v>
      </c>
      <c r="I36" s="44" t="s">
        <v>115</v>
      </c>
      <c r="J36" s="44" t="s">
        <v>115</v>
      </c>
      <c r="K36" s="44" t="s">
        <v>115</v>
      </c>
      <c r="L36" s="44" t="s">
        <v>115</v>
      </c>
      <c r="M36" s="44" t="s">
        <v>115</v>
      </c>
      <c r="N36" s="44">
        <v>1</v>
      </c>
      <c r="O36" s="44">
        <v>1</v>
      </c>
      <c r="P36" s="35" t="s">
        <v>115</v>
      </c>
      <c r="Q36" s="35" t="s">
        <v>115</v>
      </c>
      <c r="R36" s="35" t="s">
        <v>115</v>
      </c>
      <c r="S36" s="35" t="s">
        <v>115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30" x14ac:dyDescent="0.2">
      <c r="A37" s="43" t="s">
        <v>166</v>
      </c>
      <c r="B37" s="43" t="s">
        <v>193</v>
      </c>
      <c r="C37" s="44" t="s">
        <v>115</v>
      </c>
      <c r="D37" s="44" t="s">
        <v>115</v>
      </c>
      <c r="E37" s="44" t="s">
        <v>115</v>
      </c>
      <c r="F37" s="44" t="s">
        <v>115</v>
      </c>
      <c r="G37" s="44" t="s">
        <v>115</v>
      </c>
      <c r="H37" s="44">
        <v>1</v>
      </c>
      <c r="I37" s="44" t="s">
        <v>115</v>
      </c>
      <c r="J37" s="44" t="s">
        <v>115</v>
      </c>
      <c r="K37" s="44" t="s">
        <v>115</v>
      </c>
      <c r="L37" s="44" t="s">
        <v>115</v>
      </c>
      <c r="M37" s="44" t="s">
        <v>115</v>
      </c>
      <c r="N37" s="44">
        <v>1</v>
      </c>
      <c r="O37" s="44">
        <v>1</v>
      </c>
      <c r="P37" s="35" t="s">
        <v>115</v>
      </c>
      <c r="Q37" s="35" t="s">
        <v>115</v>
      </c>
      <c r="R37" s="35" t="s">
        <v>115</v>
      </c>
      <c r="S37" s="35" t="s">
        <v>115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45" x14ac:dyDescent="0.2">
      <c r="A38" s="43" t="s">
        <v>169</v>
      </c>
      <c r="B38" s="43" t="s">
        <v>196</v>
      </c>
      <c r="C38" s="44" t="s">
        <v>115</v>
      </c>
      <c r="D38" s="44" t="s">
        <v>115</v>
      </c>
      <c r="E38" s="44" t="s">
        <v>115</v>
      </c>
      <c r="F38" s="44" t="s">
        <v>115</v>
      </c>
      <c r="G38" s="44" t="s">
        <v>115</v>
      </c>
      <c r="H38" s="44" t="s">
        <v>115</v>
      </c>
      <c r="I38" s="44" t="s">
        <v>115</v>
      </c>
      <c r="J38" s="44" t="s">
        <v>115</v>
      </c>
      <c r="K38" s="44" t="s">
        <v>115</v>
      </c>
      <c r="L38" s="44">
        <v>2</v>
      </c>
      <c r="M38" s="44" t="s">
        <v>115</v>
      </c>
      <c r="N38" s="44">
        <v>2</v>
      </c>
      <c r="O38" s="44">
        <v>1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30.75" thickBot="1" x14ac:dyDescent="0.25">
      <c r="A39" s="45" t="s">
        <v>170</v>
      </c>
      <c r="B39" s="45" t="s">
        <v>197</v>
      </c>
      <c r="C39" s="46" t="s">
        <v>115</v>
      </c>
      <c r="D39" s="46" t="s">
        <v>115</v>
      </c>
      <c r="E39" s="46" t="s">
        <v>115</v>
      </c>
      <c r="F39" s="46" t="s">
        <v>115</v>
      </c>
      <c r="G39" s="46" t="s">
        <v>115</v>
      </c>
      <c r="H39" s="46" t="s">
        <v>115</v>
      </c>
      <c r="I39" s="46" t="s">
        <v>115</v>
      </c>
      <c r="J39" s="46" t="s">
        <v>115</v>
      </c>
      <c r="K39" s="46" t="s">
        <v>115</v>
      </c>
      <c r="L39" s="46" t="s">
        <v>115</v>
      </c>
      <c r="M39" s="46">
        <v>1</v>
      </c>
      <c r="N39" s="46">
        <v>1</v>
      </c>
      <c r="O39" s="46">
        <v>1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</sheetData>
  <sortState ref="A2:S38">
    <sortCondition descending="1" ref="O2:O38"/>
  </sortState>
  <mergeCells count="1">
    <mergeCell ref="A1:O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15" zoomScaleNormal="115" workbookViewId="0">
      <selection activeCell="H8" sqref="H8"/>
    </sheetView>
  </sheetViews>
  <sheetFormatPr defaultRowHeight="14.25" x14ac:dyDescent="0.2"/>
  <cols>
    <col min="1" max="2" width="10.375" customWidth="1"/>
    <col min="3" max="3" width="42.625" bestFit="1" customWidth="1"/>
    <col min="4" max="4" width="5" bestFit="1" customWidth="1"/>
    <col min="5" max="5" width="4.375" bestFit="1" customWidth="1"/>
    <col min="6" max="6" width="8.5" bestFit="1" customWidth="1"/>
  </cols>
  <sheetData>
    <row r="1" spans="1:6" ht="21" customHeight="1" thickBot="1" x14ac:dyDescent="0.25">
      <c r="A1" s="71" t="s">
        <v>340</v>
      </c>
      <c r="B1" s="72"/>
      <c r="C1" s="72"/>
      <c r="D1" s="72"/>
      <c r="E1" s="72"/>
      <c r="F1" s="72"/>
    </row>
    <row r="2" spans="1:6" ht="28.5" x14ac:dyDescent="0.2">
      <c r="A2" s="20" t="s">
        <v>0</v>
      </c>
      <c r="B2" s="21" t="s">
        <v>20</v>
      </c>
      <c r="C2" s="20" t="s">
        <v>248</v>
      </c>
      <c r="D2" s="21" t="s">
        <v>253</v>
      </c>
      <c r="E2" s="21" t="s">
        <v>254</v>
      </c>
      <c r="F2" s="21" t="s">
        <v>255</v>
      </c>
    </row>
    <row r="3" spans="1:6" ht="15" x14ac:dyDescent="0.2">
      <c r="A3" s="69" t="s">
        <v>247</v>
      </c>
      <c r="B3" s="56" t="s">
        <v>250</v>
      </c>
      <c r="C3" s="22" t="s">
        <v>244</v>
      </c>
      <c r="D3" s="22">
        <v>105</v>
      </c>
      <c r="E3" s="22">
        <v>135</v>
      </c>
      <c r="F3" s="23">
        <v>0.94411</v>
      </c>
    </row>
    <row r="4" spans="1:6" ht="15" x14ac:dyDescent="0.2">
      <c r="A4" s="70"/>
      <c r="B4" s="55"/>
      <c r="C4" s="17" t="s">
        <v>245</v>
      </c>
      <c r="D4" s="17">
        <v>212</v>
      </c>
      <c r="E4" s="17">
        <v>227</v>
      </c>
      <c r="F4" s="18">
        <v>0.94335999999999998</v>
      </c>
    </row>
    <row r="5" spans="1:6" ht="15" x14ac:dyDescent="0.2">
      <c r="A5" s="70"/>
      <c r="B5" s="55"/>
      <c r="C5" s="17" t="s">
        <v>246</v>
      </c>
      <c r="D5" s="17">
        <v>323</v>
      </c>
      <c r="E5" s="17">
        <v>348</v>
      </c>
      <c r="F5" s="18">
        <v>0.96567999999999998</v>
      </c>
    </row>
    <row r="6" spans="1:6" ht="15" x14ac:dyDescent="0.2">
      <c r="A6" s="33" t="s">
        <v>228</v>
      </c>
      <c r="B6" s="16" t="s">
        <v>21</v>
      </c>
      <c r="C6" s="17" t="s">
        <v>229</v>
      </c>
      <c r="D6" s="17">
        <v>220</v>
      </c>
      <c r="E6" s="17">
        <v>230</v>
      </c>
      <c r="F6" s="18">
        <v>0.93025999999999998</v>
      </c>
    </row>
    <row r="7" spans="1:6" ht="15" x14ac:dyDescent="0.2">
      <c r="A7" s="33" t="s">
        <v>227</v>
      </c>
      <c r="B7" s="16" t="s">
        <v>21</v>
      </c>
      <c r="C7" s="17" t="s">
        <v>226</v>
      </c>
      <c r="D7" s="17">
        <v>206</v>
      </c>
      <c r="E7" s="17">
        <v>217</v>
      </c>
      <c r="F7" s="18">
        <v>0.94852999999999998</v>
      </c>
    </row>
    <row r="8" spans="1:6" ht="15" x14ac:dyDescent="0.2">
      <c r="A8" s="70" t="s">
        <v>242</v>
      </c>
      <c r="B8" s="55" t="s">
        <v>251</v>
      </c>
      <c r="C8" s="17" t="s">
        <v>243</v>
      </c>
      <c r="D8" s="17">
        <v>222</v>
      </c>
      <c r="E8" s="17">
        <v>228</v>
      </c>
      <c r="F8" s="18">
        <v>0.94399</v>
      </c>
    </row>
    <row r="9" spans="1:6" ht="15" x14ac:dyDescent="0.2">
      <c r="A9" s="70"/>
      <c r="B9" s="55"/>
      <c r="C9" s="17" t="s">
        <v>241</v>
      </c>
      <c r="D9" s="17">
        <v>246</v>
      </c>
      <c r="E9" s="17">
        <v>255</v>
      </c>
      <c r="F9" s="18">
        <v>0.93123999999999996</v>
      </c>
    </row>
    <row r="10" spans="1:6" ht="15" x14ac:dyDescent="0.2">
      <c r="A10" s="70" t="s">
        <v>236</v>
      </c>
      <c r="B10" s="73" t="s">
        <v>252</v>
      </c>
      <c r="C10" s="17" t="s">
        <v>233</v>
      </c>
      <c r="D10" s="17">
        <v>105</v>
      </c>
      <c r="E10" s="17">
        <v>128</v>
      </c>
      <c r="F10" s="18">
        <v>0.94027000000000005</v>
      </c>
    </row>
    <row r="11" spans="1:6" ht="15" x14ac:dyDescent="0.2">
      <c r="A11" s="70"/>
      <c r="B11" s="73"/>
      <c r="C11" s="17" t="s">
        <v>234</v>
      </c>
      <c r="D11" s="17">
        <v>231</v>
      </c>
      <c r="E11" s="17">
        <v>241</v>
      </c>
      <c r="F11" s="18">
        <v>0.94881000000000004</v>
      </c>
    </row>
    <row r="12" spans="1:6" ht="15" x14ac:dyDescent="0.2">
      <c r="A12" s="70"/>
      <c r="B12" s="73"/>
      <c r="C12" s="17" t="s">
        <v>235</v>
      </c>
      <c r="D12" s="17">
        <v>282</v>
      </c>
      <c r="E12" s="17">
        <v>311</v>
      </c>
      <c r="F12" s="18">
        <v>0.95418999999999998</v>
      </c>
    </row>
    <row r="13" spans="1:6" ht="15" x14ac:dyDescent="0.2">
      <c r="A13" s="33" t="s">
        <v>237</v>
      </c>
      <c r="B13" s="16" t="s">
        <v>21</v>
      </c>
      <c r="C13" s="17" t="s">
        <v>238</v>
      </c>
      <c r="D13" s="17">
        <v>260</v>
      </c>
      <c r="E13" s="17">
        <v>296</v>
      </c>
      <c r="F13" s="18">
        <v>0.94121999999999995</v>
      </c>
    </row>
    <row r="14" spans="1:6" ht="15" x14ac:dyDescent="0.2">
      <c r="A14" s="33" t="s">
        <v>232</v>
      </c>
      <c r="B14" s="16" t="s">
        <v>21</v>
      </c>
      <c r="C14" s="17" t="s">
        <v>231</v>
      </c>
      <c r="D14" s="17">
        <v>239</v>
      </c>
      <c r="E14" s="17">
        <v>248</v>
      </c>
      <c r="F14" s="18">
        <v>0.93601999999999996</v>
      </c>
    </row>
    <row r="15" spans="1:6" ht="15" x14ac:dyDescent="0.2">
      <c r="A15" s="33" t="s">
        <v>249</v>
      </c>
      <c r="B15" s="16" t="s">
        <v>21</v>
      </c>
      <c r="C15" s="17" t="s">
        <v>230</v>
      </c>
      <c r="D15" s="17">
        <v>231</v>
      </c>
      <c r="E15" s="17">
        <v>253</v>
      </c>
      <c r="F15" s="18">
        <v>0.94911000000000001</v>
      </c>
    </row>
    <row r="16" spans="1:6" ht="15" x14ac:dyDescent="0.2">
      <c r="A16" s="70" t="s">
        <v>223</v>
      </c>
      <c r="B16" s="55" t="s">
        <v>250</v>
      </c>
      <c r="C16" s="17" t="s">
        <v>221</v>
      </c>
      <c r="D16" s="17">
        <v>172</v>
      </c>
      <c r="E16" s="17">
        <v>185</v>
      </c>
      <c r="F16" s="18">
        <v>0.9496</v>
      </c>
    </row>
    <row r="17" spans="1:6" ht="15" x14ac:dyDescent="0.2">
      <c r="A17" s="70"/>
      <c r="B17" s="55"/>
      <c r="C17" s="17" t="s">
        <v>222</v>
      </c>
      <c r="D17" s="17">
        <v>240</v>
      </c>
      <c r="E17" s="17">
        <v>258</v>
      </c>
      <c r="F17" s="18">
        <v>0.93006999999999995</v>
      </c>
    </row>
    <row r="18" spans="1:6" ht="15" x14ac:dyDescent="0.2">
      <c r="A18" s="70" t="s">
        <v>239</v>
      </c>
      <c r="B18" s="55" t="s">
        <v>250</v>
      </c>
      <c r="C18" s="17" t="s">
        <v>240</v>
      </c>
      <c r="D18" s="17">
        <v>243</v>
      </c>
      <c r="E18" s="17">
        <v>250</v>
      </c>
      <c r="F18" s="18">
        <v>0.94313999999999998</v>
      </c>
    </row>
    <row r="19" spans="1:6" ht="15" x14ac:dyDescent="0.2">
      <c r="A19" s="70"/>
      <c r="B19" s="55"/>
      <c r="C19" s="17" t="s">
        <v>241</v>
      </c>
      <c r="D19" s="17">
        <v>268</v>
      </c>
      <c r="E19" s="17">
        <v>277</v>
      </c>
      <c r="F19" s="18">
        <v>0.93357999999999997</v>
      </c>
    </row>
    <row r="20" spans="1:6" ht="15.75" thickBot="1" x14ac:dyDescent="0.25">
      <c r="A20" s="34" t="s">
        <v>225</v>
      </c>
      <c r="B20" s="19" t="s">
        <v>250</v>
      </c>
      <c r="C20" s="24" t="s">
        <v>224</v>
      </c>
      <c r="D20" s="24">
        <v>222</v>
      </c>
      <c r="E20" s="24">
        <v>240</v>
      </c>
      <c r="F20" s="25">
        <v>0.93269999999999997</v>
      </c>
    </row>
  </sheetData>
  <mergeCells count="11">
    <mergeCell ref="A1:F1"/>
    <mergeCell ref="B3:B5"/>
    <mergeCell ref="B8:B9"/>
    <mergeCell ref="B10:B12"/>
    <mergeCell ref="B16:B17"/>
    <mergeCell ref="B18:B19"/>
    <mergeCell ref="A3:A5"/>
    <mergeCell ref="A8:A9"/>
    <mergeCell ref="A10:A12"/>
    <mergeCell ref="A16:A17"/>
    <mergeCell ref="A18:A1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Table_S1-SRR</vt:lpstr>
      <vt:lpstr>Table_S2-qRT-PCR</vt:lpstr>
      <vt:lpstr>Table_S3-PlantCARE</vt:lpstr>
      <vt:lpstr>Table_S4-PLACE</vt:lpstr>
      <vt:lpstr>Table_ S5-NLS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Nickel</dc:creator>
  <cp:lastModifiedBy>Nickel</cp:lastModifiedBy>
  <cp:lastPrinted>2022-04-26T15:01:27Z</cp:lastPrinted>
  <dcterms:created xsi:type="dcterms:W3CDTF">2021-10-12T12:57:30Z</dcterms:created>
  <dcterms:modified xsi:type="dcterms:W3CDTF">2022-06-13T06:41:11Z</dcterms:modified>
</cp:coreProperties>
</file>