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ora/Desktop/"/>
    </mc:Choice>
  </mc:AlternateContent>
  <xr:revisionPtr revIDLastSave="0" documentId="13_ncr:1_{EF9B15E9-BA14-3147-9878-90CD0CF6BFAD}" xr6:coauthVersionLast="47" xr6:coauthVersionMax="47" xr10:uidLastSave="{00000000-0000-0000-0000-000000000000}"/>
  <bookViews>
    <workbookView xWindow="1180" yWindow="1460" windowWidth="30200" windowHeight="15580" xr2:uid="{11EBDFC3-FA03-754F-88A8-AB2676B4078A}"/>
  </bookViews>
  <sheets>
    <sheet name="16S" sheetId="1" r:id="rId1"/>
    <sheet name="18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<sst xmlns="http://schemas.openxmlformats.org/spreadsheetml/2006/main" count="224" uniqueCount="160">
  <si>
    <t>SILVA</t>
  </si>
  <si>
    <t>BLAST</t>
  </si>
  <si>
    <t>ASV</t>
  </si>
  <si>
    <t>Taxon</t>
  </si>
  <si>
    <t>Confidence</t>
  </si>
  <si>
    <t>Max Score</t>
  </si>
  <si>
    <t>Silva and BLAST the same?</t>
  </si>
  <si>
    <t>Notes</t>
  </si>
  <si>
    <t>86f1248ee4ea85afd8c5b67cc1b04d4c</t>
  </si>
  <si>
    <t>Burkholderia-Caballeronia-Paraburkholderia</t>
  </si>
  <si>
    <t>Paraburkholderia sp. strain 4B ATCC_43038</t>
  </si>
  <si>
    <t>yes</t>
  </si>
  <si>
    <t>Burkholderia-Caballeronia-Paraburkholderia all in top 100</t>
  </si>
  <si>
    <t>00c246b120f5d923130e01c042aef3de</t>
  </si>
  <si>
    <t>Burkholderia gladioli strain B20001</t>
  </si>
  <si>
    <t>31581ffc36b7c7398618f72561b9c30e</t>
  </si>
  <si>
    <t>Rhodanobacter</t>
  </si>
  <si>
    <t>Rhodanobacter sp. strain C1NPK_RP_83</t>
  </si>
  <si>
    <t>Rhodanobactor-Dyella-Lutiebactor all in top 100</t>
  </si>
  <si>
    <t>603f5ea0f1008715e6a3c3c564310ae2</t>
  </si>
  <si>
    <t>Clostridiaceae</t>
  </si>
  <si>
    <t>Clostridium frigidicarnis strain HYN0076</t>
  </si>
  <si>
    <t xml:space="preserve">yes </t>
  </si>
  <si>
    <t>Clostridium sp. all in top 100, SILVA listed as unidentified</t>
  </si>
  <si>
    <t>d59faa85a8825f8ca169ec36eac30d33</t>
  </si>
  <si>
    <t xml:space="preserve">Rhodanobacter sp. strain 2817 </t>
  </si>
  <si>
    <t>Rhodanobactor sp. strain all in top 100</t>
  </si>
  <si>
    <t>a2c545f5ccf47cb3fa4328911491be03</t>
  </si>
  <si>
    <t>Rhodanobacter sp. strain 2793</t>
  </si>
  <si>
    <t>Rhodanobactor-Dyella-Frateuria all in top 100</t>
  </si>
  <si>
    <t>a894dd1ea1b8f48947a9e9ff688f06cc</t>
  </si>
  <si>
    <t>Chryseobacterium</t>
  </si>
  <si>
    <t>Chryseobacterium sp. strain YA-10</t>
  </si>
  <si>
    <t>Chryseobacterium all in top 100</t>
  </si>
  <si>
    <t>273a7e473fa4cec691b3915fe9879d4a</t>
  </si>
  <si>
    <t>Talaromyces purpureogenus</t>
  </si>
  <si>
    <t>Penicillium dendriticum (FRR 1885)</t>
  </si>
  <si>
    <t>Penicillium-Talaromyces all in top 85</t>
  </si>
  <si>
    <t>68084402ba50c5318fb1062026beb58d</t>
  </si>
  <si>
    <t>Paraburkholderia fungorum strain 2723</t>
  </si>
  <si>
    <t>Paraburkholderia all in top 100</t>
  </si>
  <si>
    <t>46b9e7fb28d034318da22fcca29c7d5f</t>
  </si>
  <si>
    <t>Chlamydiales; Simkaniaceae</t>
  </si>
  <si>
    <t xml:space="preserve">Chlamydiales bacterium CRIB33 16S </t>
  </si>
  <si>
    <t>Chlamydiales-Rhabdochlamydiaceae-Candidatus mixed in top 100</t>
  </si>
  <si>
    <t>6d9cd2c15c4f412494a5241713e90620</t>
  </si>
  <si>
    <t>Acidocella</t>
  </si>
  <si>
    <t>Acidocella facilis</t>
  </si>
  <si>
    <t>Acidocella-Acidiphilium-Acidospheria in top 100</t>
  </si>
  <si>
    <t>2743823e7602e70cfa467627e69d2774</t>
  </si>
  <si>
    <t>Rhizobium sophorae strain IST6</t>
  </si>
  <si>
    <t>Rhizobium all in top 100</t>
  </si>
  <si>
    <t>c7c02c07fb28c8730768bb76cafad3fe</t>
  </si>
  <si>
    <t>Caballeronia udeis strain AR 20-93</t>
  </si>
  <si>
    <t>Caballeronia-Burkholderiaceae all in top 100; no Paraburkholderia in top 100</t>
  </si>
  <si>
    <t>ab041ce1e9b31cab4b15f724613787ed</t>
  </si>
  <si>
    <t>Gammaproteobacteria</t>
  </si>
  <si>
    <t>Pseudomonas sp. 5N1-1</t>
  </si>
  <si>
    <t>no</t>
  </si>
  <si>
    <t>Pseudomonas all in top 100; one Thalassomonas hit in top 100</t>
  </si>
  <si>
    <t>20a5742fa070fed6d4de150566ef9162</t>
  </si>
  <si>
    <t>Paraburkholderia sp. S-r247</t>
  </si>
  <si>
    <t>Burkholderia-Paraburkholderia all in top 100; one hit as Rhizobium in top 100</t>
  </si>
  <si>
    <t>d5ec6e3746c3bf504e27b35890e98b50</t>
  </si>
  <si>
    <t>Luteibacter</t>
  </si>
  <si>
    <t>Luteibacter rhizovicinus strain LrLB20</t>
  </si>
  <si>
    <t>top 20 100% percent identty w/Luteibacter</t>
  </si>
  <si>
    <t>e1e43bf6ac8e5acf2a2360fa5762f076</t>
  </si>
  <si>
    <t>Dyella</t>
  </si>
  <si>
    <t>Dyella sp. strain AR20-53</t>
  </si>
  <si>
    <t>Dyella-Frateuria-Luteibacter all in top 100</t>
  </si>
  <si>
    <t>985236e84a4c75a0c1a8e5f342377b51</t>
  </si>
  <si>
    <t>Rhodanobacteraceae</t>
  </si>
  <si>
    <t>Fulvimonas sp. strain SSA-1565</t>
  </si>
  <si>
    <t>top 100 all Rhodanobacteriaceae, more resolution to genera:  Fulvimonas/Dyella</t>
  </si>
  <si>
    <t>2e2a6202472df993a738b2130f9cddd0</t>
  </si>
  <si>
    <t>Mycobacterium</t>
  </si>
  <si>
    <t>Mycolicibacter minnesotensis JCM 17932</t>
  </si>
  <si>
    <t>Mycolicibacter-Mycobacterium all in top 100</t>
  </si>
  <si>
    <t>eef6d3c42ab7df7398b35f58e10d7f8d</t>
  </si>
  <si>
    <t>Herbaspirillum sp. H3BS1_pA</t>
  </si>
  <si>
    <t>slightly different from SILVA; Herbaspirillum-Burkholderia-Caballeronia all in top 100</t>
  </si>
  <si>
    <t>Number of Sequences</t>
  </si>
  <si>
    <t>b5e221ff357fcf1d4a256019359bc802</t>
  </si>
  <si>
    <t>Aspergillaceae</t>
  </si>
  <si>
    <t>Penicilliopsis clavariiformis</t>
  </si>
  <si>
    <t>Best match is Aspergillaceae</t>
  </si>
  <si>
    <t>c66a2917c367afa01427476d509bd78c</t>
  </si>
  <si>
    <t>Oscheius tipulae</t>
  </si>
  <si>
    <t xml:space="preserve">Oscheius dolichura isolate PS330 </t>
  </si>
  <si>
    <t>similar</t>
  </si>
  <si>
    <t>79729afb34ae5f30b1ca833c94d366f4</t>
  </si>
  <si>
    <t>Diptera</t>
  </si>
  <si>
    <t>PREDICTED: Drosophila innubila</t>
  </si>
  <si>
    <t>Drosophila in all 100 top hits.  Diptera supported</t>
  </si>
  <si>
    <t>1d7bcae5a16f8375510a71d8975cdb45</t>
  </si>
  <si>
    <t>Tylenchida</t>
  </si>
  <si>
    <t>Howardula sp. SP-B isolate SP391</t>
  </si>
  <si>
    <t>Tylenchida best supported match</t>
  </si>
  <si>
    <t>652cf85b4abfec4f1a60234144f213cd</t>
  </si>
  <si>
    <t>Mortierellaceae; Mortierella</t>
  </si>
  <si>
    <t>Zygomycete sp. AM-2008a isolate 317_1</t>
  </si>
  <si>
    <t>best match Mucoromycotina</t>
  </si>
  <si>
    <t>acac442878ea0ee2b1afc7f2a10546c3</t>
  </si>
  <si>
    <t>bfa44caca71a73f23ff062d3cfacc7f3</t>
  </si>
  <si>
    <t>33597b1b4c21add32418cf76c1b5415b</t>
  </si>
  <si>
    <t>Chlorophyta</t>
  </si>
  <si>
    <t>Chloromonas augustae</t>
  </si>
  <si>
    <t>a1c90fb33f018dfa3b509a8cd02f9b7f</t>
  </si>
  <si>
    <t>Apicomplexa</t>
  </si>
  <si>
    <t xml:space="preserve">Apicomplexa sp. 1 KCW-2013 </t>
  </si>
  <si>
    <t>930c0c06d40f7cc1bd656bccc36b1129</t>
  </si>
  <si>
    <t xml:space="preserve">Quadruspinospora sp. JMD-2019a </t>
  </si>
  <si>
    <t>yes with more support for class</t>
  </si>
  <si>
    <t>Best match in phyllum Apicomplexa and Class Conoidasida</t>
  </si>
  <si>
    <t>c33ad4208439013133747ad0d0ce117a</t>
  </si>
  <si>
    <t>Mortierella</t>
  </si>
  <si>
    <t>Mortierella elongata</t>
  </si>
  <si>
    <t>Best match with Mortierella, in Mucoromycotina</t>
  </si>
  <si>
    <t>f71e1566a20d1ca4c14aef188dd15109</t>
  </si>
  <si>
    <t>Araneae</t>
  </si>
  <si>
    <t>Pardosa laura</t>
  </si>
  <si>
    <t>Best match is to the subgroup, Entelegynae</t>
  </si>
  <si>
    <t>efe1b01808d2a95b9b173ec0f561dab5</t>
  </si>
  <si>
    <t>Fungi</t>
  </si>
  <si>
    <t>Penicillium purpurogenum strain KCTC6775</t>
  </si>
  <si>
    <t>yes, more resolution</t>
  </si>
  <si>
    <t>Best mathces in orders Eurotiales and Onygenales</t>
  </si>
  <si>
    <t>f4a346c1ae6ae54074dc073240e635e9</t>
  </si>
  <si>
    <t>Adinetida</t>
  </si>
  <si>
    <t>Adineta vaga isolate O1</t>
  </si>
  <si>
    <t>Best number of matches within class Bdelloidea</t>
  </si>
  <si>
    <t>f9a4ec63dc171ac8f108e3d20e0ea272</t>
  </si>
  <si>
    <t>Scytomonas saepesedens</t>
  </si>
  <si>
    <t>Best match Scytomonadidae</t>
  </si>
  <si>
    <t>11dcc6ebcdca417576d6a0feaf01a6df</t>
  </si>
  <si>
    <t>best match within Anguininae</t>
  </si>
  <si>
    <t>18bd7b0f0e35a3cdc1ef2817f79c93f3</t>
  </si>
  <si>
    <t>PREDICTED: Drosophila subobscura</t>
  </si>
  <si>
    <t>All top 100 in Drosophila</t>
  </si>
  <si>
    <t>367a2e0c7947cd7474e7e50a8f2d4d99</t>
  </si>
  <si>
    <t>Eukaryota</t>
  </si>
  <si>
    <t>Physarum pusillum</t>
  </si>
  <si>
    <t>58d7242e45d4681a97a2741bd5030678</t>
  </si>
  <si>
    <t>Coccomyxa</t>
  </si>
  <si>
    <t>Pseudococcomyxa simplex</t>
  </si>
  <si>
    <t>best match with Trebouxiaphyaeae, Coccomyxa</t>
  </si>
  <si>
    <t>752f02a7468ce3c896ddc0390e5c7db0</t>
  </si>
  <si>
    <t xml:space="preserve">Debaryomyces sp. </t>
  </si>
  <si>
    <t>best matches in Saccharomycetales, Debaryomycetaceae</t>
  </si>
  <si>
    <t>16S Top ASVs</t>
  </si>
  <si>
    <t>18S Top ASVs</t>
  </si>
  <si>
    <t>% Relative  Abundance</t>
  </si>
  <si>
    <t>% Relative Abundance</t>
  </si>
  <si>
    <t>Top 100 matches in Myxogastria (plasmodial slime mold)  Physariida and Stemonitida</t>
  </si>
  <si>
    <t>Matching better with Chloromonas than Chlorophyta. Best match with Chlamydomonadaceae</t>
  </si>
  <si>
    <r>
      <t xml:space="preserve">uncultured </t>
    </r>
    <r>
      <rPr>
        <sz val="12"/>
        <color theme="1"/>
        <rFont val="Calibri"/>
        <family val="2"/>
        <scheme val="minor"/>
      </rPr>
      <t>Rhodanobacter sp.</t>
    </r>
  </si>
  <si>
    <r>
      <t xml:space="preserve">Rhizobiaceae; </t>
    </r>
    <r>
      <rPr>
        <sz val="12"/>
        <color theme="1"/>
        <rFont val="Calibri"/>
        <family val="2"/>
        <scheme val="minor"/>
      </rPr>
      <t>Allorhizobium-Neorhizobium-Pararhizobium-Rhizobium</t>
    </r>
  </si>
  <si>
    <t>Best match phylum Apicomplexa</t>
  </si>
  <si>
    <t>98% support for Oscheius, top 100 hits in Chromadorea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</si>
</sst>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nucleotide/L14517.1?report=genbank&amp;log$=nucltop&amp;blast_rank=1&amp;RID=J8A4CSR7014" TargetMode="External"/><Relationship Id="rId13" Type="http://schemas.openxmlformats.org/officeDocument/2006/relationships/hyperlink" Target="https://www.ncbi.nlm.nih.gov/nucleotide/MT762350.1?report=genbank&amp;log$=nucltop&amp;blast_rank=1&amp;RID=J8M8PYY5016" TargetMode="External"/><Relationship Id="rId18" Type="http://schemas.openxmlformats.org/officeDocument/2006/relationships/hyperlink" Target="https://www.ncbi.nlm.nih.gov/nucleotide/MK825220.1?report=genbank&amp;log$=nucltop&amp;blast_rank=1&amp;RID=J8NSDJXG014" TargetMode="External"/><Relationship Id="rId3" Type="http://schemas.openxmlformats.org/officeDocument/2006/relationships/hyperlink" Target="https://www.ncbi.nlm.nih.gov/nucleotide/MT354118.1?report=genbank&amp;log$=nucltop&amp;blast_rank=1&amp;RID=J6YYGM3F01R" TargetMode="External"/><Relationship Id="rId7" Type="http://schemas.openxmlformats.org/officeDocument/2006/relationships/hyperlink" Target="https://www.ncbi.nlm.nih.gov/nucleotide/MT631977.1?report=genbank&amp;log$=nucltop&amp;blast_rank=1&amp;RID=J89K6J61016" TargetMode="External"/><Relationship Id="rId12" Type="http://schemas.openxmlformats.org/officeDocument/2006/relationships/hyperlink" Target="https://www.ncbi.nlm.nih.gov/nucleotide/MT645963.1?report=genbank&amp;log$=nucltop&amp;blast_rank=1&amp;RID=J8C0JP1D014" TargetMode="External"/><Relationship Id="rId17" Type="http://schemas.openxmlformats.org/officeDocument/2006/relationships/hyperlink" Target="https://www.ncbi.nlm.nih.gov/nucleotide/MT281310.1?report=genbank&amp;log$=nucltop&amp;blast_rank=1&amp;RID=J8NBRGPX014" TargetMode="External"/><Relationship Id="rId2" Type="http://schemas.openxmlformats.org/officeDocument/2006/relationships/hyperlink" Target="https://www.ncbi.nlm.nih.gov/nucleotide/MT626030.1?report=genbank&amp;log$=nucltop&amp;blast_rank=1&amp;RID=J6XZ2C4W014" TargetMode="External"/><Relationship Id="rId16" Type="http://schemas.openxmlformats.org/officeDocument/2006/relationships/hyperlink" Target="https://www.ncbi.nlm.nih.gov/nucleotide/MN589775.1?report=genbank&amp;log$=nucltop&amp;blast_rank=1&amp;RID=J8MYJCV4016" TargetMode="External"/><Relationship Id="rId20" Type="http://schemas.openxmlformats.org/officeDocument/2006/relationships/hyperlink" Target="https://www.ncbi.nlm.nih.gov/nucleotide/KX023734.1?report=genbank&amp;log$=nucltop&amp;blast_rank=1&amp;RID=J8P8HF7X014" TargetMode="External"/><Relationship Id="rId1" Type="http://schemas.openxmlformats.org/officeDocument/2006/relationships/hyperlink" Target="https://www.ncbi.nlm.nih.gov/nucleotide/MN723158.1?report=genbank&amp;log$=nucltop&amp;blast_rank=1&amp;RID=J6F8AWAW014" TargetMode="External"/><Relationship Id="rId6" Type="http://schemas.openxmlformats.org/officeDocument/2006/relationships/hyperlink" Target="https://blast.ncbi.nlm.nih.gov/blast/Blast.cgi" TargetMode="External"/><Relationship Id="rId11" Type="http://schemas.openxmlformats.org/officeDocument/2006/relationships/hyperlink" Target="https://www.ncbi.nlm.nih.gov/nucleotide/KC924945.1?report=genbank&amp;log$=nucltop&amp;blast_rank=1&amp;RID=J8ARSZJ9016" TargetMode="External"/><Relationship Id="rId5" Type="http://schemas.openxmlformats.org/officeDocument/2006/relationships/hyperlink" Target="https://www.ncbi.nlm.nih.gov/nucleotide/MT585920.1?report=genbank&amp;log$=nucltop&amp;blast_rank=1&amp;RID=J6ZP9KRP01R" TargetMode="External"/><Relationship Id="rId15" Type="http://schemas.openxmlformats.org/officeDocument/2006/relationships/hyperlink" Target="https://www.ncbi.nlm.nih.gov/nucleotide/LC435992.1?report=genbank&amp;log$=nucltop&amp;blast_rank=1&amp;RID=J8MSZZ38016" TargetMode="External"/><Relationship Id="rId10" Type="http://schemas.openxmlformats.org/officeDocument/2006/relationships/hyperlink" Target="https://www.ncbi.nlm.nih.gov/nucleotide/EU683887.1?report=genbank&amp;log$=nucltop&amp;blast_rank=1&amp;RID=J8AG1FCA016" TargetMode="External"/><Relationship Id="rId19" Type="http://schemas.openxmlformats.org/officeDocument/2006/relationships/hyperlink" Target="https://www.ncbi.nlm.nih.gov/nucleotide/AP022589.1?report=genbank&amp;log$=nucltop&amp;blast_rank=1&amp;RID=J8P19MSH014" TargetMode="External"/><Relationship Id="rId4" Type="http://schemas.openxmlformats.org/officeDocument/2006/relationships/hyperlink" Target="https://www.ncbi.nlm.nih.gov/nucleotide/MF988705.1?report=genbank&amp;log$=nucltop&amp;blast_rank=1&amp;RID=J6ZBF4ZV01R" TargetMode="External"/><Relationship Id="rId9" Type="http://schemas.openxmlformats.org/officeDocument/2006/relationships/hyperlink" Target="https://www.ncbi.nlm.nih.gov/nucleotide/MT611735.1?report=genbank&amp;log$=nucltop&amp;blast_rank=1&amp;RID=J8AA4ZE2016" TargetMode="External"/><Relationship Id="rId14" Type="http://schemas.openxmlformats.org/officeDocument/2006/relationships/hyperlink" Target="https://www.ncbi.nlm.nih.gov/nucleotide/AJ419675.1?report=genbank&amp;log$=nucltop&amp;blast_rank=1&amp;RID=J8MGCS1N0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nucleotide/AJ410453.1?report=genbank&amp;log$=nucltop&amp;blast_rank=1&amp;RID=J8VRJ8YA016" TargetMode="External"/><Relationship Id="rId13" Type="http://schemas.openxmlformats.org/officeDocument/2006/relationships/hyperlink" Target="https://www.ncbi.nlm.nih.gov/nucleotide/AF245263.1?report=genbank&amp;log$=nucltop&amp;blast_rank=1&amp;RID=J8X998VD016" TargetMode="External"/><Relationship Id="rId18" Type="http://schemas.openxmlformats.org/officeDocument/2006/relationships/hyperlink" Target="https://www.ncbi.nlm.nih.gov/nucleotide/MK336175.1?report=genbank&amp;log$=nucltop&amp;blast_rank=1&amp;RID=JAUJ15VR014" TargetMode="External"/><Relationship Id="rId3" Type="http://schemas.openxmlformats.org/officeDocument/2006/relationships/hyperlink" Target="https://www.ncbi.nlm.nih.gov/nucleotide/XR_004618231.1?report=genbank&amp;log$=nucltop&amp;blast_rank=1&amp;RID=J8U5S7RD016" TargetMode="External"/><Relationship Id="rId7" Type="http://schemas.openxmlformats.org/officeDocument/2006/relationships/hyperlink" Target="https://www.ncbi.nlm.nih.gov/nucleotide/EU428769.1?report=genbank&amp;log$=nucltop&amp;blast_rank=1&amp;RID=J8VJ7WVZ016" TargetMode="External"/><Relationship Id="rId12" Type="http://schemas.openxmlformats.org/officeDocument/2006/relationships/hyperlink" Target="https://www.ncbi.nlm.nih.gov/nucleotide/KR074018.1?report=genbank&amp;log$=nucltop&amp;blast_rank=1&amp;RID=J8X2VWX0016" TargetMode="External"/><Relationship Id="rId17" Type="http://schemas.openxmlformats.org/officeDocument/2006/relationships/hyperlink" Target="https://www.ncbi.nlm.nih.gov/nucleotide/XR_004648987.1?report=genbank&amp;log$=nucltop&amp;blast_rank=1&amp;RID=JAUCUU0C014" TargetMode="External"/><Relationship Id="rId2" Type="http://schemas.openxmlformats.org/officeDocument/2006/relationships/hyperlink" Target="https://www.ncbi.nlm.nih.gov/nucleotide/HM355818.1?report=genbank&amp;log$=nucltop&amp;blast_rank=1&amp;RID=J8TBK15M014" TargetMode="External"/><Relationship Id="rId16" Type="http://schemas.openxmlformats.org/officeDocument/2006/relationships/hyperlink" Target="https://www.ncbi.nlm.nih.gov/nucleotide/AF519230.1?report=genbank&amp;log$=nucltop&amp;blast_rank=1&amp;RID=JAU613A9014" TargetMode="External"/><Relationship Id="rId20" Type="http://schemas.openxmlformats.org/officeDocument/2006/relationships/hyperlink" Target="https://www.ncbi.nlm.nih.gov/nucleotide/MF975536.1?report=genbank&amp;log$=nucltop&amp;blast_rank=1&amp;RID=JB6JJRRJ014" TargetMode="External"/><Relationship Id="rId1" Type="http://schemas.openxmlformats.org/officeDocument/2006/relationships/hyperlink" Target="https://www.ncbi.nlm.nih.gov/nucleotide/AB003946.1?report=genbank&amp;log$=nucltop&amp;blast_rank=1&amp;RID=J6JSTHZN01R" TargetMode="External"/><Relationship Id="rId6" Type="http://schemas.openxmlformats.org/officeDocument/2006/relationships/hyperlink" Target="https://www.ncbi.nlm.nih.gov/nucleotide/EU428769.1?report=genbank&amp;log$=nucltop&amp;blast_rank=1&amp;RID=J8VC0U5C014" TargetMode="External"/><Relationship Id="rId11" Type="http://schemas.openxmlformats.org/officeDocument/2006/relationships/hyperlink" Target="https://www.ncbi.nlm.nih.gov/nucleotide/MH047197.1?report=genbank&amp;log$=nucltop&amp;blast_rank=1&amp;RID=J8WWX9HS016" TargetMode="External"/><Relationship Id="rId5" Type="http://schemas.openxmlformats.org/officeDocument/2006/relationships/hyperlink" Target="https://www.ncbi.nlm.nih.gov/nucleotide/EU428769.1?report=genbank&amp;log$=nucltop&amp;blast_rank=1&amp;RID=J8UXGREN016" TargetMode="External"/><Relationship Id="rId15" Type="http://schemas.openxmlformats.org/officeDocument/2006/relationships/hyperlink" Target="https://www.ncbi.nlm.nih.gov/nucleotide/KP306755.1?report=genbank&amp;log$=nucltop&amp;blast_rank=1&amp;RID=JAU10XG5014" TargetMode="External"/><Relationship Id="rId10" Type="http://schemas.openxmlformats.org/officeDocument/2006/relationships/hyperlink" Target="https://www.ncbi.nlm.nih.gov/nucleotide/MK181532.1?report=genbank&amp;log$=nucltop&amp;blast_rank=1&amp;RID=J8WMVA3J016" TargetMode="External"/><Relationship Id="rId19" Type="http://schemas.openxmlformats.org/officeDocument/2006/relationships/hyperlink" Target="https://www.ncbi.nlm.nih.gov/nucleotide/HE586504.1?report=genbank&amp;log$=nucltop&amp;blast_rank=1&amp;RID=JB6C5K2U014" TargetMode="External"/><Relationship Id="rId4" Type="http://schemas.openxmlformats.org/officeDocument/2006/relationships/hyperlink" Target="https://www.ncbi.nlm.nih.gov/nucleotide/AF519230.1?report=genbank&amp;log$=nucltop&amp;blast_rank=1&amp;RID=J8UNSPXE016" TargetMode="External"/><Relationship Id="rId9" Type="http://schemas.openxmlformats.org/officeDocument/2006/relationships/hyperlink" Target="https://www.ncbi.nlm.nih.gov/nucleotide/KC890798.1?report=genbank&amp;log$=nucltop&amp;blast_rank=1&amp;RID=J8W528CF016" TargetMode="External"/><Relationship Id="rId14" Type="http://schemas.openxmlformats.org/officeDocument/2006/relationships/hyperlink" Target="https://www.ncbi.nlm.nih.gov/nucleotide/JX494739.1?report=genbank&amp;log$=nucltop&amp;blast_rank=1&amp;RID=J8XPVZJ0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2CAD-CCF9-5442-B517-2B5300E9AAA6}">
  <dimension ref="A1:I22"/>
  <sheetViews>
    <sheetView tabSelected="1" workbookViewId="0">
      <selection activeCell="H26" sqref="H26"/>
    </sheetView>
  </sheetViews>
  <sheetFormatPr baseColWidth="10" defaultRowHeight="16" x14ac:dyDescent="0.2"/>
  <cols>
    <col min="1" max="1" width="34" customWidth="1"/>
    <col min="2" max="2" width="11.1640625" customWidth="1"/>
    <col min="3" max="3" width="12.6640625" customWidth="1"/>
    <col min="4" max="4" width="39.1640625" style="4" customWidth="1"/>
    <col min="5" max="5" width="12.83203125" customWidth="1"/>
    <col min="6" max="6" width="37.5" customWidth="1"/>
    <col min="7" max="7" width="6.83203125" customWidth="1"/>
    <col min="8" max="8" width="19" customWidth="1"/>
    <col min="9" max="9" width="73.6640625" customWidth="1"/>
  </cols>
  <sheetData>
    <row r="1" spans="1:9" s="1" customFormat="1" ht="15.75" customHeight="1" x14ac:dyDescent="0.2">
      <c r="A1" s="5" t="s">
        <v>150</v>
      </c>
      <c r="B1" s="5"/>
      <c r="C1" s="5"/>
      <c r="D1" s="14" t="s">
        <v>0</v>
      </c>
      <c r="E1" s="14"/>
      <c r="F1" s="14" t="s">
        <v>1</v>
      </c>
      <c r="G1" s="14"/>
      <c r="H1" s="5"/>
      <c r="I1" s="5"/>
    </row>
    <row r="2" spans="1:9" s="3" customFormat="1" ht="35" customHeight="1" x14ac:dyDescent="0.2">
      <c r="A2" s="7" t="s">
        <v>2</v>
      </c>
      <c r="B2" s="7" t="s">
        <v>82</v>
      </c>
      <c r="C2" s="7" t="s">
        <v>153</v>
      </c>
      <c r="D2" s="7" t="s">
        <v>3</v>
      </c>
      <c r="E2" s="7" t="s">
        <v>4</v>
      </c>
      <c r="F2" s="7" t="s">
        <v>3</v>
      </c>
      <c r="G2" s="7" t="s">
        <v>5</v>
      </c>
      <c r="H2" s="7" t="s">
        <v>6</v>
      </c>
      <c r="I2" s="7" t="s">
        <v>7</v>
      </c>
    </row>
    <row r="3" spans="1:9" s="1" customFormat="1" ht="15.75" customHeight="1" x14ac:dyDescent="0.2">
      <c r="A3" s="5" t="s">
        <v>8</v>
      </c>
      <c r="B3" s="5">
        <v>4354</v>
      </c>
      <c r="C3" s="5">
        <f t="shared" ref="C3:C22" si="0">(B3/49536)*100</f>
        <v>8.7895671834625322</v>
      </c>
      <c r="D3" s="8" t="s">
        <v>9</v>
      </c>
      <c r="E3" s="5">
        <v>0.99996269000000004</v>
      </c>
      <c r="F3" s="9" t="s">
        <v>10</v>
      </c>
      <c r="G3" s="5">
        <v>457</v>
      </c>
      <c r="H3" s="5" t="s">
        <v>11</v>
      </c>
      <c r="I3" s="8" t="s">
        <v>12</v>
      </c>
    </row>
    <row r="4" spans="1:9" s="1" customFormat="1" ht="15.75" customHeight="1" x14ac:dyDescent="0.2">
      <c r="A4" s="5" t="s">
        <v>13</v>
      </c>
      <c r="B4" s="5">
        <v>1930</v>
      </c>
      <c r="C4" s="5">
        <f t="shared" si="0"/>
        <v>3.8961563307493541</v>
      </c>
      <c r="D4" s="8" t="s">
        <v>9</v>
      </c>
      <c r="E4" s="5">
        <v>0.99945541999999998</v>
      </c>
      <c r="F4" s="9" t="s">
        <v>14</v>
      </c>
      <c r="G4" s="5">
        <v>457</v>
      </c>
      <c r="H4" s="5" t="s">
        <v>11</v>
      </c>
      <c r="I4" s="8" t="s">
        <v>12</v>
      </c>
    </row>
    <row r="5" spans="1:9" s="1" customFormat="1" ht="15.75" customHeight="1" x14ac:dyDescent="0.2">
      <c r="A5" s="5" t="s">
        <v>15</v>
      </c>
      <c r="B5" s="5">
        <v>1771</v>
      </c>
      <c r="C5" s="5">
        <f t="shared" si="0"/>
        <v>3.5751776485788116</v>
      </c>
      <c r="D5" s="8" t="s">
        <v>16</v>
      </c>
      <c r="E5" s="5">
        <v>0.90644559999999996</v>
      </c>
      <c r="F5" s="9" t="s">
        <v>17</v>
      </c>
      <c r="G5" s="5">
        <v>457</v>
      </c>
      <c r="H5" s="5" t="s">
        <v>11</v>
      </c>
      <c r="I5" s="8" t="s">
        <v>18</v>
      </c>
    </row>
    <row r="6" spans="1:9" s="1" customFormat="1" ht="15.75" customHeight="1" x14ac:dyDescent="0.2">
      <c r="A6" s="5" t="s">
        <v>19</v>
      </c>
      <c r="B6" s="5">
        <v>1503</v>
      </c>
      <c r="C6" s="5">
        <f t="shared" si="0"/>
        <v>3.0341569767441858</v>
      </c>
      <c r="D6" s="8" t="s">
        <v>20</v>
      </c>
      <c r="E6" s="5">
        <v>0.99908001000000002</v>
      </c>
      <c r="F6" s="9" t="s">
        <v>21</v>
      </c>
      <c r="G6" s="5">
        <v>457</v>
      </c>
      <c r="H6" s="5" t="s">
        <v>22</v>
      </c>
      <c r="I6" s="8" t="s">
        <v>23</v>
      </c>
    </row>
    <row r="7" spans="1:9" s="1" customFormat="1" ht="15.75" customHeight="1" x14ac:dyDescent="0.2">
      <c r="A7" s="5" t="s">
        <v>24</v>
      </c>
      <c r="B7" s="5">
        <v>1312</v>
      </c>
      <c r="C7" s="5">
        <f t="shared" si="0"/>
        <v>2.648578811369509</v>
      </c>
      <c r="D7" s="8" t="s">
        <v>156</v>
      </c>
      <c r="E7" s="5">
        <v>0.93736754</v>
      </c>
      <c r="F7" s="9" t="s">
        <v>25</v>
      </c>
      <c r="G7" s="5">
        <v>457</v>
      </c>
      <c r="H7" s="5" t="s">
        <v>11</v>
      </c>
      <c r="I7" s="8" t="s">
        <v>26</v>
      </c>
    </row>
    <row r="8" spans="1:9" s="1" customFormat="1" ht="15.75" customHeight="1" x14ac:dyDescent="0.2">
      <c r="A8" s="5" t="s">
        <v>27</v>
      </c>
      <c r="B8" s="5">
        <v>1270</v>
      </c>
      <c r="C8" s="5">
        <f t="shared" si="0"/>
        <v>2.5637919896640824</v>
      </c>
      <c r="D8" s="8" t="s">
        <v>16</v>
      </c>
      <c r="E8" s="5">
        <v>0.99936378000000003</v>
      </c>
      <c r="F8" s="9" t="s">
        <v>28</v>
      </c>
      <c r="G8" s="5">
        <v>457</v>
      </c>
      <c r="H8" s="5" t="s">
        <v>11</v>
      </c>
      <c r="I8" s="8" t="s">
        <v>29</v>
      </c>
    </row>
    <row r="9" spans="1:9" s="1" customFormat="1" ht="15.75" customHeight="1" x14ac:dyDescent="0.2">
      <c r="A9" s="5" t="s">
        <v>30</v>
      </c>
      <c r="B9" s="5">
        <v>1126</v>
      </c>
      <c r="C9" s="5">
        <f t="shared" si="0"/>
        <v>2.2730943152454781</v>
      </c>
      <c r="D9" s="8" t="s">
        <v>31</v>
      </c>
      <c r="E9" s="5">
        <v>0.99999974000000003</v>
      </c>
      <c r="F9" s="9" t="s">
        <v>32</v>
      </c>
      <c r="G9" s="5">
        <v>468</v>
      </c>
      <c r="H9" s="5" t="s">
        <v>11</v>
      </c>
      <c r="I9" s="8" t="s">
        <v>33</v>
      </c>
    </row>
    <row r="10" spans="1:9" s="1" customFormat="1" ht="15.75" customHeight="1" x14ac:dyDescent="0.2">
      <c r="A10" s="5" t="s">
        <v>34</v>
      </c>
      <c r="B10" s="5">
        <v>1091</v>
      </c>
      <c r="C10" s="5">
        <f t="shared" si="0"/>
        <v>2.2024386304909558</v>
      </c>
      <c r="D10" s="8" t="s">
        <v>35</v>
      </c>
      <c r="E10" s="5">
        <v>0.99585365000000003</v>
      </c>
      <c r="F10" s="9" t="s">
        <v>36</v>
      </c>
      <c r="G10" s="5">
        <v>409</v>
      </c>
      <c r="H10" s="5" t="s">
        <v>90</v>
      </c>
      <c r="I10" s="8" t="s">
        <v>37</v>
      </c>
    </row>
    <row r="11" spans="1:9" s="1" customFormat="1" ht="15.75" customHeight="1" x14ac:dyDescent="0.2">
      <c r="A11" s="5" t="s">
        <v>38</v>
      </c>
      <c r="B11" s="5">
        <v>922</v>
      </c>
      <c r="C11" s="5">
        <f t="shared" si="0"/>
        <v>1.8612726098191215</v>
      </c>
      <c r="D11" s="8" t="s">
        <v>9</v>
      </c>
      <c r="E11" s="5">
        <v>0.99996134999999997</v>
      </c>
      <c r="F11" s="9" t="s">
        <v>39</v>
      </c>
      <c r="G11" s="5">
        <v>468</v>
      </c>
      <c r="H11" s="5" t="s">
        <v>11</v>
      </c>
      <c r="I11" s="8" t="s">
        <v>40</v>
      </c>
    </row>
    <row r="12" spans="1:9" s="1" customFormat="1" ht="15.75" customHeight="1" x14ac:dyDescent="0.2">
      <c r="A12" s="5" t="s">
        <v>41</v>
      </c>
      <c r="B12" s="5">
        <v>916</v>
      </c>
      <c r="C12" s="5">
        <f t="shared" si="0"/>
        <v>1.8491602067183464</v>
      </c>
      <c r="D12" s="8" t="s">
        <v>42</v>
      </c>
      <c r="E12" s="5">
        <v>0.91869387000000002</v>
      </c>
      <c r="F12" s="9" t="s">
        <v>43</v>
      </c>
      <c r="G12" s="5">
        <v>375</v>
      </c>
      <c r="H12" s="5" t="s">
        <v>11</v>
      </c>
      <c r="I12" s="8" t="s">
        <v>44</v>
      </c>
    </row>
    <row r="13" spans="1:9" s="1" customFormat="1" ht="15.75" customHeight="1" x14ac:dyDescent="0.2">
      <c r="A13" s="5" t="s">
        <v>45</v>
      </c>
      <c r="B13" s="5">
        <v>913</v>
      </c>
      <c r="C13" s="5">
        <f t="shared" si="0"/>
        <v>1.8431040051679588</v>
      </c>
      <c r="D13" s="8" t="s">
        <v>46</v>
      </c>
      <c r="E13" s="5">
        <v>0.99979779000000002</v>
      </c>
      <c r="F13" s="9" t="s">
        <v>47</v>
      </c>
      <c r="G13" s="5">
        <v>457</v>
      </c>
      <c r="H13" s="5" t="s">
        <v>11</v>
      </c>
      <c r="I13" s="8" t="s">
        <v>48</v>
      </c>
    </row>
    <row r="14" spans="1:9" s="1" customFormat="1" ht="34" customHeight="1" x14ac:dyDescent="0.2">
      <c r="A14" s="5" t="s">
        <v>49</v>
      </c>
      <c r="B14" s="5">
        <v>870</v>
      </c>
      <c r="C14" s="5">
        <f t="shared" si="0"/>
        <v>1.756298449612403</v>
      </c>
      <c r="D14" s="8" t="s">
        <v>157</v>
      </c>
      <c r="E14" s="5">
        <v>0.99983977000000002</v>
      </c>
      <c r="F14" s="9" t="s">
        <v>50</v>
      </c>
      <c r="G14" s="5">
        <v>468</v>
      </c>
      <c r="H14" s="5" t="s">
        <v>11</v>
      </c>
      <c r="I14" s="8" t="s">
        <v>51</v>
      </c>
    </row>
    <row r="15" spans="1:9" s="1" customFormat="1" ht="15.75" customHeight="1" x14ac:dyDescent="0.2">
      <c r="A15" s="5" t="s">
        <v>52</v>
      </c>
      <c r="B15" s="5">
        <v>861</v>
      </c>
      <c r="C15" s="5">
        <f t="shared" si="0"/>
        <v>1.7381298449612403</v>
      </c>
      <c r="D15" s="8" t="s">
        <v>9</v>
      </c>
      <c r="E15" s="5">
        <v>0.99954324000000006</v>
      </c>
      <c r="F15" s="9" t="s">
        <v>53</v>
      </c>
      <c r="G15" s="5">
        <v>468</v>
      </c>
      <c r="H15" s="5" t="s">
        <v>11</v>
      </c>
      <c r="I15" s="8" t="s">
        <v>54</v>
      </c>
    </row>
    <row r="16" spans="1:9" s="1" customFormat="1" ht="15.75" customHeight="1" x14ac:dyDescent="0.2">
      <c r="A16" s="5" t="s">
        <v>55</v>
      </c>
      <c r="B16" s="5">
        <v>838</v>
      </c>
      <c r="C16" s="5">
        <f t="shared" si="0"/>
        <v>1.6916989664082689</v>
      </c>
      <c r="D16" s="8" t="s">
        <v>56</v>
      </c>
      <c r="E16" s="5">
        <v>0.95370778</v>
      </c>
      <c r="F16" s="9" t="s">
        <v>57</v>
      </c>
      <c r="G16" s="5">
        <v>346</v>
      </c>
      <c r="H16" s="5" t="s">
        <v>126</v>
      </c>
      <c r="I16" s="8" t="s">
        <v>59</v>
      </c>
    </row>
    <row r="17" spans="1:9" s="1" customFormat="1" ht="15.75" customHeight="1" x14ac:dyDescent="0.2">
      <c r="A17" s="5" t="s">
        <v>60</v>
      </c>
      <c r="B17" s="5">
        <v>820</v>
      </c>
      <c r="C17" s="5">
        <f t="shared" si="0"/>
        <v>1.6553617571059431</v>
      </c>
      <c r="D17" s="8" t="s">
        <v>9</v>
      </c>
      <c r="E17" s="5">
        <v>0.99991995</v>
      </c>
      <c r="F17" s="9" t="s">
        <v>61</v>
      </c>
      <c r="G17" s="5">
        <v>468</v>
      </c>
      <c r="H17" s="5" t="s">
        <v>11</v>
      </c>
      <c r="I17" s="8" t="s">
        <v>62</v>
      </c>
    </row>
    <row r="18" spans="1:9" s="1" customFormat="1" ht="15.75" customHeight="1" x14ac:dyDescent="0.2">
      <c r="A18" s="5" t="s">
        <v>63</v>
      </c>
      <c r="B18" s="5">
        <v>812</v>
      </c>
      <c r="C18" s="5">
        <f t="shared" si="0"/>
        <v>1.6392118863049094</v>
      </c>
      <c r="D18" s="8" t="s">
        <v>64</v>
      </c>
      <c r="E18" s="5">
        <v>0.97715865000000002</v>
      </c>
      <c r="F18" s="9" t="s">
        <v>65</v>
      </c>
      <c r="G18" s="5">
        <v>468</v>
      </c>
      <c r="H18" s="5" t="s">
        <v>11</v>
      </c>
      <c r="I18" s="8" t="s">
        <v>66</v>
      </c>
    </row>
    <row r="19" spans="1:9" s="1" customFormat="1" ht="15.75" customHeight="1" x14ac:dyDescent="0.2">
      <c r="A19" s="5" t="s">
        <v>67</v>
      </c>
      <c r="B19" s="5">
        <v>804</v>
      </c>
      <c r="C19" s="5">
        <f t="shared" si="0"/>
        <v>1.623062015503876</v>
      </c>
      <c r="D19" s="8" t="s">
        <v>68</v>
      </c>
      <c r="E19" s="5">
        <v>0.83008866000000003</v>
      </c>
      <c r="F19" s="9" t="s">
        <v>69</v>
      </c>
      <c r="G19" s="5">
        <v>468</v>
      </c>
      <c r="H19" s="5" t="s">
        <v>11</v>
      </c>
      <c r="I19" s="8" t="s">
        <v>70</v>
      </c>
    </row>
    <row r="20" spans="1:9" s="1" customFormat="1" ht="15.75" customHeight="1" x14ac:dyDescent="0.2">
      <c r="A20" s="5" t="s">
        <v>71</v>
      </c>
      <c r="B20" s="5">
        <v>758</v>
      </c>
      <c r="C20" s="5">
        <f t="shared" si="0"/>
        <v>1.5302002583979328</v>
      </c>
      <c r="D20" s="8" t="s">
        <v>72</v>
      </c>
      <c r="E20" s="5">
        <v>1</v>
      </c>
      <c r="F20" s="9" t="s">
        <v>73</v>
      </c>
      <c r="G20" s="5">
        <v>468</v>
      </c>
      <c r="H20" s="5" t="s">
        <v>11</v>
      </c>
      <c r="I20" s="8" t="s">
        <v>74</v>
      </c>
    </row>
    <row r="21" spans="1:9" s="1" customFormat="1" ht="15.75" customHeight="1" x14ac:dyDescent="0.2">
      <c r="A21" s="5" t="s">
        <v>75</v>
      </c>
      <c r="B21" s="5">
        <v>687</v>
      </c>
      <c r="C21" s="5">
        <f t="shared" si="0"/>
        <v>1.3868701550387597</v>
      </c>
      <c r="D21" s="8" t="s">
        <v>76</v>
      </c>
      <c r="E21" s="5">
        <v>0.99999506000000005</v>
      </c>
      <c r="F21" s="9" t="s">
        <v>77</v>
      </c>
      <c r="G21" s="5">
        <v>468</v>
      </c>
      <c r="H21" s="5" t="s">
        <v>11</v>
      </c>
      <c r="I21" s="8" t="s">
        <v>78</v>
      </c>
    </row>
    <row r="22" spans="1:9" s="1" customFormat="1" ht="15.75" customHeight="1" x14ac:dyDescent="0.2">
      <c r="A22" s="5" t="s">
        <v>79</v>
      </c>
      <c r="B22" s="5">
        <v>645</v>
      </c>
      <c r="C22" s="5">
        <f t="shared" si="0"/>
        <v>1.3020833333333335</v>
      </c>
      <c r="D22" s="8" t="s">
        <v>9</v>
      </c>
      <c r="E22" s="5">
        <v>0.99910781999999998</v>
      </c>
      <c r="F22" s="9" t="s">
        <v>80</v>
      </c>
      <c r="G22" s="5">
        <v>468</v>
      </c>
      <c r="H22" s="5" t="s">
        <v>90</v>
      </c>
      <c r="I22" s="5" t="s">
        <v>81</v>
      </c>
    </row>
  </sheetData>
  <mergeCells count="2">
    <mergeCell ref="D1:E1"/>
    <mergeCell ref="F1:G1"/>
  </mergeCells>
  <hyperlinks>
    <hyperlink ref="F3" r:id="rId1" xr:uid="{D59C173F-ECB0-8F48-BFBE-82F2A6E2FEB4}"/>
    <hyperlink ref="F4" r:id="rId2" xr:uid="{9F8C0B77-0BD5-3F4D-9191-4C23D209F848}"/>
    <hyperlink ref="F5" r:id="rId3" xr:uid="{62F4C1CC-1ED1-754F-9F37-D8758F70D9FC}"/>
    <hyperlink ref="F6" r:id="rId4" xr:uid="{D58ADD4E-3CE2-8844-8562-B24E309FE381}"/>
    <hyperlink ref="F7" r:id="rId5" xr:uid="{D8466B94-1547-F547-9B41-6769BFAC9320}"/>
    <hyperlink ref="F8" r:id="rId6" location="alnHdr_1023747504" xr:uid="{F2A8642B-536D-E247-9D4B-2B563179E61D}"/>
    <hyperlink ref="F9" r:id="rId7" xr:uid="{2A50AFAD-09AC-BD43-9E1F-E09409FA33F6}"/>
    <hyperlink ref="F10" r:id="rId8" xr:uid="{129BF588-630C-F64D-99A7-AFBD958C371E}"/>
    <hyperlink ref="F11" r:id="rId9" xr:uid="{C7C3CC1A-B393-554D-B2C1-EFA37596A3CB}"/>
    <hyperlink ref="F12" r:id="rId10" xr:uid="{C7383EA6-23AA-5B4E-9252-C5E2EDA406F3}"/>
    <hyperlink ref="F13" r:id="rId11" xr:uid="{F226F2B7-18CF-D148-99EF-DC52F8023F06}"/>
    <hyperlink ref="F14" r:id="rId12" xr:uid="{DC8EE9CD-51F6-2D4A-8009-E4A3A1475B5E}"/>
    <hyperlink ref="F15" r:id="rId13" xr:uid="{B79C80F3-DBBF-044F-8135-98706E839849}"/>
    <hyperlink ref="F16" r:id="rId14" xr:uid="{8DF132B9-3291-4049-97A2-4399882ED630}"/>
    <hyperlink ref="F17" r:id="rId15" xr:uid="{7300ADA7-D276-BE46-8F08-1EC5349051BB}"/>
    <hyperlink ref="F18" r:id="rId16" xr:uid="{1857452E-9FC6-9C4C-8114-8C91D9C5EB12}"/>
    <hyperlink ref="F19" r:id="rId17" xr:uid="{F6C7E1EA-8E53-5D4C-BAE1-0DDC8B50A3D0}"/>
    <hyperlink ref="F20" r:id="rId18" xr:uid="{D7874B2D-9DB8-E442-9B13-CC9CBA7D7755}"/>
    <hyperlink ref="F21" r:id="rId19" xr:uid="{36D102AA-CF0C-9749-A074-570886558D95}"/>
    <hyperlink ref="F22" r:id="rId20" xr:uid="{019F4222-FF15-9C4A-BD30-65FA944D83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9D0D-5EFB-C845-BDFF-C7F88D81889D}">
  <dimension ref="A1:I24"/>
  <sheetViews>
    <sheetView workbookViewId="0"/>
  </sheetViews>
  <sheetFormatPr baseColWidth="10" defaultRowHeight="16" x14ac:dyDescent="0.2"/>
  <cols>
    <col min="1" max="1" width="33.83203125" customWidth="1"/>
    <col min="3" max="3" width="12.83203125" customWidth="1"/>
    <col min="4" max="4" width="23.5" customWidth="1"/>
    <col min="5" max="5" width="11.5" customWidth="1"/>
    <col min="6" max="6" width="36.5" customWidth="1"/>
    <col min="7" max="7" width="7.33203125" customWidth="1"/>
    <col min="8" max="8" width="20.83203125" customWidth="1"/>
    <col min="9" max="9" width="68.83203125" style="18" customWidth="1"/>
  </cols>
  <sheetData>
    <row r="1" spans="1:9" s="3" customFormat="1" ht="15.75" customHeight="1" x14ac:dyDescent="0.2">
      <c r="A1" s="7" t="s">
        <v>151</v>
      </c>
      <c r="B1" s="7"/>
      <c r="C1" s="7"/>
      <c r="D1" s="15" t="s">
        <v>0</v>
      </c>
      <c r="E1" s="15"/>
      <c r="F1" s="15" t="s">
        <v>1</v>
      </c>
      <c r="G1" s="15"/>
      <c r="H1" s="7"/>
      <c r="I1" s="16"/>
    </row>
    <row r="2" spans="1:9" s="3" customFormat="1" ht="34" customHeight="1" x14ac:dyDescent="0.2">
      <c r="A2" s="7" t="s">
        <v>2</v>
      </c>
      <c r="B2" s="7" t="s">
        <v>82</v>
      </c>
      <c r="C2" s="7" t="s">
        <v>152</v>
      </c>
      <c r="D2" s="7" t="s">
        <v>3</v>
      </c>
      <c r="E2" s="7" t="s">
        <v>4</v>
      </c>
      <c r="F2" s="7" t="s">
        <v>3</v>
      </c>
      <c r="G2" s="7" t="s">
        <v>5</v>
      </c>
      <c r="H2" s="7" t="s">
        <v>6</v>
      </c>
      <c r="I2" s="16" t="s">
        <v>7</v>
      </c>
    </row>
    <row r="3" spans="1:9" s="2" customFormat="1" ht="15.75" customHeight="1" x14ac:dyDescent="0.2">
      <c r="A3" s="8" t="s">
        <v>83</v>
      </c>
      <c r="B3" s="8">
        <v>3959</v>
      </c>
      <c r="C3" s="10">
        <f t="shared" ref="C3:C22" si="0">(B3/40120)*100</f>
        <v>9.867896311066799</v>
      </c>
      <c r="D3" s="10" t="s">
        <v>84</v>
      </c>
      <c r="E3" s="8">
        <v>0.82901743000000006</v>
      </c>
      <c r="F3" s="12" t="s">
        <v>85</v>
      </c>
      <c r="G3" s="8">
        <v>300</v>
      </c>
      <c r="H3" s="8" t="s">
        <v>11</v>
      </c>
      <c r="I3" s="6" t="s">
        <v>86</v>
      </c>
    </row>
    <row r="4" spans="1:9" s="2" customFormat="1" ht="15.75" customHeight="1" x14ac:dyDescent="0.2">
      <c r="A4" s="8" t="s">
        <v>87</v>
      </c>
      <c r="B4" s="8">
        <v>3109</v>
      </c>
      <c r="C4" s="10">
        <f t="shared" si="0"/>
        <v>7.74925224327019</v>
      </c>
      <c r="D4" s="10" t="s">
        <v>88</v>
      </c>
      <c r="E4" s="8">
        <v>0.78039555999999999</v>
      </c>
      <c r="F4" s="12" t="s">
        <v>89</v>
      </c>
      <c r="G4" s="8">
        <v>291</v>
      </c>
      <c r="H4" s="8" t="s">
        <v>90</v>
      </c>
      <c r="I4" s="6" t="s">
        <v>159</v>
      </c>
    </row>
    <row r="5" spans="1:9" s="2" customFormat="1" ht="15.75" customHeight="1" x14ac:dyDescent="0.2">
      <c r="A5" s="8" t="s">
        <v>91</v>
      </c>
      <c r="B5" s="8">
        <v>2573</v>
      </c>
      <c r="C5" s="10">
        <f t="shared" si="0"/>
        <v>6.4132602193419732</v>
      </c>
      <c r="D5" s="10" t="s">
        <v>92</v>
      </c>
      <c r="E5" s="8">
        <v>0.98923762999999998</v>
      </c>
      <c r="F5" s="12" t="s">
        <v>93</v>
      </c>
      <c r="G5" s="8">
        <v>296</v>
      </c>
      <c r="H5" s="8" t="s">
        <v>11</v>
      </c>
      <c r="I5" s="6" t="s">
        <v>94</v>
      </c>
    </row>
    <row r="6" spans="1:9" s="2" customFormat="1" ht="15.75" customHeight="1" x14ac:dyDescent="0.2">
      <c r="A6" s="8" t="s">
        <v>95</v>
      </c>
      <c r="B6" s="8">
        <v>1531</v>
      </c>
      <c r="C6" s="10">
        <f t="shared" si="0"/>
        <v>3.8160518444666005</v>
      </c>
      <c r="D6" s="10" t="s">
        <v>96</v>
      </c>
      <c r="E6" s="8">
        <v>0.99602762</v>
      </c>
      <c r="F6" s="12" t="s">
        <v>97</v>
      </c>
      <c r="G6" s="8">
        <v>261</v>
      </c>
      <c r="H6" s="8" t="s">
        <v>11</v>
      </c>
      <c r="I6" s="6" t="s">
        <v>98</v>
      </c>
    </row>
    <row r="7" spans="1:9" s="2" customFormat="1" ht="15.75" customHeight="1" x14ac:dyDescent="0.2">
      <c r="A7" s="8" t="s">
        <v>99</v>
      </c>
      <c r="B7" s="8">
        <v>1515</v>
      </c>
      <c r="C7" s="10">
        <f t="shared" si="0"/>
        <v>3.7761714855433697</v>
      </c>
      <c r="D7" s="10" t="s">
        <v>100</v>
      </c>
      <c r="E7" s="8">
        <v>0.86571290000000001</v>
      </c>
      <c r="F7" s="12" t="s">
        <v>101</v>
      </c>
      <c r="G7" s="8">
        <v>296</v>
      </c>
      <c r="H7" s="8" t="s">
        <v>58</v>
      </c>
      <c r="I7" s="6" t="s">
        <v>102</v>
      </c>
    </row>
    <row r="8" spans="1:9" s="2" customFormat="1" ht="15.75" customHeight="1" x14ac:dyDescent="0.2">
      <c r="A8" s="8" t="s">
        <v>103</v>
      </c>
      <c r="B8" s="8">
        <v>1062</v>
      </c>
      <c r="C8" s="10">
        <f t="shared" si="0"/>
        <v>2.6470588235294117</v>
      </c>
      <c r="D8" s="10" t="s">
        <v>100</v>
      </c>
      <c r="E8" s="8">
        <v>0.75671021999999999</v>
      </c>
      <c r="F8" s="12" t="s">
        <v>101</v>
      </c>
      <c r="G8" s="8">
        <v>274</v>
      </c>
      <c r="H8" s="8" t="s">
        <v>58</v>
      </c>
      <c r="I8" s="6" t="s">
        <v>102</v>
      </c>
    </row>
    <row r="9" spans="1:9" s="2" customFormat="1" ht="15.75" customHeight="1" x14ac:dyDescent="0.2">
      <c r="A9" s="8" t="s">
        <v>104</v>
      </c>
      <c r="B9" s="8">
        <v>1015</v>
      </c>
      <c r="C9" s="10">
        <f t="shared" si="0"/>
        <v>2.5299102691924227</v>
      </c>
      <c r="D9" s="10" t="s">
        <v>100</v>
      </c>
      <c r="E9" s="8">
        <v>0.74671343999999995</v>
      </c>
      <c r="F9" s="12" t="s">
        <v>101</v>
      </c>
      <c r="G9" s="8">
        <v>279</v>
      </c>
      <c r="H9" s="8" t="s">
        <v>58</v>
      </c>
      <c r="I9" s="6" t="s">
        <v>102</v>
      </c>
    </row>
    <row r="10" spans="1:9" s="2" customFormat="1" ht="15.75" customHeight="1" x14ac:dyDescent="0.2">
      <c r="A10" s="8" t="s">
        <v>105</v>
      </c>
      <c r="B10" s="8">
        <v>897</v>
      </c>
      <c r="C10" s="10">
        <f t="shared" si="0"/>
        <v>2.2357926221335993</v>
      </c>
      <c r="D10" s="10" t="s">
        <v>106</v>
      </c>
      <c r="E10" s="8">
        <v>0.98574432000000001</v>
      </c>
      <c r="F10" s="12" t="s">
        <v>107</v>
      </c>
      <c r="G10" s="8">
        <v>279</v>
      </c>
      <c r="H10" s="8" t="s">
        <v>58</v>
      </c>
      <c r="I10" s="6" t="s">
        <v>155</v>
      </c>
    </row>
    <row r="11" spans="1:9" s="2" customFormat="1" ht="15.75" customHeight="1" x14ac:dyDescent="0.2">
      <c r="A11" s="8" t="s">
        <v>108</v>
      </c>
      <c r="B11" s="8">
        <v>885</v>
      </c>
      <c r="C11" s="10">
        <f t="shared" si="0"/>
        <v>2.2058823529411766</v>
      </c>
      <c r="D11" s="10" t="s">
        <v>109</v>
      </c>
      <c r="E11" s="8">
        <v>0.90667523000000005</v>
      </c>
      <c r="F11" s="12" t="s">
        <v>110</v>
      </c>
      <c r="G11" s="8">
        <v>198</v>
      </c>
      <c r="H11" s="8" t="s">
        <v>11</v>
      </c>
      <c r="I11" s="6" t="s">
        <v>158</v>
      </c>
    </row>
    <row r="12" spans="1:9" s="2" customFormat="1" ht="15.75" customHeight="1" x14ac:dyDescent="0.2">
      <c r="A12" s="8" t="s">
        <v>111</v>
      </c>
      <c r="B12" s="8">
        <v>853</v>
      </c>
      <c r="C12" s="10">
        <f t="shared" si="0"/>
        <v>2.1261216350947159</v>
      </c>
      <c r="D12" s="10" t="s">
        <v>109</v>
      </c>
      <c r="E12" s="8">
        <v>0.9565456</v>
      </c>
      <c r="F12" s="12" t="s">
        <v>112</v>
      </c>
      <c r="G12" s="8">
        <v>233</v>
      </c>
      <c r="H12" s="11" t="s">
        <v>113</v>
      </c>
      <c r="I12" s="6" t="s">
        <v>114</v>
      </c>
    </row>
    <row r="13" spans="1:9" s="2" customFormat="1" ht="15.75" customHeight="1" x14ac:dyDescent="0.2">
      <c r="A13" s="8" t="s">
        <v>115</v>
      </c>
      <c r="B13" s="8">
        <v>776</v>
      </c>
      <c r="C13" s="10">
        <f t="shared" si="0"/>
        <v>1.9341974077766702</v>
      </c>
      <c r="D13" s="10" t="s">
        <v>116</v>
      </c>
      <c r="E13" s="8">
        <v>0.96079786</v>
      </c>
      <c r="F13" s="12" t="s">
        <v>117</v>
      </c>
      <c r="G13" s="8">
        <v>302</v>
      </c>
      <c r="H13" s="8" t="s">
        <v>11</v>
      </c>
      <c r="I13" s="6" t="s">
        <v>118</v>
      </c>
    </row>
    <row r="14" spans="1:9" s="2" customFormat="1" ht="15.75" customHeight="1" x14ac:dyDescent="0.2">
      <c r="A14" s="8" t="s">
        <v>119</v>
      </c>
      <c r="B14" s="8">
        <v>704</v>
      </c>
      <c r="C14" s="10">
        <f t="shared" si="0"/>
        <v>1.7547357926221334</v>
      </c>
      <c r="D14" s="10" t="s">
        <v>120</v>
      </c>
      <c r="E14" s="8">
        <v>0.81888938</v>
      </c>
      <c r="F14" s="12" t="s">
        <v>121</v>
      </c>
      <c r="G14" s="8">
        <v>291</v>
      </c>
      <c r="H14" s="8" t="s">
        <v>11</v>
      </c>
      <c r="I14" s="17" t="s">
        <v>122</v>
      </c>
    </row>
    <row r="15" spans="1:9" s="2" customFormat="1" ht="15.75" customHeight="1" x14ac:dyDescent="0.2">
      <c r="A15" s="8" t="s">
        <v>123</v>
      </c>
      <c r="B15" s="8">
        <v>689</v>
      </c>
      <c r="C15" s="10">
        <f t="shared" si="0"/>
        <v>1.7173479561316052</v>
      </c>
      <c r="D15" s="10" t="s">
        <v>124</v>
      </c>
      <c r="E15" s="8">
        <v>0.99548471999999999</v>
      </c>
      <c r="F15" s="12" t="s">
        <v>125</v>
      </c>
      <c r="G15" s="8">
        <v>307</v>
      </c>
      <c r="H15" s="8" t="s">
        <v>126</v>
      </c>
      <c r="I15" s="6" t="s">
        <v>127</v>
      </c>
    </row>
    <row r="16" spans="1:9" s="2" customFormat="1" ht="15.75" customHeight="1" x14ac:dyDescent="0.2">
      <c r="A16" s="8" t="s">
        <v>128</v>
      </c>
      <c r="B16" s="8">
        <v>665</v>
      </c>
      <c r="C16" s="10">
        <f t="shared" si="0"/>
        <v>1.6575274177467598</v>
      </c>
      <c r="D16" s="10" t="s">
        <v>129</v>
      </c>
      <c r="E16" s="8">
        <v>0.95128402999999995</v>
      </c>
      <c r="F16" s="12" t="s">
        <v>130</v>
      </c>
      <c r="G16" s="8">
        <v>294</v>
      </c>
      <c r="H16" s="8" t="s">
        <v>11</v>
      </c>
      <c r="I16" s="6" t="s">
        <v>131</v>
      </c>
    </row>
    <row r="17" spans="1:9" s="2" customFormat="1" ht="15.75" customHeight="1" x14ac:dyDescent="0.2">
      <c r="A17" s="8" t="s">
        <v>132</v>
      </c>
      <c r="B17" s="8">
        <v>634</v>
      </c>
      <c r="C17" s="10">
        <f t="shared" si="0"/>
        <v>1.5802592223330012</v>
      </c>
      <c r="D17" s="10" t="s">
        <v>133</v>
      </c>
      <c r="E17" s="8">
        <v>0.99971502000000001</v>
      </c>
      <c r="F17" s="12" t="s">
        <v>133</v>
      </c>
      <c r="G17" s="8">
        <v>281</v>
      </c>
      <c r="H17" s="8" t="s">
        <v>11</v>
      </c>
      <c r="I17" s="6" t="s">
        <v>134</v>
      </c>
    </row>
    <row r="18" spans="1:9" s="2" customFormat="1" ht="15.75" customHeight="1" x14ac:dyDescent="0.2">
      <c r="A18" s="8" t="s">
        <v>135</v>
      </c>
      <c r="B18" s="8">
        <v>621</v>
      </c>
      <c r="C18" s="10">
        <f t="shared" si="0"/>
        <v>1.5478564307078764</v>
      </c>
      <c r="D18" s="10" t="s">
        <v>96</v>
      </c>
      <c r="E18" s="8">
        <v>0.99107942000000004</v>
      </c>
      <c r="F18" s="12" t="s">
        <v>97</v>
      </c>
      <c r="G18" s="8">
        <v>255</v>
      </c>
      <c r="H18" s="8" t="s">
        <v>58</v>
      </c>
      <c r="I18" s="6" t="s">
        <v>136</v>
      </c>
    </row>
    <row r="19" spans="1:9" s="2" customFormat="1" ht="15.75" customHeight="1" x14ac:dyDescent="0.2">
      <c r="A19" s="8" t="s">
        <v>137</v>
      </c>
      <c r="B19" s="8">
        <v>549</v>
      </c>
      <c r="C19" s="10">
        <f t="shared" si="0"/>
        <v>1.3683948155533401</v>
      </c>
      <c r="D19" s="10" t="s">
        <v>92</v>
      </c>
      <c r="E19" s="8">
        <v>0.97916778000000004</v>
      </c>
      <c r="F19" s="12" t="s">
        <v>138</v>
      </c>
      <c r="G19" s="8">
        <v>279</v>
      </c>
      <c r="H19" s="8" t="s">
        <v>11</v>
      </c>
      <c r="I19" s="6" t="s">
        <v>139</v>
      </c>
    </row>
    <row r="20" spans="1:9" s="2" customFormat="1" ht="15.75" customHeight="1" x14ac:dyDescent="0.2">
      <c r="A20" s="8" t="s">
        <v>140</v>
      </c>
      <c r="B20" s="8">
        <v>549</v>
      </c>
      <c r="C20" s="10">
        <f t="shared" si="0"/>
        <v>1.3683948155533401</v>
      </c>
      <c r="D20" s="10" t="s">
        <v>141</v>
      </c>
      <c r="E20" s="8">
        <v>0.96292739000000005</v>
      </c>
      <c r="F20" s="12" t="s">
        <v>142</v>
      </c>
      <c r="G20" s="8">
        <v>233</v>
      </c>
      <c r="H20" s="8" t="s">
        <v>58</v>
      </c>
      <c r="I20" s="6" t="s">
        <v>154</v>
      </c>
    </row>
    <row r="21" spans="1:9" s="2" customFormat="1" ht="15.75" customHeight="1" x14ac:dyDescent="0.2">
      <c r="A21" s="8" t="s">
        <v>143</v>
      </c>
      <c r="B21" s="8">
        <v>495</v>
      </c>
      <c r="C21" s="10">
        <f t="shared" si="0"/>
        <v>1.2337986041874378</v>
      </c>
      <c r="D21" s="10" t="s">
        <v>144</v>
      </c>
      <c r="E21" s="8">
        <v>0.72591212999999999</v>
      </c>
      <c r="F21" s="12" t="s">
        <v>145</v>
      </c>
      <c r="G21" s="8">
        <v>303</v>
      </c>
      <c r="H21" s="8" t="s">
        <v>11</v>
      </c>
      <c r="I21" s="6" t="s">
        <v>146</v>
      </c>
    </row>
    <row r="22" spans="1:9" s="2" customFormat="1" ht="15.75" customHeight="1" x14ac:dyDescent="0.2">
      <c r="A22" s="8" t="s">
        <v>147</v>
      </c>
      <c r="B22" s="8">
        <v>475</v>
      </c>
      <c r="C22" s="10">
        <f t="shared" si="0"/>
        <v>1.1839481555333997</v>
      </c>
      <c r="D22" s="8" t="s">
        <v>124</v>
      </c>
      <c r="E22" s="8">
        <v>0.99759127000000003</v>
      </c>
      <c r="F22" s="12" t="s">
        <v>148</v>
      </c>
      <c r="G22" s="8">
        <v>302</v>
      </c>
      <c r="H22" s="8" t="s">
        <v>58</v>
      </c>
      <c r="I22" s="6" t="s">
        <v>149</v>
      </c>
    </row>
    <row r="23" spans="1:9" x14ac:dyDescent="0.2">
      <c r="F23" s="13"/>
    </row>
    <row r="24" spans="1:9" x14ac:dyDescent="0.2">
      <c r="F24" s="13"/>
    </row>
  </sheetData>
  <mergeCells count="2">
    <mergeCell ref="D1:E1"/>
    <mergeCell ref="F1:G1"/>
  </mergeCells>
  <hyperlinks>
    <hyperlink ref="F3" r:id="rId1" xr:uid="{073BB882-ECB0-F04A-BF24-374B23D9C5FF}"/>
    <hyperlink ref="F4" r:id="rId2" xr:uid="{64A6BF28-7299-F045-A1A2-E9C605FAB5D5}"/>
    <hyperlink ref="F5" r:id="rId3" xr:uid="{83B4D948-DDDC-7A41-B150-6C4711AD520C}"/>
    <hyperlink ref="F6" r:id="rId4" xr:uid="{0BD81C6E-2BA2-824E-A11A-483A5396A911}"/>
    <hyperlink ref="F7" r:id="rId5" xr:uid="{3CB8C539-B2EF-7444-8A9A-8FA66AA7990B}"/>
    <hyperlink ref="F8" r:id="rId6" xr:uid="{52205132-BE9A-924A-A190-B6D0F588E719}"/>
    <hyperlink ref="F9" r:id="rId7" xr:uid="{41F5B18D-1DD4-9943-BBA4-ED811530F3F9}"/>
    <hyperlink ref="F10" r:id="rId8" xr:uid="{236A1FF5-41E1-3C46-8C92-4F0871E4449D}"/>
    <hyperlink ref="F11" r:id="rId9" xr:uid="{124DA52A-E492-5143-9688-1291664E8728}"/>
    <hyperlink ref="F12" r:id="rId10" xr:uid="{1DA7A0C4-473F-654D-95C5-D474251AD594}"/>
    <hyperlink ref="F13" r:id="rId11" xr:uid="{85613D12-783E-354A-B76C-3062E9097E29}"/>
    <hyperlink ref="F14" r:id="rId12" xr:uid="{6F0E6162-4D3A-EE4F-99F9-237BF75986BD}"/>
    <hyperlink ref="F15" r:id="rId13" xr:uid="{12584CC2-2F78-ED46-9C3F-D350E718BC85}"/>
    <hyperlink ref="F16" r:id="rId14" xr:uid="{82A4F3F5-C51D-E843-B977-C7A5744D36F6}"/>
    <hyperlink ref="F17" r:id="rId15" xr:uid="{6A0C4D36-E3DF-E949-B3AD-810549BD427A}"/>
    <hyperlink ref="F18" r:id="rId16" xr:uid="{13FA5186-FC66-3E4D-995E-5D71934B2523}"/>
    <hyperlink ref="F19" r:id="rId17" xr:uid="{E2601A5E-3F1D-1143-8D5A-14B965384F7E}"/>
    <hyperlink ref="F20" r:id="rId18" xr:uid="{8F008013-DE56-E246-BB88-6E8FC081993D}"/>
    <hyperlink ref="F21" r:id="rId19" xr:uid="{4CE69DDA-7ED3-D24C-84D8-0ED379C6125A}"/>
    <hyperlink ref="F22" r:id="rId20" xr:uid="{F3057815-9DDC-F14F-A95F-12563E5CD4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16S</vt:lpstr>
      <vt:lpstr>18S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Leonora Bittleston</dc:creator>
  <cp:lastModifiedBy>Leonora Bittleston</cp:lastModifiedBy>
  <dcterms:created xsi:type="dcterms:W3CDTF">2022-02-17T21:43:15Z</dcterms:created>
  <dcterms:modified xsi:type="dcterms:W3CDTF">2022-05-19T18:47:17Z</dcterms:modified>
</cp:coreProperties>
</file>