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PTMIC\USEL\3_1_Equipe_Recherche\1. Projets de recherche\2.2 Projets en cours\PROJET H2020 EJP LISTADAPT\4-Valorisation\Publi Adaptation_biocide\PROOFs_Mai2022\"/>
    </mc:Choice>
  </mc:AlternateContent>
  <bookViews>
    <workbookView xWindow="0" yWindow="0" windowWidth="20496" windowHeight="762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L3" i="1"/>
  <c r="J4" i="1"/>
  <c r="K4" i="1"/>
  <c r="L4" i="1"/>
  <c r="J6" i="1"/>
  <c r="K6" i="1"/>
  <c r="L6" i="1"/>
  <c r="J7" i="1"/>
  <c r="K7" i="1"/>
  <c r="L7" i="1"/>
  <c r="J8" i="1"/>
  <c r="K8" i="1"/>
  <c r="L8" i="1"/>
  <c r="J10" i="1"/>
  <c r="K10" i="1"/>
  <c r="L10" i="1"/>
  <c r="J11" i="1"/>
  <c r="K11" i="1"/>
  <c r="L11" i="1"/>
  <c r="J13" i="1"/>
  <c r="K13" i="1"/>
  <c r="L13" i="1"/>
  <c r="J14" i="1"/>
  <c r="K14" i="1"/>
  <c r="L14" i="1"/>
  <c r="J16" i="1"/>
  <c r="K16" i="1"/>
  <c r="L16" i="1"/>
  <c r="J17" i="1"/>
  <c r="K17" i="1"/>
  <c r="L17" i="1"/>
  <c r="J18" i="1"/>
  <c r="K18" i="1"/>
  <c r="L18" i="1"/>
  <c r="J20" i="1"/>
  <c r="K20" i="1"/>
  <c r="L20" i="1"/>
  <c r="J21" i="1"/>
  <c r="K21" i="1"/>
  <c r="L21" i="1"/>
  <c r="J23" i="1"/>
  <c r="K23" i="1"/>
  <c r="L23" i="1"/>
  <c r="J24" i="1"/>
  <c r="K24" i="1"/>
  <c r="L24" i="1"/>
  <c r="J25" i="1"/>
  <c r="K25" i="1"/>
  <c r="L25" i="1"/>
  <c r="J27" i="1"/>
  <c r="K27" i="1"/>
  <c r="L27" i="1"/>
  <c r="J28" i="1"/>
  <c r="K28" i="1"/>
  <c r="L28" i="1"/>
  <c r="J29" i="1"/>
  <c r="K29" i="1"/>
  <c r="L29" i="1"/>
  <c r="J31" i="1"/>
  <c r="K31" i="1"/>
  <c r="L31" i="1"/>
  <c r="J32" i="1"/>
  <c r="K32" i="1"/>
  <c r="L32" i="1"/>
  <c r="J33" i="1"/>
  <c r="K33" i="1"/>
  <c r="L33" i="1"/>
  <c r="J35" i="1"/>
  <c r="K35" i="1"/>
  <c r="L35" i="1"/>
  <c r="J36" i="1"/>
  <c r="K36" i="1"/>
  <c r="L36" i="1"/>
  <c r="J37" i="1"/>
  <c r="K37" i="1"/>
  <c r="L37" i="1"/>
  <c r="I3" i="1"/>
  <c r="I4" i="1"/>
  <c r="I6" i="1"/>
  <c r="I7" i="1"/>
  <c r="I8" i="1"/>
  <c r="I10" i="1"/>
  <c r="I11" i="1"/>
  <c r="I13" i="1"/>
  <c r="I14" i="1"/>
  <c r="I16" i="1"/>
  <c r="I17" i="1"/>
  <c r="I18" i="1"/>
  <c r="I20" i="1"/>
  <c r="I21" i="1"/>
  <c r="I23" i="1"/>
  <c r="I24" i="1"/>
  <c r="I25" i="1"/>
  <c r="I27" i="1"/>
  <c r="I28" i="1"/>
  <c r="I29" i="1"/>
  <c r="I31" i="1"/>
  <c r="I32" i="1"/>
  <c r="I33" i="1"/>
  <c r="I35" i="1"/>
  <c r="I36" i="1"/>
  <c r="I37" i="1"/>
</calcChain>
</file>

<file path=xl/sharedStrings.xml><?xml version="1.0" encoding="utf-8"?>
<sst xmlns="http://schemas.openxmlformats.org/spreadsheetml/2006/main" count="308" uniqueCount="189">
  <si>
    <t xml:space="preserve">Lineage </t>
  </si>
  <si>
    <t>CC</t>
  </si>
  <si>
    <t>FR-DA-B-CH-295</t>
  </si>
  <si>
    <t>II</t>
  </si>
  <si>
    <t>CC21</t>
  </si>
  <si>
    <t>France</t>
  </si>
  <si>
    <t>Food (Cheese )</t>
  </si>
  <si>
    <t>FR-BIO-T-500</t>
  </si>
  <si>
    <t>FR-BIO-DC-501</t>
  </si>
  <si>
    <t>12CEB366LM</t>
  </si>
  <si>
    <t>FR-ME-U-UN-465</t>
  </si>
  <si>
    <t>I</t>
  </si>
  <si>
    <t>CC2</t>
  </si>
  <si>
    <t>Food (Meat)</t>
  </si>
  <si>
    <t>FR-BIO-T-502</t>
  </si>
  <si>
    <t>FR-BIO-BC-503</t>
  </si>
  <si>
    <t>FR-BIO-DC-504</t>
  </si>
  <si>
    <t>12CEB1426LM</t>
  </si>
  <si>
    <t>FR-VE-U-UN-470</t>
  </si>
  <si>
    <t>CC37</t>
  </si>
  <si>
    <t>Food (Vegetables)</t>
  </si>
  <si>
    <t>FR-BIO-T-505</t>
  </si>
  <si>
    <t>FR-BIO-DC-506</t>
  </si>
  <si>
    <t>14SEL1687LM</t>
  </si>
  <si>
    <t>FR-ME-P-UN-410</t>
  </si>
  <si>
    <t xml:space="preserve">Food (Meat) </t>
  </si>
  <si>
    <t>FR-BIO-T-507</t>
  </si>
  <si>
    <t>FR-BIO-DC-508</t>
  </si>
  <si>
    <t>CZ-NAT-SO-22</t>
  </si>
  <si>
    <t>CC1</t>
  </si>
  <si>
    <t>Czech Republic</t>
  </si>
  <si>
    <t>Natural environment (soil)</t>
  </si>
  <si>
    <t>CZ-BIO-T-276</t>
  </si>
  <si>
    <t>CZ-BIO-BC-277</t>
  </si>
  <si>
    <t>CZ-BIO-CD-278</t>
  </si>
  <si>
    <t>NO-DEE-FE-3</t>
  </si>
  <si>
    <t>CC11</t>
  </si>
  <si>
    <t>Norway</t>
  </si>
  <si>
    <t>féces (roe deer)</t>
  </si>
  <si>
    <t>NO-BIO-T-40</t>
  </si>
  <si>
    <t>NO-BIO-BC-41</t>
  </si>
  <si>
    <t>CZ-OTH-UN-8</t>
  </si>
  <si>
    <t>CC7</t>
  </si>
  <si>
    <t>animal (gerbil liver)</t>
  </si>
  <si>
    <t>CZ-BIO-T-282</t>
  </si>
  <si>
    <t>CZ-BIO-BC-283</t>
  </si>
  <si>
    <t>CZ-BIO-CD-284</t>
  </si>
  <si>
    <t>CZ-NAT-SO-15</t>
  </si>
  <si>
    <t>CC20</t>
  </si>
  <si>
    <t>CZ-BIO-T-286</t>
  </si>
  <si>
    <t>CZ-BIO-BC-287</t>
  </si>
  <si>
    <t>CZ-BIO-CD-288</t>
  </si>
  <si>
    <t>IT-FOX-FE-63</t>
  </si>
  <si>
    <t>Italy</t>
  </si>
  <si>
    <t>Feces (fox)</t>
  </si>
  <si>
    <t>IT-BIO-T-137</t>
  </si>
  <si>
    <t>IT-BIO-BC-138</t>
  </si>
  <si>
    <t>IT-BIO-CD-139</t>
  </si>
  <si>
    <t>NL-GOA-UN-2</t>
  </si>
  <si>
    <t>CC26</t>
  </si>
  <si>
    <t>Netherland</t>
  </si>
  <si>
    <t>animal (goat)</t>
  </si>
  <si>
    <t>NL-BIO-T-65</t>
  </si>
  <si>
    <t>NL-BIO-BC-66</t>
  </si>
  <si>
    <t>NL-BIO-CD-67</t>
  </si>
  <si>
    <t xml:space="preserve">Strain </t>
  </si>
  <si>
    <t>Parental</t>
  </si>
  <si>
    <t>Adapted</t>
  </si>
  <si>
    <t>Control</t>
  </si>
  <si>
    <t>N50</t>
  </si>
  <si>
    <t>False</t>
  </si>
  <si>
    <t>listadapt ID</t>
  </si>
  <si>
    <t>parental strain</t>
  </si>
  <si>
    <t>ERR7423534</t>
  </si>
  <si>
    <t>ERR7423532</t>
  </si>
  <si>
    <t>ERR7423533</t>
  </si>
  <si>
    <t>ERR7423528</t>
  </si>
  <si>
    <t>ERR7423529</t>
  </si>
  <si>
    <t>ERR7423530</t>
  </si>
  <si>
    <t>ERR7423531</t>
  </si>
  <si>
    <t>ERR7423509</t>
  </si>
  <si>
    <t>ERR7423510</t>
  </si>
  <si>
    <t>ERR7423511</t>
  </si>
  <si>
    <t>ERR7423512</t>
  </si>
  <si>
    <t>ERR7423513</t>
  </si>
  <si>
    <t>ERR7423516</t>
  </si>
  <si>
    <t>ERR7423517</t>
  </si>
  <si>
    <t>ERR7423514</t>
  </si>
  <si>
    <t>ERR7423515</t>
  </si>
  <si>
    <t>ERR7423518</t>
  </si>
  <si>
    <t>ERR7423519</t>
  </si>
  <si>
    <t>ERR7423520</t>
  </si>
  <si>
    <t>ERR7423521</t>
  </si>
  <si>
    <t>ERR7423522</t>
  </si>
  <si>
    <t>ERR7423523</t>
  </si>
  <si>
    <t>ERR7423524</t>
  </si>
  <si>
    <t>ERR7423525</t>
  </si>
  <si>
    <t>ERR7423526</t>
  </si>
  <si>
    <t>ERR7423527</t>
  </si>
  <si>
    <t>ERS4773929</t>
  </si>
  <si>
    <t>ERS4773933</t>
  </si>
  <si>
    <t>ERS4773956</t>
  </si>
  <si>
    <t>SRR7440883</t>
  </si>
  <si>
    <t xml:space="preserve">SRR7440969 </t>
  </si>
  <si>
    <t>ERR2728041</t>
  </si>
  <si>
    <t>ERS4774536</t>
  </si>
  <si>
    <t>ERS4774679</t>
  </si>
  <si>
    <t>ERS4774825</t>
  </si>
  <si>
    <t>ERS4774852</t>
  </si>
  <si>
    <t>Country</t>
  </si>
  <si>
    <t>Source</t>
  </si>
  <si>
    <t>Contigs</t>
  </si>
  <si>
    <t>Assembly length</t>
  </si>
  <si>
    <t>Accession number</t>
  </si>
  <si>
    <t>261.3963</t>
  </si>
  <si>
    <t>94.97%</t>
  </si>
  <si>
    <t>207.4452</t>
  </si>
  <si>
    <t>85.32%</t>
  </si>
  <si>
    <t>216.1234</t>
  </si>
  <si>
    <t>88.18%</t>
  </si>
  <si>
    <t>232.5757</t>
  </si>
  <si>
    <t>95.9%</t>
  </si>
  <si>
    <t>265.5178</t>
  </si>
  <si>
    <t>95.14%</t>
  </si>
  <si>
    <t>200.3079</t>
  </si>
  <si>
    <t>87.94%</t>
  </si>
  <si>
    <t>224.9040</t>
  </si>
  <si>
    <t>95.91%</t>
  </si>
  <si>
    <t>225.0361</t>
  </si>
  <si>
    <t>95.24%</t>
  </si>
  <si>
    <t>217.6754</t>
  </si>
  <si>
    <t>87.9%</t>
  </si>
  <si>
    <t>220.4361</t>
  </si>
  <si>
    <t>95.94%</t>
  </si>
  <si>
    <t>238.7584</t>
  </si>
  <si>
    <t>95.2%</t>
  </si>
  <si>
    <t>214.2788</t>
  </si>
  <si>
    <t>95.09%</t>
  </si>
  <si>
    <t>103.5367</t>
  </si>
  <si>
    <t>86.01%</t>
  </si>
  <si>
    <t>238.8641</t>
  </si>
  <si>
    <t>95.69%</t>
  </si>
  <si>
    <t>208.0097</t>
  </si>
  <si>
    <t>87.85%</t>
  </si>
  <si>
    <t>198.2990</t>
  </si>
  <si>
    <t>96.26%</t>
  </si>
  <si>
    <t>204.5403</t>
  </si>
  <si>
    <t>86.87%</t>
  </si>
  <si>
    <t>213.5564</t>
  </si>
  <si>
    <t>95.25%</t>
  </si>
  <si>
    <t>238.5898</t>
  </si>
  <si>
    <t>95.16%</t>
  </si>
  <si>
    <t>244.9296</t>
  </si>
  <si>
    <t>192.2181</t>
  </si>
  <si>
    <t>87.23%</t>
  </si>
  <si>
    <t>241.4691</t>
  </si>
  <si>
    <t>208.1011</t>
  </si>
  <si>
    <t>95.11%</t>
  </si>
  <si>
    <t>215.2175</t>
  </si>
  <si>
    <t>87.87%</t>
  </si>
  <si>
    <t>170.4941</t>
  </si>
  <si>
    <t>88.05%</t>
  </si>
  <si>
    <t>167.0813</t>
  </si>
  <si>
    <t>87.56%</t>
  </si>
  <si>
    <t>106.1596</t>
  </si>
  <si>
    <t>83.96%</t>
  </si>
  <si>
    <t>221.3914</t>
  </si>
  <si>
    <t>95.44%</t>
  </si>
  <si>
    <t>206.7074</t>
  </si>
  <si>
    <t>95.35%</t>
  </si>
  <si>
    <t>178.5054</t>
  </si>
  <si>
    <t>95.41%</t>
  </si>
  <si>
    <t>432.1763</t>
  </si>
  <si>
    <t>95.32%</t>
  </si>
  <si>
    <t>203.7375</t>
  </si>
  <si>
    <t>95.23%</t>
  </si>
  <si>
    <t>262.3302</t>
  </si>
  <si>
    <t>95.29%</t>
  </si>
  <si>
    <t>288.3166</t>
  </si>
  <si>
    <t>95.1%</t>
  </si>
  <si>
    <t>134.9231</t>
  </si>
  <si>
    <t>95.37%</t>
  </si>
  <si>
    <t>88.6987</t>
  </si>
  <si>
    <t>96.44%</t>
  </si>
  <si>
    <t>Breadth coverage</t>
  </si>
  <si>
    <t xml:space="preserve">Depth Coverage </t>
  </si>
  <si>
    <t xml:space="preserve">a ConFindr was applied for detection of inter-and intra-species contamination in raw reads based on the identification of single nucleotide variants (SNVs) from multiple alleles of core, single-copy and ribosomal-protein genes </t>
  </si>
  <si>
    <r>
      <t>Contamination statut</t>
    </r>
    <r>
      <rPr>
        <b/>
        <vertAlign val="superscript"/>
        <sz val="11"/>
        <rFont val="Calibri"/>
        <family val="2"/>
        <scheme val="minor"/>
      </rPr>
      <t>a</t>
    </r>
  </si>
  <si>
    <r>
      <rPr>
        <b/>
        <sz val="12"/>
        <color theme="1"/>
        <rFont val="Calibri"/>
        <family val="2"/>
        <scheme val="minor"/>
      </rPr>
      <t>Supplementary Table 1 |</t>
    </r>
    <r>
      <rPr>
        <sz val="12"/>
        <color theme="1"/>
        <rFont val="Calibri"/>
        <family val="2"/>
        <scheme val="minor"/>
      </rPr>
      <t xml:space="preserve"> Genome assembly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</si>
</sst>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2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TMIC/USEL/3_1_Equipe_Recherche/1.%20Projets%20de%20recherche/2.2%20Projets%20en%20cours/PROJET%20H2020%20EJP%20LISTADAPT/4-Valorisation/Publi%20Adaptation_biocide/quality_check_artwork_ada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lisatadapt_id</v>
          </cell>
          <cell r="C1" t="str">
            <v>Project</v>
          </cell>
          <cell r="D1" t="str">
            <v>Center</v>
          </cell>
          <cell r="E1" t="str">
            <v>Technology</v>
          </cell>
          <cell r="F1" t="str">
            <v>Processing date</v>
          </cell>
          <cell r="G1" t="str">
            <v>Predicted ST</v>
          </cell>
          <cell r="H1" t="str">
            <v>Predicted CC</v>
          </cell>
          <cell r="I1" t="str">
            <v>ContamStatus</v>
          </cell>
          <cell r="J1" t="str">
            <v>NumContamSNVs</v>
          </cell>
          <cell r="K1" t="str">
            <v>percentContam</v>
          </cell>
          <cell r="L1" t="str">
            <v>Breadth coverage (%)</v>
          </cell>
          <cell r="M1" t="str">
            <v>N50</v>
          </cell>
          <cell r="N1" t="str">
            <v>Number of contigs</v>
          </cell>
          <cell r="O1" t="str">
            <v>Largest contig</v>
          </cell>
          <cell r="P1" t="str">
            <v>Total assembly length</v>
          </cell>
        </row>
        <row r="2">
          <cell r="B2" t="str">
            <v>CZ-BIO-BC-277</v>
          </cell>
          <cell r="C2" t="str">
            <v>ListAdapt</v>
          </cell>
          <cell r="D2" t="str">
            <v>ICM</v>
          </cell>
          <cell r="E2" t="str">
            <v>NovaSeq</v>
          </cell>
          <cell r="F2" t="str">
            <v>2020-04-10T22:24:49.000Z</v>
          </cell>
          <cell r="G2">
            <v>1</v>
          </cell>
          <cell r="H2" t="str">
            <v>CC1</v>
          </cell>
          <cell r="I2" t="str">
            <v>False</v>
          </cell>
          <cell r="J2">
            <v>0</v>
          </cell>
          <cell r="K2">
            <v>0</v>
          </cell>
          <cell r="L2">
            <v>88.18</v>
          </cell>
          <cell r="M2">
            <v>2917941</v>
          </cell>
          <cell r="N2">
            <v>3</v>
          </cell>
          <cell r="O2">
            <v>2917941</v>
          </cell>
          <cell r="P2">
            <v>2918893</v>
          </cell>
        </row>
        <row r="3">
          <cell r="B3" t="str">
            <v>CZ-BIO-BC-280</v>
          </cell>
          <cell r="C3" t="str">
            <v>ListAdapt</v>
          </cell>
          <cell r="D3" t="str">
            <v>ICM</v>
          </cell>
          <cell r="E3" t="str">
            <v>NovaSeq</v>
          </cell>
          <cell r="F3" t="str">
            <v>2020-04-10T23:04:09.000Z</v>
          </cell>
          <cell r="G3">
            <v>451</v>
          </cell>
          <cell r="H3" t="str">
            <v>CC451</v>
          </cell>
          <cell r="I3" t="str">
            <v>True</v>
          </cell>
          <cell r="J3">
            <v>3</v>
          </cell>
          <cell r="K3">
            <v>18.190000000000001</v>
          </cell>
          <cell r="L3">
            <v>94.36</v>
          </cell>
          <cell r="M3">
            <v>2840854</v>
          </cell>
          <cell r="N3">
            <v>566</v>
          </cell>
          <cell r="O3">
            <v>2840854</v>
          </cell>
          <cell r="P3">
            <v>3006637</v>
          </cell>
        </row>
        <row r="4">
          <cell r="B4" t="str">
            <v>CZ-BIO-BC-283</v>
          </cell>
          <cell r="C4" t="str">
            <v>ListAdapt</v>
          </cell>
          <cell r="D4" t="str">
            <v>ICM</v>
          </cell>
          <cell r="E4" t="str">
            <v>NovaSeq</v>
          </cell>
          <cell r="F4" t="str">
            <v>2020-04-10T23:23:35.000Z</v>
          </cell>
          <cell r="G4">
            <v>7</v>
          </cell>
          <cell r="H4" t="str">
            <v>CC7</v>
          </cell>
          <cell r="I4" t="str">
            <v>False</v>
          </cell>
          <cell r="J4">
            <v>1</v>
          </cell>
          <cell r="K4">
            <v>0</v>
          </cell>
          <cell r="L4">
            <v>95.9</v>
          </cell>
          <cell r="M4">
            <v>2952781</v>
          </cell>
          <cell r="N4">
            <v>4</v>
          </cell>
          <cell r="O4">
            <v>2952781</v>
          </cell>
          <cell r="P4">
            <v>3010302</v>
          </cell>
        </row>
        <row r="5">
          <cell r="B5" t="str">
            <v>CZ-BIO-BC-287</v>
          </cell>
          <cell r="C5" t="str">
            <v>ListAdapt</v>
          </cell>
          <cell r="D5" t="str">
            <v>ICM</v>
          </cell>
          <cell r="E5" t="str">
            <v>NovaSeq</v>
          </cell>
          <cell r="F5" t="str">
            <v>2020-04-10T23:35:41.000Z</v>
          </cell>
          <cell r="G5">
            <v>20</v>
          </cell>
          <cell r="H5" t="str">
            <v>CC20</v>
          </cell>
          <cell r="I5" t="str">
            <v>False</v>
          </cell>
          <cell r="J5">
            <v>0</v>
          </cell>
          <cell r="K5">
            <v>0</v>
          </cell>
          <cell r="L5">
            <v>95.14</v>
          </cell>
          <cell r="M5">
            <v>2965563</v>
          </cell>
          <cell r="N5">
            <v>11</v>
          </cell>
          <cell r="O5">
            <v>2965563</v>
          </cell>
          <cell r="P5">
            <v>2969436</v>
          </cell>
        </row>
        <row r="6">
          <cell r="B6" t="str">
            <v>CZ-BIO-CD-278</v>
          </cell>
          <cell r="C6" t="str">
            <v>ListAdapt</v>
          </cell>
          <cell r="D6" t="str">
            <v>ICM</v>
          </cell>
          <cell r="E6" t="str">
            <v>NovaSeq</v>
          </cell>
          <cell r="F6" t="str">
            <v>2020-04-10T22:26:48.000Z</v>
          </cell>
          <cell r="G6">
            <v>1</v>
          </cell>
          <cell r="H6" t="str">
            <v>CC1</v>
          </cell>
          <cell r="I6" t="str">
            <v>False</v>
          </cell>
          <cell r="J6">
            <v>0</v>
          </cell>
          <cell r="K6">
            <v>0</v>
          </cell>
          <cell r="L6">
            <v>87.94</v>
          </cell>
          <cell r="M6">
            <v>2917709</v>
          </cell>
          <cell r="N6">
            <v>4</v>
          </cell>
          <cell r="O6">
            <v>2917709</v>
          </cell>
          <cell r="P6">
            <v>2918498</v>
          </cell>
        </row>
        <row r="7">
          <cell r="B7" t="str">
            <v>CZ-BIO-CD-284</v>
          </cell>
          <cell r="C7" t="str">
            <v>ListAdapt</v>
          </cell>
          <cell r="D7" t="str">
            <v>ICM</v>
          </cell>
          <cell r="E7" t="str">
            <v>NovaSeq</v>
          </cell>
          <cell r="F7" t="str">
            <v>2020-04-10T23:28:48.000Z</v>
          </cell>
          <cell r="G7">
            <v>7</v>
          </cell>
          <cell r="H7" t="str">
            <v>CC7</v>
          </cell>
          <cell r="I7" t="str">
            <v>False</v>
          </cell>
          <cell r="J7">
            <v>0</v>
          </cell>
          <cell r="K7">
            <v>0</v>
          </cell>
          <cell r="L7">
            <v>95.91</v>
          </cell>
          <cell r="M7">
            <v>2952121</v>
          </cell>
          <cell r="N7">
            <v>6</v>
          </cell>
          <cell r="O7">
            <v>2952121</v>
          </cell>
          <cell r="P7">
            <v>3011055</v>
          </cell>
        </row>
        <row r="8">
          <cell r="B8" t="str">
            <v>CZ-BIO-CD-288</v>
          </cell>
          <cell r="C8" t="str">
            <v>ListAdapt</v>
          </cell>
          <cell r="D8" t="str">
            <v>ICM</v>
          </cell>
          <cell r="E8" t="str">
            <v>NovaSeq</v>
          </cell>
          <cell r="F8" t="str">
            <v>2020-04-10T23:38:55.000Z</v>
          </cell>
          <cell r="G8">
            <v>20</v>
          </cell>
          <cell r="H8" t="str">
            <v>CC20</v>
          </cell>
          <cell r="I8" t="str">
            <v>False</v>
          </cell>
          <cell r="J8">
            <v>1</v>
          </cell>
          <cell r="K8">
            <v>0</v>
          </cell>
          <cell r="L8">
            <v>95.24</v>
          </cell>
          <cell r="M8">
            <v>2966334</v>
          </cell>
          <cell r="N8">
            <v>12</v>
          </cell>
          <cell r="O8">
            <v>2966334</v>
          </cell>
          <cell r="P8">
            <v>3052492</v>
          </cell>
        </row>
        <row r="9">
          <cell r="B9" t="str">
            <v>CZ-BIO-P-281</v>
          </cell>
          <cell r="C9" t="str">
            <v>ListAdapt</v>
          </cell>
          <cell r="D9" t="str">
            <v>ICM</v>
          </cell>
          <cell r="E9" t="str">
            <v>NovaSeq</v>
          </cell>
          <cell r="F9" t="str">
            <v>2020-04-10T23:06:12.000Z</v>
          </cell>
          <cell r="G9">
            <v>451</v>
          </cell>
          <cell r="H9" t="str">
            <v>CC451</v>
          </cell>
          <cell r="I9" t="str">
            <v>True</v>
          </cell>
          <cell r="J9">
            <v>3</v>
          </cell>
          <cell r="K9">
            <v>8.02</v>
          </cell>
          <cell r="L9">
            <v>94.07</v>
          </cell>
          <cell r="M9">
            <v>2840337</v>
          </cell>
          <cell r="N9">
            <v>552</v>
          </cell>
          <cell r="O9">
            <v>2840337</v>
          </cell>
          <cell r="P9">
            <v>2997736</v>
          </cell>
        </row>
        <row r="10">
          <cell r="B10" t="str">
            <v>CZ-BIO-P-285</v>
          </cell>
          <cell r="C10" t="str">
            <v>ListAdapt</v>
          </cell>
          <cell r="D10" t="str">
            <v>ICM</v>
          </cell>
          <cell r="E10" t="str">
            <v>NovaSeq</v>
          </cell>
          <cell r="F10" t="str">
            <v>2020-04-10T23:30:02.000Z</v>
          </cell>
          <cell r="G10">
            <v>7</v>
          </cell>
          <cell r="H10" t="str">
            <v>CC7</v>
          </cell>
          <cell r="I10" t="str">
            <v>False</v>
          </cell>
          <cell r="J10">
            <v>0</v>
          </cell>
          <cell r="K10">
            <v>0</v>
          </cell>
          <cell r="L10">
            <v>95.97</v>
          </cell>
          <cell r="M10">
            <v>2952690</v>
          </cell>
          <cell r="N10">
            <v>6</v>
          </cell>
          <cell r="O10">
            <v>2952690</v>
          </cell>
          <cell r="P10">
            <v>3011618</v>
          </cell>
        </row>
        <row r="11">
          <cell r="B11" t="str">
            <v>CZ-BIO-T-276</v>
          </cell>
          <cell r="C11" t="str">
            <v>ListAdapt</v>
          </cell>
          <cell r="D11" t="str">
            <v>ICM</v>
          </cell>
          <cell r="E11" t="str">
            <v>NovaSeq</v>
          </cell>
          <cell r="F11" t="str">
            <v>2020-04-10T22:23:43.000Z</v>
          </cell>
          <cell r="G11">
            <v>1</v>
          </cell>
          <cell r="H11" t="str">
            <v>CC1</v>
          </cell>
          <cell r="I11" t="str">
            <v>False</v>
          </cell>
          <cell r="J11">
            <v>0</v>
          </cell>
          <cell r="K11">
            <v>0</v>
          </cell>
          <cell r="L11">
            <v>87.9</v>
          </cell>
          <cell r="M11">
            <v>2917750</v>
          </cell>
          <cell r="N11">
            <v>5</v>
          </cell>
          <cell r="O11">
            <v>2917750</v>
          </cell>
          <cell r="P11">
            <v>2919023</v>
          </cell>
        </row>
        <row r="12">
          <cell r="B12" t="str">
            <v>CZ-BIO-T-282</v>
          </cell>
          <cell r="C12" t="str">
            <v>ListAdapt</v>
          </cell>
          <cell r="D12" t="str">
            <v>ICM</v>
          </cell>
          <cell r="E12" t="str">
            <v>NovaSeq</v>
          </cell>
          <cell r="F12" t="str">
            <v>2020-04-11T02:48:39.000Z</v>
          </cell>
          <cell r="G12">
            <v>7</v>
          </cell>
          <cell r="H12" t="str">
            <v>CC7</v>
          </cell>
          <cell r="I12" t="str">
            <v>False</v>
          </cell>
          <cell r="J12">
            <v>0</v>
          </cell>
          <cell r="K12">
            <v>0</v>
          </cell>
          <cell r="L12">
            <v>95.94</v>
          </cell>
          <cell r="M12">
            <v>2952354</v>
          </cell>
          <cell r="N12">
            <v>8</v>
          </cell>
          <cell r="O12">
            <v>2952354</v>
          </cell>
          <cell r="P12">
            <v>3011759</v>
          </cell>
        </row>
        <row r="13">
          <cell r="B13" t="str">
            <v>CZ-BIO-T-286</v>
          </cell>
          <cell r="C13" t="str">
            <v>ListAdapt</v>
          </cell>
          <cell r="D13" t="str">
            <v>ICM</v>
          </cell>
          <cell r="E13" t="str">
            <v>NovaSeq</v>
          </cell>
          <cell r="F13" t="str">
            <v>2020-04-10T23:33:46.000Z</v>
          </cell>
          <cell r="G13">
            <v>20</v>
          </cell>
          <cell r="H13" t="str">
            <v>CC20</v>
          </cell>
          <cell r="I13" t="str">
            <v>False</v>
          </cell>
          <cell r="J13">
            <v>0</v>
          </cell>
          <cell r="K13">
            <v>0</v>
          </cell>
          <cell r="L13">
            <v>95.2</v>
          </cell>
          <cell r="M13">
            <v>2963550</v>
          </cell>
          <cell r="N13">
            <v>9</v>
          </cell>
          <cell r="O13">
            <v>2963550</v>
          </cell>
          <cell r="P13">
            <v>3050681</v>
          </cell>
        </row>
        <row r="14">
          <cell r="B14" t="str">
            <v>DE-BIO-CD-100</v>
          </cell>
          <cell r="C14" t="str">
            <v>ListAdapt</v>
          </cell>
          <cell r="D14" t="str">
            <v>ICM</v>
          </cell>
          <cell r="E14" t="str">
            <v>NovaSeq</v>
          </cell>
          <cell r="F14" t="str">
            <v>2020-04-10T23:49:13.000Z</v>
          </cell>
          <cell r="G14">
            <v>16</v>
          </cell>
          <cell r="H14" t="str">
            <v>CC8</v>
          </cell>
          <cell r="I14" t="str">
            <v>False</v>
          </cell>
          <cell r="J14">
            <v>2</v>
          </cell>
          <cell r="K14">
            <v>0</v>
          </cell>
          <cell r="L14">
            <v>94.25</v>
          </cell>
          <cell r="M14">
            <v>2887833</v>
          </cell>
          <cell r="N14">
            <v>1152</v>
          </cell>
          <cell r="O14">
            <v>2887833</v>
          </cell>
          <cell r="P14">
            <v>3214069</v>
          </cell>
        </row>
        <row r="15">
          <cell r="B15" t="str">
            <v>DE-BIO-HS-101</v>
          </cell>
          <cell r="C15" t="str">
            <v>ListAdapt</v>
          </cell>
          <cell r="D15" t="str">
            <v>ICM</v>
          </cell>
          <cell r="E15" t="str">
            <v>NovaSeq</v>
          </cell>
          <cell r="F15" t="str">
            <v>2020-04-10T23:50:54.000Z</v>
          </cell>
          <cell r="G15">
            <v>16</v>
          </cell>
          <cell r="H15" t="str">
            <v>CC8</v>
          </cell>
          <cell r="I15" t="str">
            <v>False</v>
          </cell>
          <cell r="J15">
            <v>0</v>
          </cell>
          <cell r="K15">
            <v>0</v>
          </cell>
          <cell r="L15">
            <v>94.9</v>
          </cell>
          <cell r="M15">
            <v>2886891</v>
          </cell>
          <cell r="N15">
            <v>7</v>
          </cell>
          <cell r="O15">
            <v>2886891</v>
          </cell>
          <cell r="P15">
            <v>2888760</v>
          </cell>
        </row>
        <row r="16">
          <cell r="B16" t="str">
            <v>DE-BIO-T-99</v>
          </cell>
          <cell r="C16" t="str">
            <v>ListAdapt</v>
          </cell>
          <cell r="D16" t="str">
            <v>ICM</v>
          </cell>
          <cell r="E16" t="str">
            <v>NovaSeq</v>
          </cell>
          <cell r="F16" t="str">
            <v>2020-04-10T23:42:23.000Z</v>
          </cell>
          <cell r="G16">
            <v>16</v>
          </cell>
          <cell r="H16" t="str">
            <v>CC8</v>
          </cell>
          <cell r="I16" t="str">
            <v>False</v>
          </cell>
          <cell r="J16">
            <v>0</v>
          </cell>
          <cell r="K16">
            <v>0</v>
          </cell>
          <cell r="L16">
            <v>94.86</v>
          </cell>
          <cell r="M16">
            <v>2599652</v>
          </cell>
          <cell r="N16">
            <v>16</v>
          </cell>
          <cell r="O16">
            <v>2599652</v>
          </cell>
          <cell r="P16">
            <v>2604615</v>
          </cell>
        </row>
        <row r="17">
          <cell r="B17" t="str">
            <v>FR-BIO-BC-494</v>
          </cell>
          <cell r="C17" t="str">
            <v>ListAdapt</v>
          </cell>
          <cell r="D17" t="str">
            <v>ICM</v>
          </cell>
          <cell r="E17" t="str">
            <v>NovaSeq</v>
          </cell>
          <cell r="F17" t="str">
            <v>2020-04-10T20:28:40.000Z</v>
          </cell>
          <cell r="G17" t="str">
            <v>-</v>
          </cell>
          <cell r="H17" t="str">
            <v>unknown</v>
          </cell>
          <cell r="I17" t="str">
            <v>True</v>
          </cell>
          <cell r="J17">
            <v>17</v>
          </cell>
          <cell r="K17">
            <v>35.58</v>
          </cell>
          <cell r="L17">
            <v>90.6</v>
          </cell>
          <cell r="M17">
            <v>3443013</v>
          </cell>
          <cell r="N17">
            <v>124</v>
          </cell>
          <cell r="O17">
            <v>3443013</v>
          </cell>
          <cell r="P17">
            <v>3523401</v>
          </cell>
        </row>
        <row r="18">
          <cell r="B18" t="str">
            <v>FR-BIO-BC-503</v>
          </cell>
          <cell r="C18" t="str">
            <v>ListAdapt</v>
          </cell>
          <cell r="D18" t="str">
            <v>ICM</v>
          </cell>
          <cell r="E18" t="str">
            <v>NovaSeq</v>
          </cell>
          <cell r="F18" t="str">
            <v>2020-04-10T21:38:26.000Z</v>
          </cell>
          <cell r="G18">
            <v>2</v>
          </cell>
          <cell r="H18" t="str">
            <v>CC2</v>
          </cell>
          <cell r="I18" t="str">
            <v>False</v>
          </cell>
          <cell r="J18">
            <v>0</v>
          </cell>
          <cell r="K18">
            <v>0</v>
          </cell>
          <cell r="L18">
            <v>87.85</v>
          </cell>
          <cell r="M18">
            <v>2961994</v>
          </cell>
          <cell r="N18">
            <v>3</v>
          </cell>
          <cell r="O18">
            <v>2961994</v>
          </cell>
          <cell r="P18">
            <v>2962500</v>
          </cell>
        </row>
        <row r="19">
          <cell r="B19" t="str">
            <v>FR-BIO-BC-510</v>
          </cell>
          <cell r="C19" t="str">
            <v>ListAdapt</v>
          </cell>
          <cell r="D19" t="str">
            <v>ICM</v>
          </cell>
          <cell r="E19" t="str">
            <v>NovaSeq</v>
          </cell>
          <cell r="F19" t="str">
            <v>2020-04-10T22:14:02.000Z</v>
          </cell>
          <cell r="G19">
            <v>257</v>
          </cell>
          <cell r="H19" t="str">
            <v>CC2</v>
          </cell>
          <cell r="I19" t="str">
            <v>False</v>
          </cell>
          <cell r="J19">
            <v>0</v>
          </cell>
          <cell r="K19">
            <v>0</v>
          </cell>
          <cell r="L19">
            <v>88.18</v>
          </cell>
          <cell r="M19">
            <v>3003688</v>
          </cell>
          <cell r="N19">
            <v>5</v>
          </cell>
          <cell r="O19">
            <v>3003688</v>
          </cell>
          <cell r="P19">
            <v>3004998</v>
          </cell>
        </row>
        <row r="20">
          <cell r="B20" t="str">
            <v>FR-BIO-CD-482</v>
          </cell>
          <cell r="C20" t="str">
            <v>ListAdapt</v>
          </cell>
          <cell r="D20" t="str">
            <v>ICM</v>
          </cell>
          <cell r="E20" t="str">
            <v>NovaSeq</v>
          </cell>
          <cell r="F20" t="str">
            <v>2020-04-10T23:58:43.000Z</v>
          </cell>
          <cell r="G20">
            <v>18</v>
          </cell>
          <cell r="H20" t="str">
            <v>CC18</v>
          </cell>
          <cell r="I20" t="str">
            <v>False</v>
          </cell>
          <cell r="J20">
            <v>0</v>
          </cell>
          <cell r="K20">
            <v>0</v>
          </cell>
          <cell r="L20">
            <v>96.28</v>
          </cell>
          <cell r="M20">
            <v>2922423</v>
          </cell>
          <cell r="N20">
            <v>11</v>
          </cell>
          <cell r="O20">
            <v>2922423</v>
          </cell>
          <cell r="P20">
            <v>2926708</v>
          </cell>
        </row>
        <row r="21">
          <cell r="B21" t="str">
            <v>FR-BIO-DC-495</v>
          </cell>
          <cell r="C21" t="str">
            <v>ListAdapt</v>
          </cell>
          <cell r="D21" t="str">
            <v>ICM</v>
          </cell>
          <cell r="E21" t="str">
            <v>NovaSeq</v>
          </cell>
          <cell r="F21" t="str">
            <v>2020-04-10T20:30:28.000Z</v>
          </cell>
          <cell r="G21">
            <v>1</v>
          </cell>
          <cell r="H21" t="str">
            <v>CC1</v>
          </cell>
          <cell r="I21" t="str">
            <v>True</v>
          </cell>
          <cell r="J21">
            <v>5</v>
          </cell>
          <cell r="K21">
            <v>6.9</v>
          </cell>
          <cell r="L21">
            <v>89.47</v>
          </cell>
          <cell r="M21">
            <v>2925393</v>
          </cell>
          <cell r="N21">
            <v>141</v>
          </cell>
          <cell r="O21">
            <v>2925393</v>
          </cell>
          <cell r="P21">
            <v>3061373</v>
          </cell>
        </row>
        <row r="22">
          <cell r="B22" t="str">
            <v>FR-BIO-DC-497</v>
          </cell>
          <cell r="C22" t="str">
            <v>ListAdapt</v>
          </cell>
          <cell r="D22" t="str">
            <v>ICM</v>
          </cell>
          <cell r="E22" t="str">
            <v>NovaSeq</v>
          </cell>
          <cell r="F22" t="str">
            <v>2020-04-10T20:41:01.000Z</v>
          </cell>
          <cell r="G22">
            <v>388</v>
          </cell>
          <cell r="H22" t="str">
            <v>CC388</v>
          </cell>
          <cell r="I22" t="str">
            <v>False</v>
          </cell>
          <cell r="J22">
            <v>0</v>
          </cell>
          <cell r="K22">
            <v>0</v>
          </cell>
          <cell r="L22">
            <v>87.75</v>
          </cell>
          <cell r="M22">
            <v>2891713</v>
          </cell>
          <cell r="N22">
            <v>5</v>
          </cell>
          <cell r="O22">
            <v>2891713</v>
          </cell>
          <cell r="P22">
            <v>2893090</v>
          </cell>
        </row>
        <row r="23">
          <cell r="B23" t="str">
            <v>FR-BIO-DC-499</v>
          </cell>
          <cell r="C23" t="str">
            <v>ListAdapt</v>
          </cell>
          <cell r="D23" t="str">
            <v>ICM</v>
          </cell>
          <cell r="E23" t="str">
            <v>NovaSeq</v>
          </cell>
          <cell r="F23" t="str">
            <v>2020-04-10T21:07:21.000Z</v>
          </cell>
          <cell r="G23">
            <v>4</v>
          </cell>
          <cell r="H23" t="str">
            <v>CC4</v>
          </cell>
          <cell r="I23" t="str">
            <v>False</v>
          </cell>
          <cell r="J23">
            <v>0</v>
          </cell>
          <cell r="K23">
            <v>0</v>
          </cell>
          <cell r="L23">
            <v>87.7</v>
          </cell>
          <cell r="M23">
            <v>2888601</v>
          </cell>
          <cell r="N23">
            <v>7</v>
          </cell>
          <cell r="O23">
            <v>2888601</v>
          </cell>
          <cell r="P23">
            <v>2890269</v>
          </cell>
        </row>
        <row r="24">
          <cell r="B24" t="str">
            <v>FR-BIO-DC-501</v>
          </cell>
          <cell r="C24" t="str">
            <v>ListAdapt</v>
          </cell>
          <cell r="D24" t="str">
            <v>ICM</v>
          </cell>
          <cell r="E24" t="str">
            <v>NovaSeq</v>
          </cell>
          <cell r="F24" t="str">
            <v>2020-04-10T21:23:29.000Z</v>
          </cell>
          <cell r="G24">
            <v>21</v>
          </cell>
          <cell r="H24" t="str">
            <v>CC21</v>
          </cell>
          <cell r="I24" t="str">
            <v>False</v>
          </cell>
          <cell r="J24">
            <v>0</v>
          </cell>
          <cell r="K24">
            <v>0</v>
          </cell>
          <cell r="L24">
            <v>96.26</v>
          </cell>
          <cell r="M24">
            <v>2905612</v>
          </cell>
          <cell r="N24">
            <v>2</v>
          </cell>
          <cell r="O24">
            <v>2905612</v>
          </cell>
          <cell r="P24">
            <v>2905873</v>
          </cell>
        </row>
        <row r="25">
          <cell r="B25" t="str">
            <v>FR-BIO-DC-504</v>
          </cell>
          <cell r="C25" t="str">
            <v>ListAdapt</v>
          </cell>
          <cell r="D25" t="str">
            <v>ICM</v>
          </cell>
          <cell r="E25" t="str">
            <v>NovaSeq</v>
          </cell>
          <cell r="F25" t="str">
            <v>2020-04-10T21:38:55.000Z</v>
          </cell>
          <cell r="G25">
            <v>2</v>
          </cell>
          <cell r="H25" t="str">
            <v>CC2</v>
          </cell>
          <cell r="I25" t="str">
            <v>False</v>
          </cell>
          <cell r="J25">
            <v>0</v>
          </cell>
          <cell r="K25">
            <v>0</v>
          </cell>
          <cell r="L25">
            <v>86.87</v>
          </cell>
          <cell r="M25">
            <v>2962193</v>
          </cell>
          <cell r="N25">
            <v>2</v>
          </cell>
          <cell r="O25">
            <v>2962193</v>
          </cell>
          <cell r="P25">
            <v>2962474</v>
          </cell>
        </row>
        <row r="26">
          <cell r="B26" t="str">
            <v>FR-BIO-DC-506</v>
          </cell>
          <cell r="C26" t="str">
            <v>ListAdapt</v>
          </cell>
          <cell r="D26" t="str">
            <v>ICM</v>
          </cell>
          <cell r="E26" t="str">
            <v>NovaSeq</v>
          </cell>
          <cell r="F26" t="str">
            <v>2020-04-10T21:53:36.000Z</v>
          </cell>
          <cell r="G26">
            <v>37</v>
          </cell>
          <cell r="H26" t="str">
            <v>CC37</v>
          </cell>
          <cell r="I26" t="str">
            <v>False</v>
          </cell>
          <cell r="J26">
            <v>0</v>
          </cell>
          <cell r="K26">
            <v>0</v>
          </cell>
          <cell r="L26">
            <v>95.25</v>
          </cell>
          <cell r="M26">
            <v>2938572</v>
          </cell>
          <cell r="N26">
            <v>3</v>
          </cell>
          <cell r="O26">
            <v>2938572</v>
          </cell>
          <cell r="P26">
            <v>2939409</v>
          </cell>
        </row>
        <row r="27">
          <cell r="B27" t="str">
            <v>FR-BIO-DC-508</v>
          </cell>
          <cell r="C27" t="str">
            <v>ListAdapt</v>
          </cell>
          <cell r="D27" t="str">
            <v>ICM</v>
          </cell>
          <cell r="E27" t="str">
            <v>NovaSeq</v>
          </cell>
          <cell r="F27" t="str">
            <v>2020-04-10T22:05:05.000Z</v>
          </cell>
          <cell r="G27">
            <v>37</v>
          </cell>
          <cell r="H27" t="str">
            <v>CC37</v>
          </cell>
          <cell r="I27" t="str">
            <v>False</v>
          </cell>
          <cell r="J27">
            <v>0</v>
          </cell>
          <cell r="K27">
            <v>0</v>
          </cell>
          <cell r="L27">
            <v>95.16</v>
          </cell>
          <cell r="M27">
            <v>2893603</v>
          </cell>
          <cell r="N27">
            <v>3</v>
          </cell>
          <cell r="O27">
            <v>2893603</v>
          </cell>
          <cell r="P27">
            <v>2894314</v>
          </cell>
        </row>
        <row r="28">
          <cell r="B28" t="str">
            <v>FR-BIO-T-481</v>
          </cell>
          <cell r="C28" t="str">
            <v>ListAdapt</v>
          </cell>
          <cell r="D28" t="str">
            <v>ICM</v>
          </cell>
          <cell r="E28" t="str">
            <v>NovaSeq</v>
          </cell>
          <cell r="F28" t="str">
            <v>2020-04-10T23:51:39.000Z</v>
          </cell>
          <cell r="G28">
            <v>18</v>
          </cell>
          <cell r="H28" t="str">
            <v>CC18</v>
          </cell>
          <cell r="I28" t="str">
            <v>False</v>
          </cell>
          <cell r="J28">
            <v>0</v>
          </cell>
          <cell r="K28">
            <v>0</v>
          </cell>
          <cell r="L28">
            <v>96.29</v>
          </cell>
          <cell r="M28">
            <v>2921543</v>
          </cell>
          <cell r="N28">
            <v>6</v>
          </cell>
          <cell r="O28">
            <v>2921543</v>
          </cell>
          <cell r="P28">
            <v>2924889</v>
          </cell>
        </row>
        <row r="29">
          <cell r="B29" t="str">
            <v>FR-BIO-T-493</v>
          </cell>
          <cell r="C29" t="str">
            <v>ListAdapt</v>
          </cell>
          <cell r="D29" t="str">
            <v>ICM</v>
          </cell>
          <cell r="E29" t="str">
            <v>NovaSeq</v>
          </cell>
          <cell r="F29" t="str">
            <v>2020-04-10T20:23:24.000Z</v>
          </cell>
          <cell r="G29">
            <v>1</v>
          </cell>
          <cell r="H29" t="str">
            <v>CC1</v>
          </cell>
          <cell r="I29" t="str">
            <v>False</v>
          </cell>
          <cell r="J29">
            <v>0</v>
          </cell>
          <cell r="K29">
            <v>0</v>
          </cell>
          <cell r="L29">
            <v>86.96</v>
          </cell>
          <cell r="M29">
            <v>2880383</v>
          </cell>
          <cell r="N29">
            <v>5</v>
          </cell>
          <cell r="O29">
            <v>2880383</v>
          </cell>
          <cell r="P29">
            <v>2881485</v>
          </cell>
        </row>
        <row r="30">
          <cell r="B30" t="str">
            <v>FR-BIO-T-496</v>
          </cell>
          <cell r="C30" t="str">
            <v>ListAdapt</v>
          </cell>
          <cell r="D30" t="str">
            <v>ICM</v>
          </cell>
          <cell r="E30" t="str">
            <v>NovaSeq</v>
          </cell>
          <cell r="F30" t="str">
            <v>2020-04-10T20:40:47.000Z</v>
          </cell>
          <cell r="G30">
            <v>1</v>
          </cell>
          <cell r="H30" t="str">
            <v>CC1</v>
          </cell>
          <cell r="I30" t="str">
            <v>False</v>
          </cell>
          <cell r="J30">
            <v>0</v>
          </cell>
          <cell r="K30">
            <v>0</v>
          </cell>
          <cell r="L30">
            <v>87.76</v>
          </cell>
          <cell r="M30">
            <v>2882441</v>
          </cell>
          <cell r="N30">
            <v>3</v>
          </cell>
          <cell r="O30">
            <v>2882441</v>
          </cell>
          <cell r="P30">
            <v>2883030</v>
          </cell>
        </row>
        <row r="31">
          <cell r="B31" t="str">
            <v>FR-BIO-T-498</v>
          </cell>
          <cell r="C31" t="str">
            <v>ListAdapt</v>
          </cell>
          <cell r="D31" t="str">
            <v>ICM</v>
          </cell>
          <cell r="E31" t="str">
            <v>NovaSeq</v>
          </cell>
          <cell r="F31" t="str">
            <v>2020-04-10T20:48:54.000Z</v>
          </cell>
          <cell r="G31">
            <v>2</v>
          </cell>
          <cell r="H31" t="str">
            <v>CC2</v>
          </cell>
          <cell r="I31" t="str">
            <v>False</v>
          </cell>
          <cell r="J31">
            <v>0</v>
          </cell>
          <cell r="K31">
            <v>0</v>
          </cell>
          <cell r="L31">
            <v>87.19</v>
          </cell>
          <cell r="M31">
            <v>2923437</v>
          </cell>
          <cell r="N31">
            <v>5</v>
          </cell>
          <cell r="O31">
            <v>2923437</v>
          </cell>
          <cell r="P31">
            <v>2924714</v>
          </cell>
        </row>
        <row r="32">
          <cell r="B32" t="str">
            <v>FR-BIO-T-500</v>
          </cell>
          <cell r="C32" t="str">
            <v>ListAdapt</v>
          </cell>
          <cell r="D32" t="str">
            <v>ICM</v>
          </cell>
          <cell r="E32" t="str">
            <v>NovaSeq</v>
          </cell>
          <cell r="F32" t="str">
            <v>2020-04-10T21:13:44.000Z</v>
          </cell>
          <cell r="G32">
            <v>21</v>
          </cell>
          <cell r="H32" t="str">
            <v>CC21</v>
          </cell>
          <cell r="I32" t="str">
            <v>False</v>
          </cell>
          <cell r="J32">
            <v>0</v>
          </cell>
          <cell r="K32">
            <v>0</v>
          </cell>
          <cell r="L32">
            <v>96.26</v>
          </cell>
          <cell r="M32">
            <v>2905762</v>
          </cell>
          <cell r="N32">
            <v>8</v>
          </cell>
          <cell r="O32">
            <v>2905762</v>
          </cell>
          <cell r="P32">
            <v>2907732</v>
          </cell>
        </row>
        <row r="33">
          <cell r="B33" t="str">
            <v>FR-BIO-T-502</v>
          </cell>
          <cell r="C33" t="str">
            <v>ListAdapt</v>
          </cell>
          <cell r="D33" t="str">
            <v>ICM</v>
          </cell>
          <cell r="E33" t="str">
            <v>NovaSeq</v>
          </cell>
          <cell r="F33" t="str">
            <v>2020-04-10T21:29:19.000Z</v>
          </cell>
          <cell r="G33">
            <v>2</v>
          </cell>
          <cell r="H33" t="str">
            <v>CC2</v>
          </cell>
          <cell r="I33" t="str">
            <v>False</v>
          </cell>
          <cell r="J33">
            <v>0</v>
          </cell>
          <cell r="K33">
            <v>0</v>
          </cell>
          <cell r="L33">
            <v>87.23</v>
          </cell>
          <cell r="M33">
            <v>2961334</v>
          </cell>
          <cell r="N33">
            <v>4</v>
          </cell>
          <cell r="O33">
            <v>2961334</v>
          </cell>
          <cell r="P33">
            <v>2962147</v>
          </cell>
        </row>
        <row r="34">
          <cell r="B34" t="str">
            <v>FR-BIO-T-505</v>
          </cell>
          <cell r="C34" t="str">
            <v>ListAdapt</v>
          </cell>
          <cell r="D34" t="str">
            <v>ICM</v>
          </cell>
          <cell r="E34" t="str">
            <v>NovaSeq</v>
          </cell>
          <cell r="F34" t="str">
            <v>2020-04-10T21:40:23.000Z</v>
          </cell>
          <cell r="G34">
            <v>37</v>
          </cell>
          <cell r="H34" t="str">
            <v>CC37</v>
          </cell>
          <cell r="I34" t="str">
            <v>False</v>
          </cell>
          <cell r="J34">
            <v>0</v>
          </cell>
          <cell r="K34">
            <v>0</v>
          </cell>
          <cell r="L34">
            <v>95.25</v>
          </cell>
          <cell r="M34">
            <v>2981515</v>
          </cell>
          <cell r="N34">
            <v>7</v>
          </cell>
          <cell r="O34">
            <v>2981515</v>
          </cell>
          <cell r="P34">
            <v>2983487</v>
          </cell>
        </row>
        <row r="35">
          <cell r="B35" t="str">
            <v>FR-BIO-T-507</v>
          </cell>
          <cell r="C35" t="str">
            <v>ListAdapt</v>
          </cell>
          <cell r="D35" t="str">
            <v>ICM</v>
          </cell>
          <cell r="E35" t="str">
            <v>NovaSeq</v>
          </cell>
          <cell r="F35" t="str">
            <v>2020-04-10T21:56:05.000Z</v>
          </cell>
          <cell r="G35">
            <v>37</v>
          </cell>
          <cell r="H35" t="str">
            <v>CC37</v>
          </cell>
          <cell r="I35" t="str">
            <v>False</v>
          </cell>
          <cell r="J35">
            <v>0</v>
          </cell>
          <cell r="K35">
            <v>0</v>
          </cell>
          <cell r="L35">
            <v>95.11</v>
          </cell>
          <cell r="M35">
            <v>2893632</v>
          </cell>
          <cell r="N35">
            <v>6</v>
          </cell>
          <cell r="O35">
            <v>2893632</v>
          </cell>
          <cell r="P35">
            <v>2895125</v>
          </cell>
        </row>
        <row r="36">
          <cell r="B36" t="str">
            <v>FR-BIO-T-509</v>
          </cell>
          <cell r="C36" t="str">
            <v>ListAdapt</v>
          </cell>
          <cell r="D36" t="str">
            <v>ICM</v>
          </cell>
          <cell r="E36" t="str">
            <v>NovaSeq</v>
          </cell>
          <cell r="F36" t="str">
            <v>2020-04-10T22:08:38.000Z</v>
          </cell>
          <cell r="G36">
            <v>257</v>
          </cell>
          <cell r="H36" t="str">
            <v>CC2</v>
          </cell>
          <cell r="I36" t="str">
            <v>False</v>
          </cell>
          <cell r="J36">
            <v>0</v>
          </cell>
          <cell r="K36">
            <v>0</v>
          </cell>
          <cell r="L36">
            <v>86.96</v>
          </cell>
          <cell r="M36">
            <v>3003477</v>
          </cell>
          <cell r="N36">
            <v>8</v>
          </cell>
          <cell r="O36">
            <v>3003477</v>
          </cell>
          <cell r="P36">
            <v>3005708</v>
          </cell>
        </row>
        <row r="37">
          <cell r="B37" t="str">
            <v>IT-BIO-BC-138</v>
          </cell>
          <cell r="C37" t="str">
            <v>ListAdapt</v>
          </cell>
          <cell r="D37" t="str">
            <v>ICM</v>
          </cell>
          <cell r="E37" t="str">
            <v>NovaSeq</v>
          </cell>
          <cell r="F37" t="str">
            <v>2020-04-11T00:21:43.000Z</v>
          </cell>
          <cell r="G37">
            <v>1</v>
          </cell>
          <cell r="H37" t="str">
            <v>CC1</v>
          </cell>
          <cell r="I37" t="str">
            <v>False</v>
          </cell>
          <cell r="J37">
            <v>0</v>
          </cell>
          <cell r="K37">
            <v>0</v>
          </cell>
          <cell r="L37">
            <v>87.87</v>
          </cell>
          <cell r="M37">
            <v>2922335</v>
          </cell>
          <cell r="N37">
            <v>5</v>
          </cell>
          <cell r="O37">
            <v>2922335</v>
          </cell>
          <cell r="P37">
            <v>2923627</v>
          </cell>
        </row>
        <row r="38">
          <cell r="B38" t="str">
            <v>IT-BIO-CD-139</v>
          </cell>
          <cell r="C38" t="str">
            <v>ListAdapt</v>
          </cell>
          <cell r="D38" t="str">
            <v>ICM</v>
          </cell>
          <cell r="E38" t="str">
            <v>NovaSeq</v>
          </cell>
          <cell r="F38" t="str">
            <v>2020-04-11T00:23:28.000Z</v>
          </cell>
          <cell r="G38">
            <v>1</v>
          </cell>
          <cell r="H38" t="str">
            <v>CC1</v>
          </cell>
          <cell r="I38" t="str">
            <v>False</v>
          </cell>
          <cell r="J38">
            <v>0</v>
          </cell>
          <cell r="K38">
            <v>0</v>
          </cell>
          <cell r="L38">
            <v>88.05</v>
          </cell>
          <cell r="M38">
            <v>2924172</v>
          </cell>
          <cell r="N38">
            <v>3</v>
          </cell>
          <cell r="O38">
            <v>2924172</v>
          </cell>
          <cell r="P38">
            <v>2924704</v>
          </cell>
        </row>
        <row r="39">
          <cell r="B39" t="str">
            <v>IT-BIO-T-137</v>
          </cell>
          <cell r="C39" t="str">
            <v>ListAdapt</v>
          </cell>
          <cell r="D39" t="str">
            <v>ICM</v>
          </cell>
          <cell r="E39" t="str">
            <v>NovaSeq</v>
          </cell>
          <cell r="F39" t="str">
            <v>2020-04-11T00:17:53.000Z</v>
          </cell>
          <cell r="G39">
            <v>1</v>
          </cell>
          <cell r="H39" t="str">
            <v>CC1</v>
          </cell>
          <cell r="I39" t="str">
            <v>False</v>
          </cell>
          <cell r="J39">
            <v>0</v>
          </cell>
          <cell r="K39">
            <v>0</v>
          </cell>
          <cell r="L39">
            <v>87.56</v>
          </cell>
          <cell r="M39">
            <v>2922296</v>
          </cell>
          <cell r="N39">
            <v>4</v>
          </cell>
          <cell r="O39">
            <v>2922296</v>
          </cell>
          <cell r="P39">
            <v>2923236</v>
          </cell>
        </row>
        <row r="40">
          <cell r="B40" t="str">
            <v>NL-BIO-BC-66</v>
          </cell>
          <cell r="C40" t="str">
            <v>ListAdapt</v>
          </cell>
          <cell r="D40" t="str">
            <v>ICM</v>
          </cell>
          <cell r="E40" t="str">
            <v>NovaSeq</v>
          </cell>
          <cell r="F40" t="str">
            <v>2020-04-11T00:29:58.000Z</v>
          </cell>
          <cell r="G40">
            <v>26</v>
          </cell>
          <cell r="H40" t="str">
            <v>CC26</v>
          </cell>
          <cell r="I40" t="str">
            <v>False</v>
          </cell>
          <cell r="J40">
            <v>1</v>
          </cell>
          <cell r="K40">
            <v>0</v>
          </cell>
          <cell r="L40">
            <v>95.44</v>
          </cell>
          <cell r="M40">
            <v>2942758</v>
          </cell>
          <cell r="N40">
            <v>52</v>
          </cell>
          <cell r="O40">
            <v>2942758</v>
          </cell>
          <cell r="P40">
            <v>2962453</v>
          </cell>
        </row>
        <row r="41">
          <cell r="B41" t="str">
            <v>NL-BIO-CD-67</v>
          </cell>
          <cell r="C41" t="str">
            <v>ListAdapt</v>
          </cell>
          <cell r="D41" t="str">
            <v>ICM</v>
          </cell>
          <cell r="E41" t="str">
            <v>NovaSeq</v>
          </cell>
          <cell r="F41" t="str">
            <v>2020-04-11T00:32:36.000Z</v>
          </cell>
          <cell r="G41">
            <v>26</v>
          </cell>
          <cell r="H41" t="str">
            <v>CC26</v>
          </cell>
          <cell r="I41" t="str">
            <v>False</v>
          </cell>
          <cell r="J41">
            <v>0</v>
          </cell>
          <cell r="K41">
            <v>0</v>
          </cell>
          <cell r="L41">
            <v>95.35</v>
          </cell>
          <cell r="M41">
            <v>2941419</v>
          </cell>
          <cell r="N41">
            <v>9</v>
          </cell>
          <cell r="O41">
            <v>2941419</v>
          </cell>
          <cell r="P41">
            <v>3026351</v>
          </cell>
        </row>
        <row r="42">
          <cell r="B42" t="str">
            <v>NL-BIO-T-65</v>
          </cell>
          <cell r="C42" t="str">
            <v>ListAdapt</v>
          </cell>
          <cell r="D42" t="str">
            <v>ICM</v>
          </cell>
          <cell r="E42" t="str">
            <v>NovaSeq</v>
          </cell>
          <cell r="F42" t="str">
            <v>2020-04-11T00:25:33.000Z</v>
          </cell>
          <cell r="G42">
            <v>26</v>
          </cell>
          <cell r="H42" t="str">
            <v>CC26</v>
          </cell>
          <cell r="I42" t="str">
            <v>False</v>
          </cell>
          <cell r="J42">
            <v>0</v>
          </cell>
          <cell r="K42">
            <v>0</v>
          </cell>
          <cell r="L42">
            <v>95.41</v>
          </cell>
          <cell r="M42">
            <v>2940911</v>
          </cell>
          <cell r="N42">
            <v>9</v>
          </cell>
          <cell r="O42">
            <v>2940911</v>
          </cell>
          <cell r="P42">
            <v>2943794</v>
          </cell>
        </row>
        <row r="43">
          <cell r="B43" t="str">
            <v>NO-BIO-BC-39</v>
          </cell>
          <cell r="C43" t="str">
            <v>ListAdapt</v>
          </cell>
          <cell r="D43" t="str">
            <v>ICM</v>
          </cell>
          <cell r="E43" t="str">
            <v>NovaSeq</v>
          </cell>
          <cell r="F43" t="str">
            <v>2020-04-10T22:48:24.000Z</v>
          </cell>
          <cell r="G43">
            <v>120</v>
          </cell>
          <cell r="H43" t="str">
            <v>CC8</v>
          </cell>
          <cell r="I43" t="str">
            <v>False</v>
          </cell>
          <cell r="J43">
            <v>0</v>
          </cell>
          <cell r="K43">
            <v>0</v>
          </cell>
          <cell r="L43">
            <v>95.04</v>
          </cell>
          <cell r="M43">
            <v>2940688</v>
          </cell>
          <cell r="N43">
            <v>6</v>
          </cell>
          <cell r="O43">
            <v>2940688</v>
          </cell>
          <cell r="P43">
            <v>3008046</v>
          </cell>
        </row>
        <row r="44">
          <cell r="B44" t="str">
            <v>NO-BIO-BC-41</v>
          </cell>
          <cell r="C44" t="str">
            <v>ListAdapt</v>
          </cell>
          <cell r="D44" t="str">
            <v>ICM</v>
          </cell>
          <cell r="E44" t="str">
            <v>NovaSeq</v>
          </cell>
          <cell r="F44" t="str">
            <v>2020-04-10T22:54:05.000Z</v>
          </cell>
          <cell r="G44">
            <v>451</v>
          </cell>
          <cell r="H44" t="str">
            <v>CC451</v>
          </cell>
          <cell r="I44" t="str">
            <v>False</v>
          </cell>
          <cell r="J44">
            <v>0</v>
          </cell>
          <cell r="K44">
            <v>0</v>
          </cell>
          <cell r="L44">
            <v>95.23</v>
          </cell>
          <cell r="M44">
            <v>2922216</v>
          </cell>
          <cell r="N44">
            <v>5</v>
          </cell>
          <cell r="O44">
            <v>2922216</v>
          </cell>
          <cell r="P44">
            <v>2923419</v>
          </cell>
        </row>
        <row r="45">
          <cell r="B45" t="str">
            <v>NO-BIO-HS-43</v>
          </cell>
          <cell r="C45" t="str">
            <v>ListAdapt</v>
          </cell>
          <cell r="D45" t="str">
            <v>ICM</v>
          </cell>
          <cell r="E45" t="str">
            <v>NovaSeq</v>
          </cell>
          <cell r="F45" t="str">
            <v>2020-04-10T22:55:07.000Z</v>
          </cell>
          <cell r="G45">
            <v>451</v>
          </cell>
          <cell r="H45" t="str">
            <v>CC451</v>
          </cell>
          <cell r="I45" t="str">
            <v>False</v>
          </cell>
          <cell r="J45">
            <v>0</v>
          </cell>
          <cell r="K45">
            <v>0</v>
          </cell>
          <cell r="L45">
            <v>95.19</v>
          </cell>
          <cell r="M45">
            <v>2922978</v>
          </cell>
          <cell r="N45">
            <v>1</v>
          </cell>
          <cell r="O45">
            <v>2922978</v>
          </cell>
          <cell r="P45">
            <v>2922978</v>
          </cell>
        </row>
        <row r="46">
          <cell r="B46" t="str">
            <v>NO-BIO-P-44</v>
          </cell>
          <cell r="C46" t="str">
            <v>ListAdapt</v>
          </cell>
          <cell r="D46" t="str">
            <v>ICM</v>
          </cell>
          <cell r="E46" t="str">
            <v>NovaSeq</v>
          </cell>
          <cell r="F46" t="str">
            <v>2020-04-10T23:03:07.000Z</v>
          </cell>
          <cell r="G46">
            <v>451</v>
          </cell>
          <cell r="H46" t="str">
            <v>CC451</v>
          </cell>
          <cell r="I46" t="str">
            <v>False</v>
          </cell>
          <cell r="J46">
            <v>0</v>
          </cell>
          <cell r="K46">
            <v>0</v>
          </cell>
          <cell r="L46">
            <v>95.14</v>
          </cell>
          <cell r="M46">
            <v>2922118</v>
          </cell>
          <cell r="N46">
            <v>4</v>
          </cell>
          <cell r="O46">
            <v>2922118</v>
          </cell>
          <cell r="P46">
            <v>2922977</v>
          </cell>
        </row>
        <row r="47">
          <cell r="B47" t="str">
            <v>NO-BIO-T-38</v>
          </cell>
          <cell r="C47" t="str">
            <v>ListAdapt</v>
          </cell>
          <cell r="D47" t="str">
            <v>ICM</v>
          </cell>
          <cell r="E47" t="str">
            <v>NovaSeq</v>
          </cell>
          <cell r="F47" t="str">
            <v>2020-04-10T22:45:34.000Z</v>
          </cell>
          <cell r="G47">
            <v>389</v>
          </cell>
          <cell r="H47" t="str">
            <v>CC389</v>
          </cell>
          <cell r="I47" t="str">
            <v>False</v>
          </cell>
          <cell r="J47">
            <v>0</v>
          </cell>
          <cell r="K47">
            <v>0</v>
          </cell>
          <cell r="L47">
            <v>87.41</v>
          </cell>
          <cell r="M47">
            <v>2882575</v>
          </cell>
          <cell r="N47">
            <v>5</v>
          </cell>
          <cell r="O47">
            <v>2882575</v>
          </cell>
          <cell r="P47">
            <v>2884068</v>
          </cell>
        </row>
        <row r="48">
          <cell r="B48" t="str">
            <v>NO-BIO-T-40</v>
          </cell>
          <cell r="C48" t="str">
            <v>ListAdapt</v>
          </cell>
          <cell r="D48" t="str">
            <v>ICM</v>
          </cell>
          <cell r="E48" t="str">
            <v>NovaSeq</v>
          </cell>
          <cell r="F48" t="str">
            <v>2020-04-10T22:51:48.000Z</v>
          </cell>
          <cell r="G48">
            <v>451</v>
          </cell>
          <cell r="H48" t="str">
            <v>CC451</v>
          </cell>
          <cell r="I48" t="str">
            <v>False</v>
          </cell>
          <cell r="J48">
            <v>0</v>
          </cell>
          <cell r="K48">
            <v>0</v>
          </cell>
          <cell r="L48">
            <v>95.29</v>
          </cell>
          <cell r="M48">
            <v>2922741</v>
          </cell>
          <cell r="N48">
            <v>4</v>
          </cell>
          <cell r="O48">
            <v>2922741</v>
          </cell>
          <cell r="P48">
            <v>2923720</v>
          </cell>
        </row>
        <row r="49">
          <cell r="B49" t="str">
            <v>SE-BIO-CD-19</v>
          </cell>
          <cell r="C49" t="str">
            <v>ListAdapt</v>
          </cell>
          <cell r="D49" t="str">
            <v>ICM</v>
          </cell>
          <cell r="E49" t="str">
            <v>NovaSeq</v>
          </cell>
          <cell r="F49" t="str">
            <v>2020-04-11T00:36:12.000Z</v>
          </cell>
          <cell r="G49">
            <v>6</v>
          </cell>
          <cell r="H49" t="str">
            <v>CC6</v>
          </cell>
          <cell r="I49" t="str">
            <v>False</v>
          </cell>
          <cell r="J49">
            <v>0</v>
          </cell>
          <cell r="K49">
            <v>0</v>
          </cell>
          <cell r="L49">
            <v>88.21</v>
          </cell>
          <cell r="M49">
            <v>2963278</v>
          </cell>
          <cell r="N49">
            <v>4</v>
          </cell>
          <cell r="O49">
            <v>2963278</v>
          </cell>
          <cell r="P49">
            <v>2964065</v>
          </cell>
        </row>
        <row r="50">
          <cell r="B50" t="str">
            <v>SE-BIO-T-18</v>
          </cell>
          <cell r="C50" t="str">
            <v>ListAdapt</v>
          </cell>
          <cell r="D50" t="str">
            <v>ICM</v>
          </cell>
          <cell r="E50" t="str">
            <v>NovaSeq</v>
          </cell>
          <cell r="F50" t="str">
            <v>2020-04-11T00:32:59.000Z</v>
          </cell>
          <cell r="G50">
            <v>6</v>
          </cell>
          <cell r="H50" t="str">
            <v>CC6</v>
          </cell>
          <cell r="I50" t="str">
            <v>False</v>
          </cell>
          <cell r="J50">
            <v>0</v>
          </cell>
          <cell r="K50">
            <v>0</v>
          </cell>
          <cell r="L50">
            <v>88.27</v>
          </cell>
          <cell r="M50">
            <v>2963040</v>
          </cell>
          <cell r="N50">
            <v>4</v>
          </cell>
          <cell r="O50">
            <v>2963040</v>
          </cell>
          <cell r="P50">
            <v>2964108</v>
          </cell>
        </row>
        <row r="51">
          <cell r="B51" t="str">
            <v>SI-BIO-T-179</v>
          </cell>
          <cell r="C51" t="str">
            <v>ListAdapt</v>
          </cell>
          <cell r="D51" t="str">
            <v>ICM</v>
          </cell>
          <cell r="E51" t="str">
            <v>NovaSeq</v>
          </cell>
          <cell r="F51" t="str">
            <v>2020-04-10T22:29:06.000Z</v>
          </cell>
          <cell r="G51">
            <v>1</v>
          </cell>
          <cell r="H51" t="str">
            <v>CC1</v>
          </cell>
          <cell r="I51" t="str">
            <v>False</v>
          </cell>
          <cell r="J51">
            <v>0</v>
          </cell>
          <cell r="K51">
            <v>0</v>
          </cell>
          <cell r="L51">
            <v>88.45</v>
          </cell>
          <cell r="M51">
            <v>2977290</v>
          </cell>
          <cell r="N51">
            <v>3</v>
          </cell>
          <cell r="O51">
            <v>2977290</v>
          </cell>
          <cell r="P51">
            <v>2977768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topLeftCell="A13" workbookViewId="0">
      <selection activeCell="B39" sqref="B39"/>
    </sheetView>
  </sheetViews>
  <sheetFormatPr defaultColWidth="11.5546875" defaultRowHeight="14.4" x14ac:dyDescent="0.3"/>
  <cols>
    <col min="1" max="1" width="3" style="3" bestFit="1" customWidth="1"/>
    <col min="2" max="2" width="9" style="6" bestFit="1" customWidth="1"/>
    <col min="3" max="3" width="15.5546875" style="3" bestFit="1" customWidth="1"/>
    <col min="4" max="4" width="18.6640625" style="3" bestFit="1" customWidth="1"/>
    <col min="5" max="5" width="8.33203125" style="3" bestFit="1" customWidth="1"/>
    <col min="6" max="6" width="5.33203125" style="3" bestFit="1" customWidth="1"/>
    <col min="7" max="7" width="14.44140625" style="3" bestFit="1" customWidth="1"/>
    <col min="8" max="8" width="25" style="3" bestFit="1" customWidth="1"/>
    <col min="9" max="9" width="21" style="6" bestFit="1" customWidth="1"/>
    <col min="10" max="10" width="7.5546875" style="4" bestFit="1" customWidth="1"/>
    <col min="11" max="11" width="8" style="4" bestFit="1" customWidth="1"/>
    <col min="12" max="12" width="15.88671875" style="4" bestFit="1" customWidth="1"/>
    <col min="13" max="13" width="17.44140625" style="6" bestFit="1" customWidth="1"/>
    <col min="14" max="14" width="15" style="3" bestFit="1" customWidth="1"/>
    <col min="15" max="15" width="15.88671875" style="3" bestFit="1" customWidth="1"/>
    <col min="16" max="16384" width="11.5546875" style="3"/>
  </cols>
  <sheetData>
    <row r="1" spans="2:15" ht="15.75" customHeight="1" thickBot="1" x14ac:dyDescent="0.35">
      <c r="B1" s="10" t="s">
        <v>65</v>
      </c>
      <c r="C1" s="5" t="s">
        <v>72</v>
      </c>
      <c r="D1" s="5" t="s">
        <v>71</v>
      </c>
      <c r="E1" s="2" t="s">
        <v>0</v>
      </c>
      <c r="F1" s="5" t="s">
        <v>1</v>
      </c>
      <c r="G1" s="5" t="s">
        <v>109</v>
      </c>
      <c r="H1" s="5" t="s">
        <v>110</v>
      </c>
      <c r="I1" s="1" t="s">
        <v>187</v>
      </c>
      <c r="J1" s="2" t="s">
        <v>111</v>
      </c>
      <c r="K1" s="2" t="s">
        <v>69</v>
      </c>
      <c r="L1" s="2" t="s">
        <v>112</v>
      </c>
      <c r="M1" s="1" t="s">
        <v>113</v>
      </c>
      <c r="N1" s="25" t="s">
        <v>185</v>
      </c>
      <c r="O1" s="9" t="s">
        <v>184</v>
      </c>
    </row>
    <row r="2" spans="2:15" ht="15" customHeight="1" x14ac:dyDescent="0.3">
      <c r="B2" s="12" t="s">
        <v>66</v>
      </c>
      <c r="C2" s="7" t="s">
        <v>2</v>
      </c>
      <c r="D2" s="7" t="s">
        <v>2</v>
      </c>
      <c r="E2" s="13" t="s">
        <v>3</v>
      </c>
      <c r="F2" s="7" t="s">
        <v>4</v>
      </c>
      <c r="G2" s="26" t="s">
        <v>5</v>
      </c>
      <c r="H2" s="26" t="s">
        <v>6</v>
      </c>
      <c r="I2" s="14" t="s">
        <v>70</v>
      </c>
      <c r="J2" s="13">
        <v>2</v>
      </c>
      <c r="K2" s="13">
        <v>2905522</v>
      </c>
      <c r="L2" s="13">
        <v>2905873</v>
      </c>
      <c r="M2" s="14" t="s">
        <v>102</v>
      </c>
      <c r="N2" s="15" t="s">
        <v>182</v>
      </c>
      <c r="O2" s="16" t="s">
        <v>183</v>
      </c>
    </row>
    <row r="3" spans="2:15" ht="15.6" x14ac:dyDescent="0.3">
      <c r="B3" s="17" t="s">
        <v>68</v>
      </c>
      <c r="C3" s="3" t="s">
        <v>2</v>
      </c>
      <c r="D3" s="3" t="s">
        <v>7</v>
      </c>
      <c r="E3" s="4"/>
      <c r="F3" s="3" t="s">
        <v>4</v>
      </c>
      <c r="G3" s="27"/>
      <c r="H3" s="27"/>
      <c r="I3" s="6" t="str">
        <f>VLOOKUP(D3,[1]Sheet1!$B:$P,8,FALSE)</f>
        <v>False</v>
      </c>
      <c r="J3" s="4">
        <f>VLOOKUP($D3,[1]Sheet1!$B:$P,13,FALSE)</f>
        <v>8</v>
      </c>
      <c r="K3" s="4">
        <f>VLOOKUP($D3,[1]Sheet1!$B:$P,12,FALSE)</f>
        <v>2905762</v>
      </c>
      <c r="L3" s="4">
        <f>VLOOKUP($D3,[1]Sheet1!$B:$P,15,FALSE)</f>
        <v>2907732</v>
      </c>
      <c r="M3" s="6" t="s">
        <v>80</v>
      </c>
      <c r="N3" s="18" t="s">
        <v>152</v>
      </c>
      <c r="O3" s="19" t="s">
        <v>145</v>
      </c>
    </row>
    <row r="4" spans="2:15" ht="16.2" thickBot="1" x14ac:dyDescent="0.35">
      <c r="B4" s="20" t="s">
        <v>67</v>
      </c>
      <c r="C4" s="8" t="s">
        <v>2</v>
      </c>
      <c r="D4" s="8" t="s">
        <v>8</v>
      </c>
      <c r="E4" s="21"/>
      <c r="F4" s="8" t="s">
        <v>4</v>
      </c>
      <c r="G4" s="28"/>
      <c r="H4" s="28"/>
      <c r="I4" s="22" t="str">
        <f>VLOOKUP(D4,[1]Sheet1!$B:$P,8,FALSE)</f>
        <v>False</v>
      </c>
      <c r="J4" s="21">
        <f>VLOOKUP($D4,[1]Sheet1!$B:$P,13,FALSE)</f>
        <v>2</v>
      </c>
      <c r="K4" s="21">
        <f>VLOOKUP($D4,[1]Sheet1!$B:$P,12,FALSE)</f>
        <v>2905612</v>
      </c>
      <c r="L4" s="21">
        <f>VLOOKUP($D4,[1]Sheet1!$B:$P,15,FALSE)</f>
        <v>2905873</v>
      </c>
      <c r="M4" s="22" t="s">
        <v>81</v>
      </c>
      <c r="N4" s="23" t="s">
        <v>144</v>
      </c>
      <c r="O4" s="24" t="s">
        <v>145</v>
      </c>
    </row>
    <row r="5" spans="2:15" ht="15.6" x14ac:dyDescent="0.3">
      <c r="B5" s="12" t="s">
        <v>66</v>
      </c>
      <c r="C5" s="7" t="s">
        <v>9</v>
      </c>
      <c r="D5" s="7" t="s">
        <v>10</v>
      </c>
      <c r="E5" s="13" t="s">
        <v>11</v>
      </c>
      <c r="F5" s="7" t="s">
        <v>12</v>
      </c>
      <c r="G5" s="26" t="s">
        <v>5</v>
      </c>
      <c r="H5" s="26" t="s">
        <v>13</v>
      </c>
      <c r="I5" s="14" t="s">
        <v>70</v>
      </c>
      <c r="J5" s="13">
        <v>1</v>
      </c>
      <c r="K5" s="13">
        <v>3109433</v>
      </c>
      <c r="L5" s="13">
        <v>3109433</v>
      </c>
      <c r="M5" s="14" t="s">
        <v>104</v>
      </c>
      <c r="N5" s="15" t="s">
        <v>116</v>
      </c>
      <c r="O5" s="16" t="s">
        <v>117</v>
      </c>
    </row>
    <row r="6" spans="2:15" ht="15.6" x14ac:dyDescent="0.3">
      <c r="B6" s="17" t="s">
        <v>68</v>
      </c>
      <c r="C6" s="3" t="s">
        <v>9</v>
      </c>
      <c r="D6" s="3" t="s">
        <v>14</v>
      </c>
      <c r="E6" s="4"/>
      <c r="F6" s="3" t="s">
        <v>12</v>
      </c>
      <c r="G6" s="27"/>
      <c r="H6" s="27"/>
      <c r="I6" s="6" t="str">
        <f>VLOOKUP(D6,[1]Sheet1!$B:$P,8,FALSE)</f>
        <v>False</v>
      </c>
      <c r="J6" s="4">
        <f>VLOOKUP($D6,[1]Sheet1!$B:$P,13,FALSE)</f>
        <v>4</v>
      </c>
      <c r="K6" s="4">
        <f>VLOOKUP($D6,[1]Sheet1!$B:$P,12,FALSE)</f>
        <v>2961334</v>
      </c>
      <c r="L6" s="4">
        <f>VLOOKUP($D6,[1]Sheet1!$B:$P,15,FALSE)</f>
        <v>2962147</v>
      </c>
      <c r="M6" s="6" t="s">
        <v>82</v>
      </c>
      <c r="N6" s="18" t="s">
        <v>153</v>
      </c>
      <c r="O6" s="19" t="s">
        <v>154</v>
      </c>
    </row>
    <row r="7" spans="2:15" ht="15.6" x14ac:dyDescent="0.3">
      <c r="B7" s="17" t="s">
        <v>67</v>
      </c>
      <c r="C7" s="3" t="s">
        <v>9</v>
      </c>
      <c r="D7" s="3" t="s">
        <v>15</v>
      </c>
      <c r="E7" s="4"/>
      <c r="F7" s="3" t="s">
        <v>12</v>
      </c>
      <c r="G7" s="27"/>
      <c r="H7" s="27"/>
      <c r="I7" s="6" t="str">
        <f>VLOOKUP(D7,[1]Sheet1!$B:$P,8,FALSE)</f>
        <v>False</v>
      </c>
      <c r="J7" s="4">
        <f>VLOOKUP($D7,[1]Sheet1!$B:$P,13,FALSE)</f>
        <v>3</v>
      </c>
      <c r="K7" s="4">
        <f>VLOOKUP($D7,[1]Sheet1!$B:$P,12,FALSE)</f>
        <v>2961994</v>
      </c>
      <c r="L7" s="4">
        <f>VLOOKUP($D7,[1]Sheet1!$B:$P,15,FALSE)</f>
        <v>2962500</v>
      </c>
      <c r="M7" s="6" t="s">
        <v>83</v>
      </c>
      <c r="N7" s="18" t="s">
        <v>142</v>
      </c>
      <c r="O7" s="19" t="s">
        <v>143</v>
      </c>
    </row>
    <row r="8" spans="2:15" ht="16.2" thickBot="1" x14ac:dyDescent="0.35">
      <c r="B8" s="20" t="s">
        <v>67</v>
      </c>
      <c r="C8" s="8" t="s">
        <v>9</v>
      </c>
      <c r="D8" s="8" t="s">
        <v>16</v>
      </c>
      <c r="E8" s="21"/>
      <c r="F8" s="8" t="s">
        <v>12</v>
      </c>
      <c r="G8" s="28"/>
      <c r="H8" s="28"/>
      <c r="I8" s="22" t="str">
        <f>VLOOKUP(D8,[1]Sheet1!$B:$P,8,FALSE)</f>
        <v>False</v>
      </c>
      <c r="J8" s="21">
        <f>VLOOKUP($D8,[1]Sheet1!$B:$P,13,FALSE)</f>
        <v>2</v>
      </c>
      <c r="K8" s="21">
        <f>VLOOKUP($D8,[1]Sheet1!$B:$P,12,FALSE)</f>
        <v>2962193</v>
      </c>
      <c r="L8" s="21">
        <f>VLOOKUP($D8,[1]Sheet1!$B:$P,15,FALSE)</f>
        <v>2962474</v>
      </c>
      <c r="M8" s="22" t="s">
        <v>84</v>
      </c>
      <c r="N8" s="23" t="s">
        <v>146</v>
      </c>
      <c r="O8" s="24" t="s">
        <v>147</v>
      </c>
    </row>
    <row r="9" spans="2:15" ht="15.6" x14ac:dyDescent="0.3">
      <c r="B9" s="12" t="s">
        <v>66</v>
      </c>
      <c r="C9" s="7" t="s">
        <v>17</v>
      </c>
      <c r="D9" s="7" t="s">
        <v>18</v>
      </c>
      <c r="E9" s="13" t="s">
        <v>3</v>
      </c>
      <c r="F9" s="7" t="s">
        <v>19</v>
      </c>
      <c r="G9" s="26" t="s">
        <v>5</v>
      </c>
      <c r="H9" s="26" t="s">
        <v>20</v>
      </c>
      <c r="I9" s="14" t="s">
        <v>70</v>
      </c>
      <c r="J9" s="13">
        <v>3</v>
      </c>
      <c r="K9" s="13">
        <v>2979818</v>
      </c>
      <c r="L9" s="13">
        <v>2980871</v>
      </c>
      <c r="M9" s="14" t="s">
        <v>105</v>
      </c>
      <c r="N9" s="15" t="s">
        <v>114</v>
      </c>
      <c r="O9" s="16" t="s">
        <v>115</v>
      </c>
    </row>
    <row r="10" spans="2:15" ht="15.6" x14ac:dyDescent="0.3">
      <c r="B10" s="17" t="s">
        <v>68</v>
      </c>
      <c r="C10" s="3" t="s">
        <v>17</v>
      </c>
      <c r="D10" s="3" t="s">
        <v>21</v>
      </c>
      <c r="E10" s="4"/>
      <c r="F10" s="3" t="s">
        <v>19</v>
      </c>
      <c r="G10" s="27"/>
      <c r="H10" s="27"/>
      <c r="I10" s="6" t="str">
        <f>VLOOKUP(D10,[1]Sheet1!$B:$P,8,FALSE)</f>
        <v>False</v>
      </c>
      <c r="J10" s="4">
        <f>VLOOKUP($D10,[1]Sheet1!$B:$P,13,FALSE)</f>
        <v>7</v>
      </c>
      <c r="K10" s="4">
        <f>VLOOKUP($D10,[1]Sheet1!$B:$P,12,FALSE)</f>
        <v>2981515</v>
      </c>
      <c r="L10" s="4">
        <f>VLOOKUP($D10,[1]Sheet1!$B:$P,15,FALSE)</f>
        <v>2983487</v>
      </c>
      <c r="M10" s="6" t="s">
        <v>85</v>
      </c>
      <c r="N10" s="18" t="s">
        <v>155</v>
      </c>
      <c r="O10" s="19" t="s">
        <v>149</v>
      </c>
    </row>
    <row r="11" spans="2:15" ht="16.2" thickBot="1" x14ac:dyDescent="0.35">
      <c r="B11" s="20" t="s">
        <v>67</v>
      </c>
      <c r="C11" s="8" t="s">
        <v>17</v>
      </c>
      <c r="D11" s="8" t="s">
        <v>22</v>
      </c>
      <c r="E11" s="21"/>
      <c r="F11" s="8" t="s">
        <v>19</v>
      </c>
      <c r="G11" s="28"/>
      <c r="H11" s="28"/>
      <c r="I11" s="22" t="str">
        <f>VLOOKUP(D11,[1]Sheet1!$B:$P,8,FALSE)</f>
        <v>False</v>
      </c>
      <c r="J11" s="21">
        <f>VLOOKUP($D11,[1]Sheet1!$B:$P,13,FALSE)</f>
        <v>3</v>
      </c>
      <c r="K11" s="21">
        <f>VLOOKUP($D11,[1]Sheet1!$B:$P,12,FALSE)</f>
        <v>2938572</v>
      </c>
      <c r="L11" s="21">
        <f>VLOOKUP($D11,[1]Sheet1!$B:$P,15,FALSE)</f>
        <v>2939409</v>
      </c>
      <c r="M11" s="22" t="s">
        <v>86</v>
      </c>
      <c r="N11" s="23" t="s">
        <v>148</v>
      </c>
      <c r="O11" s="24" t="s">
        <v>149</v>
      </c>
    </row>
    <row r="12" spans="2:15" ht="15.6" x14ac:dyDescent="0.3">
      <c r="B12" s="12" t="s">
        <v>66</v>
      </c>
      <c r="C12" s="7" t="s">
        <v>23</v>
      </c>
      <c r="D12" s="7" t="s">
        <v>24</v>
      </c>
      <c r="E12" s="13" t="s">
        <v>3</v>
      </c>
      <c r="F12" s="7" t="s">
        <v>19</v>
      </c>
      <c r="G12" s="26" t="s">
        <v>5</v>
      </c>
      <c r="H12" s="26" t="s">
        <v>25</v>
      </c>
      <c r="I12" s="14" t="s">
        <v>70</v>
      </c>
      <c r="J12" s="13">
        <v>1</v>
      </c>
      <c r="K12" s="13">
        <v>2893144</v>
      </c>
      <c r="L12" s="13">
        <v>2893144</v>
      </c>
      <c r="M12" s="14" t="s">
        <v>103</v>
      </c>
      <c r="N12" s="15" t="s">
        <v>180</v>
      </c>
      <c r="O12" s="16" t="s">
        <v>181</v>
      </c>
    </row>
    <row r="13" spans="2:15" ht="15.6" x14ac:dyDescent="0.3">
      <c r="B13" s="17" t="s">
        <v>68</v>
      </c>
      <c r="C13" s="3" t="s">
        <v>23</v>
      </c>
      <c r="D13" s="3" t="s">
        <v>26</v>
      </c>
      <c r="E13" s="4"/>
      <c r="F13" s="3" t="s">
        <v>19</v>
      </c>
      <c r="G13" s="27"/>
      <c r="H13" s="27"/>
      <c r="I13" s="6" t="str">
        <f>VLOOKUP(D13,[1]Sheet1!$B:$P,8,FALSE)</f>
        <v>False</v>
      </c>
      <c r="J13" s="4">
        <f>VLOOKUP($D13,[1]Sheet1!$B:$P,13,FALSE)</f>
        <v>6</v>
      </c>
      <c r="K13" s="4">
        <f>VLOOKUP($D13,[1]Sheet1!$B:$P,12,FALSE)</f>
        <v>2893632</v>
      </c>
      <c r="L13" s="4">
        <f>VLOOKUP($D13,[1]Sheet1!$B:$P,15,FALSE)</f>
        <v>2895125</v>
      </c>
      <c r="M13" s="6" t="s">
        <v>87</v>
      </c>
      <c r="N13" s="18" t="s">
        <v>156</v>
      </c>
      <c r="O13" s="19" t="s">
        <v>157</v>
      </c>
    </row>
    <row r="14" spans="2:15" ht="16.2" thickBot="1" x14ac:dyDescent="0.35">
      <c r="B14" s="20" t="s">
        <v>67</v>
      </c>
      <c r="C14" s="8" t="s">
        <v>23</v>
      </c>
      <c r="D14" s="8" t="s">
        <v>27</v>
      </c>
      <c r="E14" s="21"/>
      <c r="F14" s="8" t="s">
        <v>19</v>
      </c>
      <c r="G14" s="28"/>
      <c r="H14" s="28"/>
      <c r="I14" s="22" t="str">
        <f>VLOOKUP(D14,[1]Sheet1!$B:$P,8,FALSE)</f>
        <v>False</v>
      </c>
      <c r="J14" s="21">
        <f>VLOOKUP($D14,[1]Sheet1!$B:$P,13,FALSE)</f>
        <v>3</v>
      </c>
      <c r="K14" s="21">
        <f>VLOOKUP($D14,[1]Sheet1!$B:$P,12,FALSE)</f>
        <v>2893603</v>
      </c>
      <c r="L14" s="21">
        <f>VLOOKUP($D14,[1]Sheet1!$B:$P,15,FALSE)</f>
        <v>2894314</v>
      </c>
      <c r="M14" s="22" t="s">
        <v>88</v>
      </c>
      <c r="N14" s="23" t="s">
        <v>150</v>
      </c>
      <c r="O14" s="24" t="s">
        <v>151</v>
      </c>
    </row>
    <row r="15" spans="2:15" ht="15.6" x14ac:dyDescent="0.3">
      <c r="B15" s="12" t="s">
        <v>66</v>
      </c>
      <c r="C15" s="7" t="s">
        <v>28</v>
      </c>
      <c r="D15" s="7" t="s">
        <v>28</v>
      </c>
      <c r="E15" s="13" t="s">
        <v>11</v>
      </c>
      <c r="F15" s="7" t="s">
        <v>29</v>
      </c>
      <c r="G15" s="26" t="s">
        <v>30</v>
      </c>
      <c r="H15" s="26" t="s">
        <v>31</v>
      </c>
      <c r="I15" s="14" t="s">
        <v>70</v>
      </c>
      <c r="J15" s="13">
        <v>1</v>
      </c>
      <c r="K15" s="13">
        <v>2917419</v>
      </c>
      <c r="L15" s="13">
        <v>2917419</v>
      </c>
      <c r="M15" s="14" t="s">
        <v>100</v>
      </c>
      <c r="N15" s="15" t="s">
        <v>138</v>
      </c>
      <c r="O15" s="16" t="s">
        <v>139</v>
      </c>
    </row>
    <row r="16" spans="2:15" ht="15.6" x14ac:dyDescent="0.3">
      <c r="B16" s="17" t="s">
        <v>68</v>
      </c>
      <c r="C16" s="3" t="s">
        <v>28</v>
      </c>
      <c r="D16" s="3" t="s">
        <v>32</v>
      </c>
      <c r="E16" s="4"/>
      <c r="F16" s="3" t="s">
        <v>29</v>
      </c>
      <c r="G16" s="27"/>
      <c r="H16" s="27"/>
      <c r="I16" s="6" t="str">
        <f>VLOOKUP(D16,[1]Sheet1!$B:$P,8,FALSE)</f>
        <v>False</v>
      </c>
      <c r="J16" s="4">
        <f>VLOOKUP($D16,[1]Sheet1!$B:$P,13,FALSE)</f>
        <v>5</v>
      </c>
      <c r="K16" s="4">
        <f>VLOOKUP($D16,[1]Sheet1!$B:$P,12,FALSE)</f>
        <v>2917750</v>
      </c>
      <c r="L16" s="4">
        <f>VLOOKUP($D16,[1]Sheet1!$B:$P,15,FALSE)</f>
        <v>2919023</v>
      </c>
      <c r="M16" s="6" t="s">
        <v>89</v>
      </c>
      <c r="N16" s="18" t="s">
        <v>130</v>
      </c>
      <c r="O16" s="19" t="s">
        <v>131</v>
      </c>
    </row>
    <row r="17" spans="2:15" ht="15.6" x14ac:dyDescent="0.3">
      <c r="B17" s="17" t="s">
        <v>67</v>
      </c>
      <c r="C17" s="3" t="s">
        <v>28</v>
      </c>
      <c r="D17" s="3" t="s">
        <v>33</v>
      </c>
      <c r="E17" s="4"/>
      <c r="F17" s="3" t="s">
        <v>29</v>
      </c>
      <c r="G17" s="27"/>
      <c r="H17" s="27"/>
      <c r="I17" s="6" t="str">
        <f>VLOOKUP(D17,[1]Sheet1!$B:$P,8,FALSE)</f>
        <v>False</v>
      </c>
      <c r="J17" s="4">
        <f>VLOOKUP($D17,[1]Sheet1!$B:$P,13,FALSE)</f>
        <v>3</v>
      </c>
      <c r="K17" s="4">
        <f>VLOOKUP($D17,[1]Sheet1!$B:$P,12,FALSE)</f>
        <v>2917941</v>
      </c>
      <c r="L17" s="4">
        <f>VLOOKUP($D17,[1]Sheet1!$B:$P,15,FALSE)</f>
        <v>2918893</v>
      </c>
      <c r="M17" s="6" t="s">
        <v>90</v>
      </c>
      <c r="N17" s="18" t="s">
        <v>118</v>
      </c>
      <c r="O17" s="19" t="s">
        <v>119</v>
      </c>
    </row>
    <row r="18" spans="2:15" ht="16.2" thickBot="1" x14ac:dyDescent="0.35">
      <c r="B18" s="20" t="s">
        <v>67</v>
      </c>
      <c r="C18" s="8" t="s">
        <v>28</v>
      </c>
      <c r="D18" s="8" t="s">
        <v>34</v>
      </c>
      <c r="E18" s="21"/>
      <c r="F18" s="8" t="s">
        <v>29</v>
      </c>
      <c r="G18" s="28"/>
      <c r="H18" s="28"/>
      <c r="I18" s="22" t="str">
        <f>VLOOKUP(D18,[1]Sheet1!$B:$P,8,FALSE)</f>
        <v>False</v>
      </c>
      <c r="J18" s="21">
        <f>VLOOKUP($D18,[1]Sheet1!$B:$P,13,FALSE)</f>
        <v>4</v>
      </c>
      <c r="K18" s="21">
        <f>VLOOKUP($D18,[1]Sheet1!$B:$P,12,FALSE)</f>
        <v>2917709</v>
      </c>
      <c r="L18" s="21">
        <f>VLOOKUP($D18,[1]Sheet1!$B:$P,15,FALSE)</f>
        <v>2918498</v>
      </c>
      <c r="M18" s="22" t="s">
        <v>91</v>
      </c>
      <c r="N18" s="23" t="s">
        <v>124</v>
      </c>
      <c r="O18" s="24" t="s">
        <v>125</v>
      </c>
    </row>
    <row r="19" spans="2:15" ht="15.6" x14ac:dyDescent="0.3">
      <c r="B19" s="12" t="s">
        <v>66</v>
      </c>
      <c r="C19" s="7" t="s">
        <v>35</v>
      </c>
      <c r="D19" s="7" t="s">
        <v>35</v>
      </c>
      <c r="E19" s="13" t="s">
        <v>3</v>
      </c>
      <c r="F19" s="7" t="s">
        <v>36</v>
      </c>
      <c r="G19" s="26" t="s">
        <v>37</v>
      </c>
      <c r="H19" s="26" t="s">
        <v>38</v>
      </c>
      <c r="I19" s="14" t="s">
        <v>70</v>
      </c>
      <c r="J19" s="13">
        <v>4</v>
      </c>
      <c r="K19" s="13">
        <v>2920523</v>
      </c>
      <c r="L19" s="13">
        <v>2921375</v>
      </c>
      <c r="M19" s="14" t="s">
        <v>108</v>
      </c>
      <c r="N19" s="15" t="s">
        <v>178</v>
      </c>
      <c r="O19" s="16" t="s">
        <v>179</v>
      </c>
    </row>
    <row r="20" spans="2:15" ht="15.6" x14ac:dyDescent="0.3">
      <c r="B20" s="17" t="s">
        <v>68</v>
      </c>
      <c r="C20" s="3" t="s">
        <v>35</v>
      </c>
      <c r="D20" s="3" t="s">
        <v>39</v>
      </c>
      <c r="E20" s="4"/>
      <c r="F20" s="3" t="s">
        <v>36</v>
      </c>
      <c r="G20" s="27"/>
      <c r="H20" s="27"/>
      <c r="I20" s="6" t="str">
        <f>VLOOKUP(D20,[1]Sheet1!$B:$P,8,FALSE)</f>
        <v>False</v>
      </c>
      <c r="J20" s="4">
        <f>VLOOKUP($D20,[1]Sheet1!$B:$P,13,FALSE)</f>
        <v>4</v>
      </c>
      <c r="K20" s="4">
        <f>VLOOKUP($D20,[1]Sheet1!$B:$P,12,FALSE)</f>
        <v>2922741</v>
      </c>
      <c r="L20" s="4">
        <f>VLOOKUP($D20,[1]Sheet1!$B:$P,15,FALSE)</f>
        <v>2923720</v>
      </c>
      <c r="M20" s="6" t="s">
        <v>92</v>
      </c>
      <c r="N20" s="18" t="s">
        <v>176</v>
      </c>
      <c r="O20" s="19" t="s">
        <v>177</v>
      </c>
    </row>
    <row r="21" spans="2:15" ht="16.2" thickBot="1" x14ac:dyDescent="0.35">
      <c r="B21" s="20" t="s">
        <v>67</v>
      </c>
      <c r="C21" s="8" t="s">
        <v>35</v>
      </c>
      <c r="D21" s="8" t="s">
        <v>40</v>
      </c>
      <c r="E21" s="21"/>
      <c r="F21" s="8" t="s">
        <v>36</v>
      </c>
      <c r="G21" s="28"/>
      <c r="H21" s="28"/>
      <c r="I21" s="22" t="str">
        <f>VLOOKUP(D21,[1]Sheet1!$B:$P,8,FALSE)</f>
        <v>False</v>
      </c>
      <c r="J21" s="21">
        <f>VLOOKUP($D21,[1]Sheet1!$B:$P,13,FALSE)</f>
        <v>5</v>
      </c>
      <c r="K21" s="21">
        <f>VLOOKUP($D21,[1]Sheet1!$B:$P,12,FALSE)</f>
        <v>2922216</v>
      </c>
      <c r="L21" s="21">
        <f>VLOOKUP($D21,[1]Sheet1!$B:$P,15,FALSE)</f>
        <v>2923419</v>
      </c>
      <c r="M21" s="22" t="s">
        <v>93</v>
      </c>
      <c r="N21" s="23" t="s">
        <v>174</v>
      </c>
      <c r="O21" s="24" t="s">
        <v>175</v>
      </c>
    </row>
    <row r="22" spans="2:15" ht="15.6" x14ac:dyDescent="0.3">
      <c r="B22" s="12" t="s">
        <v>66</v>
      </c>
      <c r="C22" s="7" t="s">
        <v>41</v>
      </c>
      <c r="D22" s="7" t="s">
        <v>41</v>
      </c>
      <c r="E22" s="13" t="s">
        <v>3</v>
      </c>
      <c r="F22" s="7" t="s">
        <v>42</v>
      </c>
      <c r="G22" s="26" t="s">
        <v>30</v>
      </c>
      <c r="H22" s="26" t="s">
        <v>43</v>
      </c>
      <c r="I22" s="14" t="s">
        <v>70</v>
      </c>
      <c r="J22" s="13">
        <v>4</v>
      </c>
      <c r="K22" s="13">
        <v>2951880</v>
      </c>
      <c r="L22" s="13">
        <v>3009289</v>
      </c>
      <c r="M22" s="14" t="s">
        <v>101</v>
      </c>
      <c r="N22" s="15" t="s">
        <v>140</v>
      </c>
      <c r="O22" s="16" t="s">
        <v>141</v>
      </c>
    </row>
    <row r="23" spans="2:15" ht="15.6" x14ac:dyDescent="0.3">
      <c r="B23" s="17" t="s">
        <v>68</v>
      </c>
      <c r="C23" s="3" t="s">
        <v>41</v>
      </c>
      <c r="D23" s="3" t="s">
        <v>44</v>
      </c>
      <c r="E23" s="4"/>
      <c r="F23" s="3" t="s">
        <v>42</v>
      </c>
      <c r="G23" s="27"/>
      <c r="H23" s="27"/>
      <c r="I23" s="6" t="str">
        <f>VLOOKUP(D23,[1]Sheet1!$B:$P,8,FALSE)</f>
        <v>False</v>
      </c>
      <c r="J23" s="4">
        <f>VLOOKUP($D23,[1]Sheet1!$B:$P,13,FALSE)</f>
        <v>8</v>
      </c>
      <c r="K23" s="4">
        <f>VLOOKUP($D23,[1]Sheet1!$B:$P,12,FALSE)</f>
        <v>2952354</v>
      </c>
      <c r="L23" s="4">
        <f>VLOOKUP($D23,[1]Sheet1!$B:$P,15,FALSE)</f>
        <v>3011759</v>
      </c>
      <c r="M23" s="6" t="s">
        <v>94</v>
      </c>
      <c r="N23" s="18" t="s">
        <v>132</v>
      </c>
      <c r="O23" s="19" t="s">
        <v>133</v>
      </c>
    </row>
    <row r="24" spans="2:15" ht="15.6" x14ac:dyDescent="0.3">
      <c r="B24" s="17" t="s">
        <v>67</v>
      </c>
      <c r="C24" s="3" t="s">
        <v>41</v>
      </c>
      <c r="D24" s="3" t="s">
        <v>45</v>
      </c>
      <c r="E24" s="4"/>
      <c r="F24" s="3" t="s">
        <v>42</v>
      </c>
      <c r="G24" s="27"/>
      <c r="H24" s="27"/>
      <c r="I24" s="6" t="str">
        <f>VLOOKUP(D24,[1]Sheet1!$B:$P,8,FALSE)</f>
        <v>False</v>
      </c>
      <c r="J24" s="4">
        <f>VLOOKUP($D24,[1]Sheet1!$B:$P,13,FALSE)</f>
        <v>4</v>
      </c>
      <c r="K24" s="4">
        <f>VLOOKUP($D24,[1]Sheet1!$B:$P,12,FALSE)</f>
        <v>2952781</v>
      </c>
      <c r="L24" s="4">
        <f>VLOOKUP($D24,[1]Sheet1!$B:$P,15,FALSE)</f>
        <v>3010302</v>
      </c>
      <c r="M24" s="6" t="s">
        <v>95</v>
      </c>
      <c r="N24" s="18" t="s">
        <v>120</v>
      </c>
      <c r="O24" s="19" t="s">
        <v>121</v>
      </c>
    </row>
    <row r="25" spans="2:15" ht="16.2" thickBot="1" x14ac:dyDescent="0.35">
      <c r="B25" s="20" t="s">
        <v>67</v>
      </c>
      <c r="C25" s="8" t="s">
        <v>41</v>
      </c>
      <c r="D25" s="8" t="s">
        <v>46</v>
      </c>
      <c r="E25" s="21"/>
      <c r="F25" s="8" t="s">
        <v>42</v>
      </c>
      <c r="G25" s="28"/>
      <c r="H25" s="28"/>
      <c r="I25" s="22" t="str">
        <f>VLOOKUP(D25,[1]Sheet1!$B:$P,8,FALSE)</f>
        <v>False</v>
      </c>
      <c r="J25" s="21">
        <f>VLOOKUP($D25,[1]Sheet1!$B:$P,13,FALSE)</f>
        <v>6</v>
      </c>
      <c r="K25" s="21">
        <f>VLOOKUP($D25,[1]Sheet1!$B:$P,12,FALSE)</f>
        <v>2952121</v>
      </c>
      <c r="L25" s="21">
        <f>VLOOKUP($D25,[1]Sheet1!$B:$P,15,FALSE)</f>
        <v>3011055</v>
      </c>
      <c r="M25" s="22" t="s">
        <v>96</v>
      </c>
      <c r="N25" s="23" t="s">
        <v>126</v>
      </c>
      <c r="O25" s="24" t="s">
        <v>127</v>
      </c>
    </row>
    <row r="26" spans="2:15" ht="15.6" x14ac:dyDescent="0.3">
      <c r="B26" s="12" t="s">
        <v>66</v>
      </c>
      <c r="C26" s="7" t="s">
        <v>47</v>
      </c>
      <c r="D26" s="7" t="s">
        <v>47</v>
      </c>
      <c r="E26" s="13" t="s">
        <v>3</v>
      </c>
      <c r="F26" s="7" t="s">
        <v>48</v>
      </c>
      <c r="G26" s="26" t="s">
        <v>30</v>
      </c>
      <c r="H26" s="26" t="s">
        <v>31</v>
      </c>
      <c r="I26" s="14" t="s">
        <v>70</v>
      </c>
      <c r="J26" s="13">
        <v>14</v>
      </c>
      <c r="K26" s="13">
        <v>2967417</v>
      </c>
      <c r="L26" s="13">
        <v>3053984</v>
      </c>
      <c r="M26" s="14" t="s">
        <v>99</v>
      </c>
      <c r="N26" s="15" t="s">
        <v>136</v>
      </c>
      <c r="O26" s="16" t="s">
        <v>137</v>
      </c>
    </row>
    <row r="27" spans="2:15" ht="15.6" x14ac:dyDescent="0.3">
      <c r="B27" s="17" t="s">
        <v>68</v>
      </c>
      <c r="C27" s="3" t="s">
        <v>47</v>
      </c>
      <c r="D27" s="3" t="s">
        <v>49</v>
      </c>
      <c r="E27" s="4"/>
      <c r="F27" s="3" t="s">
        <v>48</v>
      </c>
      <c r="G27" s="27"/>
      <c r="H27" s="27"/>
      <c r="I27" s="6" t="str">
        <f>VLOOKUP(D27,[1]Sheet1!$B:$P,8,FALSE)</f>
        <v>False</v>
      </c>
      <c r="J27" s="4">
        <f>VLOOKUP($D27,[1]Sheet1!$B:$P,13,FALSE)</f>
        <v>9</v>
      </c>
      <c r="K27" s="4">
        <f>VLOOKUP($D27,[1]Sheet1!$B:$P,12,FALSE)</f>
        <v>2963550</v>
      </c>
      <c r="L27" s="4">
        <f>VLOOKUP($D27,[1]Sheet1!$B:$P,15,FALSE)</f>
        <v>3050681</v>
      </c>
      <c r="M27" s="6" t="s">
        <v>97</v>
      </c>
      <c r="N27" s="18" t="s">
        <v>134</v>
      </c>
      <c r="O27" s="19" t="s">
        <v>135</v>
      </c>
    </row>
    <row r="28" spans="2:15" ht="15.6" x14ac:dyDescent="0.3">
      <c r="B28" s="17" t="s">
        <v>67</v>
      </c>
      <c r="C28" s="3" t="s">
        <v>47</v>
      </c>
      <c r="D28" s="3" t="s">
        <v>50</v>
      </c>
      <c r="E28" s="4"/>
      <c r="F28" s="3" t="s">
        <v>48</v>
      </c>
      <c r="G28" s="27"/>
      <c r="H28" s="27"/>
      <c r="I28" s="6" t="str">
        <f>VLOOKUP(D28,[1]Sheet1!$B:$P,8,FALSE)</f>
        <v>False</v>
      </c>
      <c r="J28" s="4">
        <f>VLOOKUP($D28,[1]Sheet1!$B:$P,13,FALSE)</f>
        <v>11</v>
      </c>
      <c r="K28" s="4">
        <f>VLOOKUP($D28,[1]Sheet1!$B:$P,12,FALSE)</f>
        <v>2965563</v>
      </c>
      <c r="L28" s="4">
        <f>VLOOKUP($D28,[1]Sheet1!$B:$P,15,FALSE)</f>
        <v>2969436</v>
      </c>
      <c r="M28" s="6" t="s">
        <v>98</v>
      </c>
      <c r="N28" s="18" t="s">
        <v>122</v>
      </c>
      <c r="O28" s="19" t="s">
        <v>123</v>
      </c>
    </row>
    <row r="29" spans="2:15" ht="16.2" thickBot="1" x14ac:dyDescent="0.35">
      <c r="B29" s="20" t="s">
        <v>67</v>
      </c>
      <c r="C29" s="8" t="s">
        <v>47</v>
      </c>
      <c r="D29" s="8" t="s">
        <v>51</v>
      </c>
      <c r="E29" s="21"/>
      <c r="F29" s="8" t="s">
        <v>48</v>
      </c>
      <c r="G29" s="28"/>
      <c r="H29" s="28"/>
      <c r="I29" s="22" t="str">
        <f>VLOOKUP(D29,[1]Sheet1!$B:$P,8,FALSE)</f>
        <v>False</v>
      </c>
      <c r="J29" s="21">
        <f>VLOOKUP($D29,[1]Sheet1!$B:$P,13,FALSE)</f>
        <v>12</v>
      </c>
      <c r="K29" s="21">
        <f>VLOOKUP($D29,[1]Sheet1!$B:$P,12,FALSE)</f>
        <v>2966334</v>
      </c>
      <c r="L29" s="21">
        <f>VLOOKUP($D29,[1]Sheet1!$B:$P,15,FALSE)</f>
        <v>3052492</v>
      </c>
      <c r="M29" s="22" t="s">
        <v>76</v>
      </c>
      <c r="N29" s="23" t="s">
        <v>128</v>
      </c>
      <c r="O29" s="24" t="s">
        <v>129</v>
      </c>
    </row>
    <row r="30" spans="2:15" ht="15.6" x14ac:dyDescent="0.3">
      <c r="B30" s="12" t="s">
        <v>66</v>
      </c>
      <c r="C30" s="7" t="s">
        <v>52</v>
      </c>
      <c r="D30" s="7" t="s">
        <v>52</v>
      </c>
      <c r="E30" s="13" t="s">
        <v>11</v>
      </c>
      <c r="F30" s="7" t="s">
        <v>29</v>
      </c>
      <c r="G30" s="26" t="s">
        <v>53</v>
      </c>
      <c r="H30" s="26" t="s">
        <v>54</v>
      </c>
      <c r="I30" s="14" t="s">
        <v>70</v>
      </c>
      <c r="J30" s="13">
        <v>1</v>
      </c>
      <c r="K30" s="13">
        <v>2922223</v>
      </c>
      <c r="L30" s="13">
        <v>2922223</v>
      </c>
      <c r="M30" s="14" t="s">
        <v>106</v>
      </c>
      <c r="N30" s="15" t="s">
        <v>164</v>
      </c>
      <c r="O30" s="16" t="s">
        <v>165</v>
      </c>
    </row>
    <row r="31" spans="2:15" ht="15.6" x14ac:dyDescent="0.3">
      <c r="B31" s="17" t="s">
        <v>68</v>
      </c>
      <c r="C31" s="3" t="s">
        <v>52</v>
      </c>
      <c r="D31" s="3" t="s">
        <v>55</v>
      </c>
      <c r="E31" s="4"/>
      <c r="F31" s="3" t="s">
        <v>29</v>
      </c>
      <c r="G31" s="27"/>
      <c r="H31" s="27"/>
      <c r="I31" s="6" t="str">
        <f>VLOOKUP(D31,[1]Sheet1!$B:$P,8,FALSE)</f>
        <v>False</v>
      </c>
      <c r="J31" s="4">
        <f>VLOOKUP($D31,[1]Sheet1!$B:$P,13,FALSE)</f>
        <v>4</v>
      </c>
      <c r="K31" s="4">
        <f>VLOOKUP($D31,[1]Sheet1!$B:$P,12,FALSE)</f>
        <v>2922296</v>
      </c>
      <c r="L31" s="4">
        <f>VLOOKUP($D31,[1]Sheet1!$B:$P,15,FALSE)</f>
        <v>2923236</v>
      </c>
      <c r="M31" s="6" t="s">
        <v>77</v>
      </c>
      <c r="N31" s="18" t="s">
        <v>162</v>
      </c>
      <c r="O31" s="19" t="s">
        <v>163</v>
      </c>
    </row>
    <row r="32" spans="2:15" ht="15.6" x14ac:dyDescent="0.3">
      <c r="B32" s="17" t="s">
        <v>67</v>
      </c>
      <c r="C32" s="3" t="s">
        <v>52</v>
      </c>
      <c r="D32" s="3" t="s">
        <v>56</v>
      </c>
      <c r="E32" s="4"/>
      <c r="F32" s="3" t="s">
        <v>29</v>
      </c>
      <c r="G32" s="27"/>
      <c r="H32" s="27"/>
      <c r="I32" s="6" t="str">
        <f>VLOOKUP(D32,[1]Sheet1!$B:$P,8,FALSE)</f>
        <v>False</v>
      </c>
      <c r="J32" s="4">
        <f>VLOOKUP($D32,[1]Sheet1!$B:$P,13,FALSE)</f>
        <v>5</v>
      </c>
      <c r="K32" s="4">
        <f>VLOOKUP($D32,[1]Sheet1!$B:$P,12,FALSE)</f>
        <v>2922335</v>
      </c>
      <c r="L32" s="4">
        <f>VLOOKUP($D32,[1]Sheet1!$B:$P,15,FALSE)</f>
        <v>2923627</v>
      </c>
      <c r="M32" s="6" t="s">
        <v>78</v>
      </c>
      <c r="N32" s="18" t="s">
        <v>158</v>
      </c>
      <c r="O32" s="19" t="s">
        <v>159</v>
      </c>
    </row>
    <row r="33" spans="2:15" ht="16.2" thickBot="1" x14ac:dyDescent="0.35">
      <c r="B33" s="20" t="s">
        <v>67</v>
      </c>
      <c r="C33" s="8" t="s">
        <v>52</v>
      </c>
      <c r="D33" s="8" t="s">
        <v>57</v>
      </c>
      <c r="E33" s="21"/>
      <c r="F33" s="8" t="s">
        <v>29</v>
      </c>
      <c r="G33" s="28"/>
      <c r="H33" s="28"/>
      <c r="I33" s="22" t="str">
        <f>VLOOKUP(D33,[1]Sheet1!$B:$P,8,FALSE)</f>
        <v>False</v>
      </c>
      <c r="J33" s="21">
        <f>VLOOKUP($D33,[1]Sheet1!$B:$P,13,FALSE)</f>
        <v>3</v>
      </c>
      <c r="K33" s="21">
        <f>VLOOKUP($D33,[1]Sheet1!$B:$P,12,FALSE)</f>
        <v>2924172</v>
      </c>
      <c r="L33" s="21">
        <f>VLOOKUP($D33,[1]Sheet1!$B:$P,15,FALSE)</f>
        <v>2924704</v>
      </c>
      <c r="M33" s="22" t="s">
        <v>79</v>
      </c>
      <c r="N33" s="23" t="s">
        <v>160</v>
      </c>
      <c r="O33" s="24" t="s">
        <v>161</v>
      </c>
    </row>
    <row r="34" spans="2:15" ht="15.6" x14ac:dyDescent="0.3">
      <c r="B34" s="12" t="s">
        <v>66</v>
      </c>
      <c r="C34" s="7" t="s">
        <v>58</v>
      </c>
      <c r="D34" s="7" t="s">
        <v>58</v>
      </c>
      <c r="E34" s="13" t="s">
        <v>3</v>
      </c>
      <c r="F34" s="7" t="s">
        <v>59</v>
      </c>
      <c r="G34" s="26" t="s">
        <v>60</v>
      </c>
      <c r="H34" s="26" t="s">
        <v>61</v>
      </c>
      <c r="I34" s="14" t="s">
        <v>70</v>
      </c>
      <c r="J34" s="13">
        <v>7</v>
      </c>
      <c r="K34" s="13">
        <v>2936110</v>
      </c>
      <c r="L34" s="13">
        <v>3021099</v>
      </c>
      <c r="M34" s="14" t="s">
        <v>107</v>
      </c>
      <c r="N34" s="15" t="s">
        <v>172</v>
      </c>
      <c r="O34" s="16" t="s">
        <v>173</v>
      </c>
    </row>
    <row r="35" spans="2:15" ht="15.6" x14ac:dyDescent="0.3">
      <c r="B35" s="17" t="s">
        <v>68</v>
      </c>
      <c r="C35" s="3" t="s">
        <v>58</v>
      </c>
      <c r="D35" s="3" t="s">
        <v>62</v>
      </c>
      <c r="E35" s="4"/>
      <c r="F35" s="3" t="s">
        <v>59</v>
      </c>
      <c r="G35" s="27"/>
      <c r="H35" s="27"/>
      <c r="I35" s="6" t="str">
        <f>VLOOKUP(D35,[1]Sheet1!$B:$P,8,FALSE)</f>
        <v>False</v>
      </c>
      <c r="J35" s="4">
        <f>VLOOKUP($D35,[1]Sheet1!$B:$P,13,FALSE)</f>
        <v>9</v>
      </c>
      <c r="K35" s="4">
        <f>VLOOKUP($D35,[1]Sheet1!$B:$P,12,FALSE)</f>
        <v>2940911</v>
      </c>
      <c r="L35" s="4">
        <f>VLOOKUP($D35,[1]Sheet1!$B:$P,15,FALSE)</f>
        <v>2943794</v>
      </c>
      <c r="M35" s="6" t="s">
        <v>74</v>
      </c>
      <c r="N35" s="18" t="s">
        <v>170</v>
      </c>
      <c r="O35" s="19" t="s">
        <v>171</v>
      </c>
    </row>
    <row r="36" spans="2:15" ht="15.6" x14ac:dyDescent="0.3">
      <c r="B36" s="17" t="s">
        <v>67</v>
      </c>
      <c r="C36" s="3" t="s">
        <v>58</v>
      </c>
      <c r="D36" s="3" t="s">
        <v>63</v>
      </c>
      <c r="E36" s="4"/>
      <c r="F36" s="3" t="s">
        <v>59</v>
      </c>
      <c r="G36" s="27"/>
      <c r="H36" s="27"/>
      <c r="I36" s="6" t="str">
        <f>VLOOKUP(D36,[1]Sheet1!$B:$P,8,FALSE)</f>
        <v>False</v>
      </c>
      <c r="J36" s="4">
        <f>VLOOKUP($D36,[1]Sheet1!$B:$P,13,FALSE)</f>
        <v>52</v>
      </c>
      <c r="K36" s="4">
        <f>VLOOKUP($D36,[1]Sheet1!$B:$P,12,FALSE)</f>
        <v>2942758</v>
      </c>
      <c r="L36" s="4">
        <f>VLOOKUP($D36,[1]Sheet1!$B:$P,15,FALSE)</f>
        <v>2962453</v>
      </c>
      <c r="M36" s="6" t="s">
        <v>75</v>
      </c>
      <c r="N36" s="18" t="s">
        <v>166</v>
      </c>
      <c r="O36" s="19" t="s">
        <v>167</v>
      </c>
    </row>
    <row r="37" spans="2:15" ht="16.2" thickBot="1" x14ac:dyDescent="0.35">
      <c r="B37" s="20" t="s">
        <v>67</v>
      </c>
      <c r="C37" s="8" t="s">
        <v>58</v>
      </c>
      <c r="D37" s="8" t="s">
        <v>64</v>
      </c>
      <c r="E37" s="21"/>
      <c r="F37" s="8" t="s">
        <v>59</v>
      </c>
      <c r="G37" s="28"/>
      <c r="H37" s="28"/>
      <c r="I37" s="22" t="str">
        <f>VLOOKUP(D37,[1]Sheet1!$B:$P,8,FALSE)</f>
        <v>False</v>
      </c>
      <c r="J37" s="21">
        <f>VLOOKUP($D37,[1]Sheet1!$B:$P,13,FALSE)</f>
        <v>9</v>
      </c>
      <c r="K37" s="21">
        <f>VLOOKUP($D37,[1]Sheet1!$B:$P,12,FALSE)</f>
        <v>2941419</v>
      </c>
      <c r="L37" s="21">
        <f>VLOOKUP($D37,[1]Sheet1!$B:$P,15,FALSE)</f>
        <v>3026351</v>
      </c>
      <c r="M37" s="22" t="s">
        <v>73</v>
      </c>
      <c r="N37" s="23" t="s">
        <v>168</v>
      </c>
      <c r="O37" s="24" t="s">
        <v>169</v>
      </c>
    </row>
    <row r="39" spans="2:15" ht="15.6" x14ac:dyDescent="0.3">
      <c r="B39" s="11" t="s">
        <v>188</v>
      </c>
    </row>
    <row r="40" spans="2:15" ht="15.6" x14ac:dyDescent="0.3">
      <c r="B40" s="11" t="s">
        <v>186</v>
      </c>
    </row>
  </sheetData>
  <mergeCells count="20">
    <mergeCell ref="G34:G37"/>
    <mergeCell ref="H34:H37"/>
    <mergeCell ref="G22:G25"/>
    <mergeCell ref="H22:H25"/>
    <mergeCell ref="G26:G29"/>
    <mergeCell ref="H26:H29"/>
    <mergeCell ref="G30:G33"/>
    <mergeCell ref="H30:H33"/>
    <mergeCell ref="G12:G14"/>
    <mergeCell ref="H12:H14"/>
    <mergeCell ref="G15:G18"/>
    <mergeCell ref="H15:H18"/>
    <mergeCell ref="G19:G21"/>
    <mergeCell ref="H19:H21"/>
    <mergeCell ref="G2:G4"/>
    <mergeCell ref="H2:H4"/>
    <mergeCell ref="G5:G8"/>
    <mergeCell ref="H5:H8"/>
    <mergeCell ref="G9:G11"/>
    <mergeCell ref="H9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ANSES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SEVELLEC Yann</dc:creator>
  <cp:lastModifiedBy>DOUARRE Pierre-Emmanuel</cp:lastModifiedBy>
  <dcterms:created xsi:type="dcterms:W3CDTF">2021-11-23T13:33:35Z</dcterms:created>
  <dcterms:modified xsi:type="dcterms:W3CDTF">2022-05-05T15:12:19Z</dcterms:modified>
</cp:coreProperties>
</file>