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6FE0F578-6D97-4945-A99E-9CA54A532E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评价计算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7" l="1"/>
  <c r="D437" i="7"/>
  <c r="D436" i="7"/>
  <c r="D435" i="7"/>
  <c r="E435" i="7" s="1"/>
  <c r="F435" i="7" s="1"/>
  <c r="D434" i="7"/>
  <c r="D433" i="7"/>
  <c r="D432" i="7"/>
  <c r="D431" i="7"/>
  <c r="E431" i="7" s="1"/>
  <c r="F431" i="7" s="1"/>
  <c r="D430" i="7"/>
  <c r="D429" i="7"/>
  <c r="E428" i="7"/>
  <c r="F428" i="7" s="1"/>
  <c r="D428" i="7"/>
  <c r="D427" i="7"/>
  <c r="E426" i="7"/>
  <c r="F426" i="7" s="1"/>
  <c r="D426" i="7"/>
  <c r="D425" i="7"/>
  <c r="D424" i="7"/>
  <c r="E424" i="7" s="1"/>
  <c r="F424" i="7" s="1"/>
  <c r="D423" i="7"/>
  <c r="D422" i="7"/>
  <c r="D421" i="7"/>
  <c r="D417" i="7"/>
  <c r="D416" i="7"/>
  <c r="D415" i="7"/>
  <c r="E415" i="7" s="1"/>
  <c r="F415" i="7" s="1"/>
  <c r="D414" i="7"/>
  <c r="E413" i="7"/>
  <c r="F413" i="7" s="1"/>
  <c r="G414" i="7" s="1"/>
  <c r="H414" i="7" s="1"/>
  <c r="D413" i="7"/>
  <c r="D412" i="7"/>
  <c r="E411" i="7"/>
  <c r="F411" i="7" s="1"/>
  <c r="D411" i="7"/>
  <c r="D410" i="7"/>
  <c r="D409" i="7"/>
  <c r="D408" i="7"/>
  <c r="E408" i="7" s="1"/>
  <c r="F408" i="7" s="1"/>
  <c r="D407" i="7"/>
  <c r="D406" i="7"/>
  <c r="E406" i="7" s="1"/>
  <c r="F406" i="7" s="1"/>
  <c r="D405" i="7"/>
  <c r="D404" i="7"/>
  <c r="E404" i="7" s="1"/>
  <c r="F404" i="7" s="1"/>
  <c r="D403" i="7"/>
  <c r="D402" i="7"/>
  <c r="D401" i="7"/>
  <c r="D397" i="7"/>
  <c r="D396" i="7"/>
  <c r="D395" i="7"/>
  <c r="E395" i="7" s="1"/>
  <c r="F395" i="7" s="1"/>
  <c r="D394" i="7"/>
  <c r="D393" i="7"/>
  <c r="E393" i="7" s="1"/>
  <c r="F393" i="7" s="1"/>
  <c r="D392" i="7"/>
  <c r="D391" i="7"/>
  <c r="E391" i="7" s="1"/>
  <c r="F391" i="7" s="1"/>
  <c r="D390" i="7"/>
  <c r="D389" i="7"/>
  <c r="D388" i="7"/>
  <c r="E388" i="7" s="1"/>
  <c r="F388" i="7" s="1"/>
  <c r="D387" i="7"/>
  <c r="D386" i="7"/>
  <c r="E386" i="7" s="1"/>
  <c r="F386" i="7" s="1"/>
  <c r="D385" i="7"/>
  <c r="D384" i="7"/>
  <c r="E384" i="7" s="1"/>
  <c r="F384" i="7" s="1"/>
  <c r="D383" i="7"/>
  <c r="D382" i="7"/>
  <c r="D381" i="7"/>
  <c r="E382" i="7" s="1"/>
  <c r="F382" i="7" s="1"/>
  <c r="G383" i="7" s="1"/>
  <c r="H383" i="7" s="1"/>
  <c r="D377" i="7"/>
  <c r="D376" i="7"/>
  <c r="E375" i="7" s="1"/>
  <c r="F375" i="7" s="1"/>
  <c r="D375" i="7"/>
  <c r="D374" i="7"/>
  <c r="D373" i="7"/>
  <c r="E373" i="7" s="1"/>
  <c r="F373" i="7" s="1"/>
  <c r="G374" i="7" s="1"/>
  <c r="H374" i="7" s="1"/>
  <c r="D372" i="7"/>
  <c r="D371" i="7"/>
  <c r="D370" i="7"/>
  <c r="D369" i="7"/>
  <c r="D368" i="7"/>
  <c r="E368" i="7" s="1"/>
  <c r="F368" i="7" s="1"/>
  <c r="D367" i="7"/>
  <c r="E366" i="7"/>
  <c r="F366" i="7" s="1"/>
  <c r="D366" i="7"/>
  <c r="D365" i="7"/>
  <c r="E364" i="7"/>
  <c r="F364" i="7" s="1"/>
  <c r="D364" i="7"/>
  <c r="D363" i="7"/>
  <c r="D362" i="7"/>
  <c r="D361" i="7"/>
  <c r="E362" i="7" s="1"/>
  <c r="F362" i="7" s="1"/>
  <c r="G363" i="7" s="1"/>
  <c r="H363" i="7" s="1"/>
  <c r="D357" i="7"/>
  <c r="D356" i="7"/>
  <c r="D355" i="7"/>
  <c r="E355" i="7" s="1"/>
  <c r="F355" i="7" s="1"/>
  <c r="D354" i="7"/>
  <c r="D353" i="7"/>
  <c r="E353" i="7" s="1"/>
  <c r="F353" i="7" s="1"/>
  <c r="D352" i="7"/>
  <c r="E351" i="7"/>
  <c r="F351" i="7" s="1"/>
  <c r="D351" i="7"/>
  <c r="D350" i="7"/>
  <c r="D349" i="7"/>
  <c r="D348" i="7"/>
  <c r="E348" i="7" s="1"/>
  <c r="F348" i="7" s="1"/>
  <c r="D347" i="7"/>
  <c r="D346" i="7"/>
  <c r="E346" i="7" s="1"/>
  <c r="F346" i="7" s="1"/>
  <c r="D345" i="7"/>
  <c r="D344" i="7"/>
  <c r="E344" i="7" s="1"/>
  <c r="F344" i="7" s="1"/>
  <c r="D343" i="7"/>
  <c r="D342" i="7"/>
  <c r="D341" i="7"/>
  <c r="E342" i="7" s="1"/>
  <c r="F342" i="7" s="1"/>
  <c r="D338" i="7"/>
  <c r="D337" i="7"/>
  <c r="D336" i="7"/>
  <c r="E336" i="7" s="1"/>
  <c r="F336" i="7" s="1"/>
  <c r="D335" i="7"/>
  <c r="D334" i="7"/>
  <c r="E334" i="7" s="1"/>
  <c r="F334" i="7" s="1"/>
  <c r="D333" i="7"/>
  <c r="D332" i="7"/>
  <c r="E332" i="7" s="1"/>
  <c r="F332" i="7" s="1"/>
  <c r="D331" i="7"/>
  <c r="D330" i="7"/>
  <c r="E329" i="7"/>
  <c r="F329" i="7" s="1"/>
  <c r="D329" i="7"/>
  <c r="D328" i="7"/>
  <c r="D327" i="7"/>
  <c r="E327" i="7" s="1"/>
  <c r="F327" i="7" s="1"/>
  <c r="G329" i="7" s="1"/>
  <c r="H329" i="7" s="1"/>
  <c r="D326" i="7"/>
  <c r="D325" i="7"/>
  <c r="E325" i="7" s="1"/>
  <c r="F325" i="7" s="1"/>
  <c r="D324" i="7"/>
  <c r="D323" i="7"/>
  <c r="D322" i="7"/>
  <c r="D318" i="7"/>
  <c r="D317" i="7"/>
  <c r="E316" i="7"/>
  <c r="F316" i="7" s="1"/>
  <c r="D316" i="7"/>
  <c r="D315" i="7"/>
  <c r="E314" i="7"/>
  <c r="F314" i="7" s="1"/>
  <c r="D314" i="7"/>
  <c r="D313" i="7"/>
  <c r="D312" i="7"/>
  <c r="E312" i="7" s="1"/>
  <c r="F312" i="7" s="1"/>
  <c r="D311" i="7"/>
  <c r="D310" i="7"/>
  <c r="D309" i="7"/>
  <c r="D308" i="7"/>
  <c r="D307" i="7"/>
  <c r="E307" i="7" s="1"/>
  <c r="F307" i="7" s="1"/>
  <c r="D306" i="7"/>
  <c r="E305" i="7"/>
  <c r="F305" i="7" s="1"/>
  <c r="D305" i="7"/>
  <c r="D304" i="7"/>
  <c r="D303" i="7"/>
  <c r="D302" i="7"/>
  <c r="D298" i="7"/>
  <c r="D297" i="7"/>
  <c r="D296" i="7"/>
  <c r="E296" i="7" s="1"/>
  <c r="F296" i="7" s="1"/>
  <c r="D295" i="7"/>
  <c r="D294" i="7"/>
  <c r="E294" i="7" s="1"/>
  <c r="F294" i="7" s="1"/>
  <c r="G295" i="7" s="1"/>
  <c r="H295" i="7" s="1"/>
  <c r="D293" i="7"/>
  <c r="D292" i="7"/>
  <c r="E292" i="7" s="1"/>
  <c r="F292" i="7" s="1"/>
  <c r="D291" i="7"/>
  <c r="D290" i="7"/>
  <c r="D289" i="7"/>
  <c r="E289" i="7" s="1"/>
  <c r="F289" i="7" s="1"/>
  <c r="D288" i="7"/>
  <c r="D287" i="7"/>
  <c r="E287" i="7" s="1"/>
  <c r="F287" i="7" s="1"/>
  <c r="D286" i="7"/>
  <c r="D285" i="7"/>
  <c r="E285" i="7" s="1"/>
  <c r="F285" i="7" s="1"/>
  <c r="D284" i="7"/>
  <c r="D283" i="7"/>
  <c r="D282" i="7"/>
  <c r="E283" i="7" s="1"/>
  <c r="F283" i="7" s="1"/>
  <c r="D278" i="7"/>
  <c r="D277" i="7"/>
  <c r="D276" i="7"/>
  <c r="E276" i="7" s="1"/>
  <c r="F276" i="7" s="1"/>
  <c r="D275" i="7"/>
  <c r="D274" i="7"/>
  <c r="D273" i="7"/>
  <c r="D272" i="7"/>
  <c r="E272" i="7" s="1"/>
  <c r="F272" i="7" s="1"/>
  <c r="D271" i="7"/>
  <c r="D270" i="7"/>
  <c r="E269" i="7"/>
  <c r="F269" i="7" s="1"/>
  <c r="D269" i="7"/>
  <c r="D268" i="7"/>
  <c r="E267" i="7"/>
  <c r="F267" i="7" s="1"/>
  <c r="D267" i="7"/>
  <c r="D266" i="7"/>
  <c r="D265" i="7"/>
  <c r="E265" i="7" s="1"/>
  <c r="F265" i="7" s="1"/>
  <c r="D264" i="7"/>
  <c r="D263" i="7"/>
  <c r="D262" i="7"/>
  <c r="D259" i="7"/>
  <c r="D258" i="7"/>
  <c r="D257" i="7"/>
  <c r="E257" i="7" s="1"/>
  <c r="F257" i="7" s="1"/>
  <c r="D256" i="7"/>
  <c r="E255" i="7"/>
  <c r="F255" i="7" s="1"/>
  <c r="D255" i="7"/>
  <c r="D254" i="7"/>
  <c r="E253" i="7"/>
  <c r="F253" i="7" s="1"/>
  <c r="D253" i="7"/>
  <c r="D252" i="7"/>
  <c r="D251" i="7"/>
  <c r="D250" i="7"/>
  <c r="E250" i="7" s="1"/>
  <c r="F250" i="7" s="1"/>
  <c r="D249" i="7"/>
  <c r="D248" i="7"/>
  <c r="E248" i="7" s="1"/>
  <c r="F248" i="7" s="1"/>
  <c r="G250" i="7" s="1"/>
  <c r="H250" i="7" s="1"/>
  <c r="D247" i="7"/>
  <c r="D246" i="7"/>
  <c r="E246" i="7" s="1"/>
  <c r="F246" i="7" s="1"/>
  <c r="D245" i="7"/>
  <c r="D244" i="7"/>
  <c r="D243" i="7"/>
  <c r="D239" i="7"/>
  <c r="D238" i="7"/>
  <c r="D237" i="7"/>
  <c r="E237" i="7" s="1"/>
  <c r="F237" i="7" s="1"/>
  <c r="D236" i="7"/>
  <c r="D235" i="7"/>
  <c r="E235" i="7" s="1"/>
  <c r="F235" i="7" s="1"/>
  <c r="D234" i="7"/>
  <c r="D233" i="7"/>
  <c r="E233" i="7" s="1"/>
  <c r="F233" i="7" s="1"/>
  <c r="D232" i="7"/>
  <c r="D231" i="7"/>
  <c r="E230" i="7"/>
  <c r="F230" i="7" s="1"/>
  <c r="D230" i="7"/>
  <c r="D229" i="7"/>
  <c r="D228" i="7"/>
  <c r="D227" i="7"/>
  <c r="E226" i="7" s="1"/>
  <c r="F226" i="7" s="1"/>
  <c r="D226" i="7"/>
  <c r="D225" i="7"/>
  <c r="D224" i="7"/>
  <c r="D223" i="7"/>
  <c r="E224" i="7" s="1"/>
  <c r="F224" i="7" s="1"/>
  <c r="D219" i="7"/>
  <c r="D218" i="7"/>
  <c r="E217" i="7"/>
  <c r="F217" i="7" s="1"/>
  <c r="D217" i="7"/>
  <c r="D216" i="7"/>
  <c r="E215" i="7"/>
  <c r="F215" i="7" s="1"/>
  <c r="G216" i="7" s="1"/>
  <c r="H216" i="7" s="1"/>
  <c r="D215" i="7"/>
  <c r="D214" i="7"/>
  <c r="D213" i="7"/>
  <c r="E213" i="7" s="1"/>
  <c r="F213" i="7" s="1"/>
  <c r="D212" i="7"/>
  <c r="D211" i="7"/>
  <c r="D210" i="7"/>
  <c r="E210" i="7" s="1"/>
  <c r="F210" i="7" s="1"/>
  <c r="D209" i="7"/>
  <c r="E208" i="7"/>
  <c r="F208" i="7" s="1"/>
  <c r="D208" i="7"/>
  <c r="D207" i="7"/>
  <c r="E206" i="7"/>
  <c r="F206" i="7" s="1"/>
  <c r="D206" i="7"/>
  <c r="D205" i="7"/>
  <c r="D204" i="7"/>
  <c r="D203" i="7"/>
  <c r="D199" i="7"/>
  <c r="D198" i="7"/>
  <c r="D197" i="7"/>
  <c r="D196" i="7"/>
  <c r="D195" i="7"/>
  <c r="E195" i="7" s="1"/>
  <c r="F195" i="7" s="1"/>
  <c r="D194" i="7"/>
  <c r="E193" i="7"/>
  <c r="F193" i="7" s="1"/>
  <c r="D193" i="7"/>
  <c r="D192" i="7"/>
  <c r="D191" i="7"/>
  <c r="E190" i="7" s="1"/>
  <c r="F190" i="7" s="1"/>
  <c r="D190" i="7"/>
  <c r="D189" i="7"/>
  <c r="D188" i="7"/>
  <c r="E188" i="7" s="1"/>
  <c r="F188" i="7" s="1"/>
  <c r="D187" i="7"/>
  <c r="D186" i="7"/>
  <c r="E186" i="7" s="1"/>
  <c r="F186" i="7" s="1"/>
  <c r="D185" i="7"/>
  <c r="D184" i="7"/>
  <c r="D183" i="7"/>
  <c r="E184" i="7" s="1"/>
  <c r="F184" i="7" s="1"/>
  <c r="D179" i="7"/>
  <c r="D178" i="7"/>
  <c r="E177" i="7" s="1"/>
  <c r="F177" i="7" s="1"/>
  <c r="D177" i="7"/>
  <c r="D176" i="7"/>
  <c r="E175" i="7" s="1"/>
  <c r="F175" i="7" s="1"/>
  <c r="D175" i="7"/>
  <c r="D174" i="7"/>
  <c r="D173" i="7"/>
  <c r="E173" i="7" s="1"/>
  <c r="F173" i="7" s="1"/>
  <c r="D172" i="7"/>
  <c r="D171" i="7"/>
  <c r="E170" i="7"/>
  <c r="F170" i="7" s="1"/>
  <c r="D170" i="7"/>
  <c r="D169" i="7"/>
  <c r="E168" i="7"/>
  <c r="F168" i="7" s="1"/>
  <c r="D168" i="7"/>
  <c r="D167" i="7"/>
  <c r="E166" i="7" s="1"/>
  <c r="F166" i="7" s="1"/>
  <c r="D166" i="7"/>
  <c r="D165" i="7"/>
  <c r="D164" i="7"/>
  <c r="D163" i="7"/>
  <c r="D160" i="7"/>
  <c r="D159" i="7"/>
  <c r="E158" i="7"/>
  <c r="F158" i="7" s="1"/>
  <c r="D158" i="7"/>
  <c r="D157" i="7"/>
  <c r="E156" i="7"/>
  <c r="F156" i="7" s="1"/>
  <c r="D156" i="7"/>
  <c r="D155" i="7"/>
  <c r="E154" i="7"/>
  <c r="F154" i="7" s="1"/>
  <c r="D154" i="7"/>
  <c r="D153" i="7"/>
  <c r="D152" i="7"/>
  <c r="D151" i="7"/>
  <c r="D150" i="7"/>
  <c r="D149" i="7"/>
  <c r="E149" i="7" s="1"/>
  <c r="F149" i="7" s="1"/>
  <c r="D148" i="7"/>
  <c r="E147" i="7"/>
  <c r="F147" i="7" s="1"/>
  <c r="D147" i="7"/>
  <c r="D146" i="7"/>
  <c r="D145" i="7"/>
  <c r="D144" i="7"/>
  <c r="D141" i="7"/>
  <c r="D140" i="7"/>
  <c r="D139" i="7"/>
  <c r="E139" i="7" s="1"/>
  <c r="F139" i="7" s="1"/>
  <c r="D138" i="7"/>
  <c r="D137" i="7"/>
  <c r="E137" i="7" s="1"/>
  <c r="F137" i="7" s="1"/>
  <c r="G138" i="7" s="1"/>
  <c r="H138" i="7" s="1"/>
  <c r="D136" i="7"/>
  <c r="D135" i="7"/>
  <c r="E135" i="7" s="1"/>
  <c r="F135" i="7" s="1"/>
  <c r="D134" i="7"/>
  <c r="D133" i="7"/>
  <c r="D132" i="7"/>
  <c r="E132" i="7" s="1"/>
  <c r="F132" i="7" s="1"/>
  <c r="D131" i="7"/>
  <c r="D130" i="7"/>
  <c r="E130" i="7" s="1"/>
  <c r="F130" i="7" s="1"/>
  <c r="D129" i="7"/>
  <c r="D128" i="7"/>
  <c r="E128" i="7" s="1"/>
  <c r="F128" i="7" s="1"/>
  <c r="D127" i="7"/>
  <c r="D126" i="7"/>
  <c r="D125" i="7"/>
  <c r="E126" i="7" s="1"/>
  <c r="F126" i="7" s="1"/>
  <c r="D121" i="7"/>
  <c r="D120" i="7"/>
  <c r="E119" i="7"/>
  <c r="F119" i="7" s="1"/>
  <c r="D119" i="7"/>
  <c r="D118" i="7"/>
  <c r="D117" i="7"/>
  <c r="D116" i="7"/>
  <c r="D115" i="7"/>
  <c r="E115" i="7" s="1"/>
  <c r="F115" i="7" s="1"/>
  <c r="D114" i="7"/>
  <c r="D113" i="7"/>
  <c r="E112" i="7"/>
  <c r="F112" i="7" s="1"/>
  <c r="D112" i="7"/>
  <c r="D111" i="7"/>
  <c r="E110" i="7"/>
  <c r="F110" i="7" s="1"/>
  <c r="D110" i="7"/>
  <c r="D109" i="7"/>
  <c r="E108" i="7"/>
  <c r="F108" i="7" s="1"/>
  <c r="D108" i="7"/>
  <c r="D107" i="7"/>
  <c r="D106" i="7"/>
  <c r="D105" i="7"/>
  <c r="D102" i="7"/>
  <c r="D101" i="7"/>
  <c r="D100" i="7"/>
  <c r="E100" i="7" s="1"/>
  <c r="F100" i="7" s="1"/>
  <c r="D99" i="7"/>
  <c r="E98" i="7"/>
  <c r="F98" i="7" s="1"/>
  <c r="G99" i="7" s="1"/>
  <c r="H99" i="7" s="1"/>
  <c r="D98" i="7"/>
  <c r="D97" i="7"/>
  <c r="D96" i="7"/>
  <c r="E96" i="7" s="1"/>
  <c r="F96" i="7" s="1"/>
  <c r="D95" i="7"/>
  <c r="D94" i="7"/>
  <c r="D93" i="7"/>
  <c r="E93" i="7" s="1"/>
  <c r="F93" i="7" s="1"/>
  <c r="D92" i="7"/>
  <c r="D91" i="7"/>
  <c r="E91" i="7" s="1"/>
  <c r="F91" i="7" s="1"/>
  <c r="D90" i="7"/>
  <c r="D89" i="7"/>
  <c r="E89" i="7" s="1"/>
  <c r="F89" i="7" s="1"/>
  <c r="D88" i="7"/>
  <c r="D87" i="7"/>
  <c r="D86" i="7"/>
  <c r="D83" i="7"/>
  <c r="D82" i="7"/>
  <c r="E81" i="7" s="1"/>
  <c r="F81" i="7" s="1"/>
  <c r="D81" i="7"/>
  <c r="D80" i="7"/>
  <c r="D79" i="7"/>
  <c r="E79" i="7" s="1"/>
  <c r="F79" i="7" s="1"/>
  <c r="D78" i="7"/>
  <c r="E77" i="7" s="1"/>
  <c r="F77" i="7" s="1"/>
  <c r="D77" i="7"/>
  <c r="D76" i="7"/>
  <c r="D75" i="7"/>
  <c r="E74" i="7"/>
  <c r="F74" i="7" s="1"/>
  <c r="D74" i="7"/>
  <c r="D73" i="7"/>
  <c r="E72" i="7" s="1"/>
  <c r="F72" i="7" s="1"/>
  <c r="D72" i="7"/>
  <c r="D71" i="7"/>
  <c r="D70" i="7"/>
  <c r="E70" i="7" s="1"/>
  <c r="F70" i="7" s="1"/>
  <c r="D69" i="7"/>
  <c r="D68" i="7"/>
  <c r="D67" i="7"/>
  <c r="E68" i="7" s="1"/>
  <c r="F68" i="7" s="1"/>
  <c r="G69" i="7" s="1"/>
  <c r="H69" i="7" s="1"/>
  <c r="D63" i="7"/>
  <c r="D62" i="7"/>
  <c r="D61" i="7"/>
  <c r="E61" i="7" s="1"/>
  <c r="F61" i="7" s="1"/>
  <c r="D60" i="7"/>
  <c r="E59" i="7"/>
  <c r="F59" i="7" s="1"/>
  <c r="D59" i="7"/>
  <c r="D58" i="7"/>
  <c r="E57" i="7" s="1"/>
  <c r="F57" i="7" s="1"/>
  <c r="D57" i="7"/>
  <c r="D56" i="7"/>
  <c r="D55" i="7"/>
  <c r="D54" i="7"/>
  <c r="E54" i="7" s="1"/>
  <c r="F54" i="7" s="1"/>
  <c r="D53" i="7"/>
  <c r="E52" i="7"/>
  <c r="F52" i="7" s="1"/>
  <c r="D52" i="7"/>
  <c r="D51" i="7"/>
  <c r="E50" i="7" s="1"/>
  <c r="F50" i="7" s="1"/>
  <c r="D50" i="7"/>
  <c r="D49" i="7"/>
  <c r="D48" i="7"/>
  <c r="D47" i="7"/>
  <c r="D44" i="7"/>
  <c r="D43" i="7"/>
  <c r="D42" i="7"/>
  <c r="D41" i="7"/>
  <c r="D40" i="7"/>
  <c r="E40" i="7" s="1"/>
  <c r="F40" i="7" s="1"/>
  <c r="D39" i="7"/>
  <c r="E38" i="7"/>
  <c r="F38" i="7" s="1"/>
  <c r="D38" i="7"/>
  <c r="D37" i="7"/>
  <c r="D36" i="7"/>
  <c r="E35" i="7" s="1"/>
  <c r="F35" i="7" s="1"/>
  <c r="D35" i="7"/>
  <c r="D34" i="7"/>
  <c r="D33" i="7"/>
  <c r="E33" i="7" s="1"/>
  <c r="F33" i="7" s="1"/>
  <c r="D32" i="7"/>
  <c r="D31" i="7"/>
  <c r="E31" i="7" s="1"/>
  <c r="F31" i="7" s="1"/>
  <c r="D30" i="7"/>
  <c r="D29" i="7"/>
  <c r="D28" i="7"/>
  <c r="E29" i="7" s="1"/>
  <c r="F29" i="7" s="1"/>
  <c r="J20" i="7"/>
  <c r="I20" i="7"/>
  <c r="J19" i="7"/>
  <c r="I19" i="7"/>
  <c r="J18" i="7"/>
  <c r="I18" i="7"/>
  <c r="J17" i="7"/>
  <c r="K17" i="7" s="1"/>
  <c r="I17" i="7"/>
  <c r="J16" i="7"/>
  <c r="I16" i="7"/>
  <c r="J15" i="7"/>
  <c r="K15" i="7" s="1"/>
  <c r="I15" i="7"/>
  <c r="J14" i="7"/>
  <c r="K14" i="7" s="1"/>
  <c r="I14" i="7"/>
  <c r="J13" i="7"/>
  <c r="K13" i="7" s="1"/>
  <c r="I13" i="7"/>
  <c r="J12" i="7"/>
  <c r="I12" i="7"/>
  <c r="K12" i="7" s="1"/>
  <c r="J11" i="7"/>
  <c r="K11" i="7" s="1"/>
  <c r="I11" i="7"/>
  <c r="J10" i="7"/>
  <c r="K10" i="7" s="1"/>
  <c r="I10" i="7"/>
  <c r="J9" i="7"/>
  <c r="K9" i="7" s="1"/>
  <c r="I9" i="7"/>
  <c r="J8" i="7"/>
  <c r="I8" i="7"/>
  <c r="J7" i="7"/>
  <c r="I7" i="7"/>
  <c r="K7" i="7" s="1"/>
  <c r="J6" i="7"/>
  <c r="I6" i="7"/>
  <c r="J5" i="7"/>
  <c r="K5" i="7" s="1"/>
  <c r="I5" i="7"/>
  <c r="J4" i="7"/>
  <c r="I4" i="7"/>
  <c r="G132" i="7" l="1"/>
  <c r="H132" i="7" s="1"/>
  <c r="I132" i="7" s="1"/>
  <c r="G176" i="7"/>
  <c r="H176" i="7" s="1"/>
  <c r="E228" i="7"/>
  <c r="F228" i="7" s="1"/>
  <c r="G289" i="7"/>
  <c r="H289" i="7" s="1"/>
  <c r="E371" i="7"/>
  <c r="F371" i="7" s="1"/>
  <c r="G368" i="7" s="1"/>
  <c r="H368" i="7" s="1"/>
  <c r="I368" i="7" s="1"/>
  <c r="G93" i="7"/>
  <c r="H93" i="7" s="1"/>
  <c r="E433" i="7"/>
  <c r="F433" i="7" s="1"/>
  <c r="G434" i="7" s="1"/>
  <c r="H434" i="7" s="1"/>
  <c r="L4" i="7"/>
  <c r="K4" i="7"/>
  <c r="L12" i="7"/>
  <c r="K20" i="7"/>
  <c r="L20" i="7" s="1"/>
  <c r="E197" i="7"/>
  <c r="F197" i="7" s="1"/>
  <c r="G196" i="7" s="1"/>
  <c r="H196" i="7" s="1"/>
  <c r="I190" i="7" s="1"/>
  <c r="G225" i="7"/>
  <c r="H225" i="7" s="1"/>
  <c r="G256" i="7"/>
  <c r="H256" i="7" s="1"/>
  <c r="G394" i="7"/>
  <c r="H394" i="7" s="1"/>
  <c r="K8" i="7"/>
  <c r="L8" i="7" s="1"/>
  <c r="K16" i="7"/>
  <c r="L16" i="7" s="1"/>
  <c r="M16" i="7" s="1"/>
  <c r="N16" i="7" s="1"/>
  <c r="E42" i="7"/>
  <c r="F42" i="7" s="1"/>
  <c r="E151" i="7"/>
  <c r="F151" i="7" s="1"/>
  <c r="E309" i="7"/>
  <c r="F309" i="7" s="1"/>
  <c r="G54" i="7"/>
  <c r="H54" i="7" s="1"/>
  <c r="E117" i="7"/>
  <c r="F117" i="7" s="1"/>
  <c r="G210" i="7"/>
  <c r="H210" i="7" s="1"/>
  <c r="G335" i="7"/>
  <c r="H335" i="7" s="1"/>
  <c r="G408" i="7"/>
  <c r="H408" i="7" s="1"/>
  <c r="E274" i="7"/>
  <c r="F274" i="7" s="1"/>
  <c r="E87" i="7"/>
  <c r="F87" i="7" s="1"/>
  <c r="G88" i="7" s="1"/>
  <c r="H88" i="7" s="1"/>
  <c r="I93" i="7" s="1"/>
  <c r="E244" i="7"/>
  <c r="F244" i="7" s="1"/>
  <c r="G245" i="7" s="1"/>
  <c r="H245" i="7" s="1"/>
  <c r="E402" i="7"/>
  <c r="F402" i="7" s="1"/>
  <c r="G403" i="7" s="1"/>
  <c r="H403" i="7" s="1"/>
  <c r="I408" i="7" s="1"/>
  <c r="E48" i="7"/>
  <c r="F48" i="7" s="1"/>
  <c r="G49" i="7" s="1"/>
  <c r="H49" i="7" s="1"/>
  <c r="I54" i="7" s="1"/>
  <c r="E204" i="7"/>
  <c r="F204" i="7" s="1"/>
  <c r="G205" i="7" s="1"/>
  <c r="H205" i="7" s="1"/>
  <c r="L5" i="7"/>
  <c r="L9" i="7"/>
  <c r="L13" i="7"/>
  <c r="L17" i="7"/>
  <c r="G30" i="7"/>
  <c r="H30" i="7" s="1"/>
  <c r="G60" i="7"/>
  <c r="H60" i="7" s="1"/>
  <c r="G170" i="7"/>
  <c r="H170" i="7" s="1"/>
  <c r="I170" i="7" s="1"/>
  <c r="G185" i="7"/>
  <c r="H185" i="7" s="1"/>
  <c r="G343" i="7"/>
  <c r="H343" i="7" s="1"/>
  <c r="E164" i="7"/>
  <c r="F164" i="7" s="1"/>
  <c r="G165" i="7" s="1"/>
  <c r="H165" i="7" s="1"/>
  <c r="E323" i="7"/>
  <c r="F323" i="7" s="1"/>
  <c r="G324" i="7" s="1"/>
  <c r="H324" i="7" s="1"/>
  <c r="L6" i="7"/>
  <c r="L10" i="7"/>
  <c r="L14" i="7"/>
  <c r="M14" i="7" s="1"/>
  <c r="N14" i="7" s="1"/>
  <c r="L18" i="7"/>
  <c r="E145" i="7"/>
  <c r="F145" i="7" s="1"/>
  <c r="G146" i="7" s="1"/>
  <c r="H146" i="7" s="1"/>
  <c r="E303" i="7"/>
  <c r="F303" i="7" s="1"/>
  <c r="G304" i="7" s="1"/>
  <c r="H304" i="7" s="1"/>
  <c r="K18" i="7"/>
  <c r="G127" i="7"/>
  <c r="H127" i="7" s="1"/>
  <c r="G284" i="7"/>
  <c r="H284" i="7" s="1"/>
  <c r="G428" i="7"/>
  <c r="H428" i="7" s="1"/>
  <c r="L7" i="7"/>
  <c r="L11" i="7"/>
  <c r="M11" i="7" s="1"/>
  <c r="N11" i="7" s="1"/>
  <c r="L15" i="7"/>
  <c r="L19" i="7"/>
  <c r="E106" i="7"/>
  <c r="F106" i="7" s="1"/>
  <c r="G107" i="7" s="1"/>
  <c r="H107" i="7" s="1"/>
  <c r="E263" i="7"/>
  <c r="F263" i="7" s="1"/>
  <c r="G264" i="7" s="1"/>
  <c r="H264" i="7" s="1"/>
  <c r="E422" i="7"/>
  <c r="F422" i="7" s="1"/>
  <c r="G423" i="7" s="1"/>
  <c r="H423" i="7" s="1"/>
  <c r="I428" i="7" s="1"/>
  <c r="K19" i="7"/>
  <c r="G35" i="7"/>
  <c r="H35" i="7" s="1"/>
  <c r="I35" i="7" s="1"/>
  <c r="G41" i="7"/>
  <c r="H41" i="7" s="1"/>
  <c r="G74" i="7"/>
  <c r="H74" i="7" s="1"/>
  <c r="I74" i="7" s="1"/>
  <c r="G80" i="7"/>
  <c r="H80" i="7" s="1"/>
  <c r="G112" i="7"/>
  <c r="H112" i="7" s="1"/>
  <c r="G118" i="7"/>
  <c r="H118" i="7" s="1"/>
  <c r="I112" i="7" s="1"/>
  <c r="G151" i="7"/>
  <c r="H151" i="7" s="1"/>
  <c r="G157" i="7"/>
  <c r="H157" i="7" s="1"/>
  <c r="G190" i="7"/>
  <c r="H190" i="7" s="1"/>
  <c r="I210" i="7"/>
  <c r="G230" i="7"/>
  <c r="H230" i="7" s="1"/>
  <c r="I230" i="7" s="1"/>
  <c r="G236" i="7"/>
  <c r="H236" i="7" s="1"/>
  <c r="I250" i="7"/>
  <c r="G269" i="7"/>
  <c r="H269" i="7" s="1"/>
  <c r="G275" i="7"/>
  <c r="H275" i="7" s="1"/>
  <c r="I269" i="7" s="1"/>
  <c r="I289" i="7"/>
  <c r="G309" i="7"/>
  <c r="H309" i="7" s="1"/>
  <c r="G315" i="7"/>
  <c r="H315" i="7" s="1"/>
  <c r="I329" i="7"/>
  <c r="G348" i="7"/>
  <c r="H348" i="7" s="1"/>
  <c r="I348" i="7" s="1"/>
  <c r="G354" i="7"/>
  <c r="H354" i="7" s="1"/>
  <c r="G388" i="7"/>
  <c r="H388" i="7" s="1"/>
  <c r="I388" i="7" s="1"/>
  <c r="I151" i="7"/>
  <c r="I309" i="7"/>
  <c r="M7" i="7" l="1"/>
  <c r="N7" i="7" s="1"/>
  <c r="M9" i="7"/>
  <c r="N9" i="7" s="1"/>
  <c r="O11" i="7" s="1"/>
  <c r="P11" i="7" s="1"/>
  <c r="M18" i="7"/>
  <c r="N18" i="7" s="1"/>
  <c r="O17" i="7" s="1"/>
  <c r="P17" i="7" s="1"/>
  <c r="M5" i="7"/>
  <c r="N5" i="7" s="1"/>
  <c r="O6" i="7" l="1"/>
  <c r="P6" i="7" s="1"/>
  <c r="Q11" i="7" s="1"/>
  <c r="Z11" i="7" s="1"/>
</calcChain>
</file>

<file path=xl/sharedStrings.xml><?xml version="1.0" encoding="utf-8"?>
<sst xmlns="http://schemas.openxmlformats.org/spreadsheetml/2006/main" count="730" uniqueCount="69">
  <si>
    <r>
      <t>（</t>
    </r>
    <r>
      <rPr>
        <sz val="9"/>
        <color theme="1"/>
        <rFont val="Times New Roman"/>
        <family val="1"/>
      </rPr>
      <t>-</t>
    </r>
    <r>
      <rPr>
        <sz val="9"/>
        <color theme="1"/>
        <rFont val="宋体"/>
        <family val="3"/>
        <charset val="134"/>
      </rPr>
      <t>）</t>
    </r>
  </si>
  <si>
    <r>
      <t>（</t>
    </r>
    <r>
      <rPr>
        <sz val="9"/>
        <color theme="1"/>
        <rFont val="Times New Roman"/>
        <family val="1"/>
      </rPr>
      <t>+</t>
    </r>
    <r>
      <rPr>
        <sz val="9"/>
        <color theme="1"/>
        <rFont val="宋体"/>
        <family val="3"/>
        <charset val="134"/>
      </rPr>
      <t>）</t>
    </r>
  </si>
  <si>
    <t xml:space="preserve">    </t>
  </si>
  <si>
    <t>0.05[(R2014-rn)/(rn+1-rn)+n]=</t>
    <phoneticPr fontId="1" type="noConversion"/>
  </si>
  <si>
    <t>c</t>
    <phoneticPr fontId="1" type="noConversion"/>
  </si>
  <si>
    <t>b</t>
    <phoneticPr fontId="1" type="noConversion"/>
  </si>
  <si>
    <t>a</t>
    <phoneticPr fontId="1" type="noConversion"/>
  </si>
  <si>
    <t>max</t>
    <phoneticPr fontId="1" type="noConversion"/>
  </si>
  <si>
    <t>min</t>
    <phoneticPr fontId="1" type="noConversion"/>
  </si>
  <si>
    <t>standard</t>
    <phoneticPr fontId="1" type="noConversion"/>
  </si>
  <si>
    <t>c</t>
    <phoneticPr fontId="1" type="noConversion"/>
  </si>
  <si>
    <t>b</t>
    <phoneticPr fontId="1" type="noConversion"/>
  </si>
  <si>
    <t>a</t>
    <phoneticPr fontId="1" type="noConversion"/>
  </si>
  <si>
    <t>R′=</t>
    <phoneticPr fontId="1" type="noConversion"/>
  </si>
  <si>
    <t>Years</t>
    <phoneticPr fontId="1" type="noConversion"/>
  </si>
  <si>
    <t>Category</t>
    <phoneticPr fontId="1" type="noConversion"/>
  </si>
  <si>
    <t>Indicator name</t>
    <phoneticPr fontId="1" type="noConversion"/>
  </si>
  <si>
    <t>Indicator nature</t>
    <phoneticPr fontId="1" type="noConversion"/>
  </si>
  <si>
    <t>Normalization</t>
  </si>
  <si>
    <t>Normalization</t>
    <phoneticPr fontId="1" type="noConversion"/>
  </si>
  <si>
    <r>
      <t>Water resource</t>
    </r>
    <r>
      <rPr>
        <i/>
        <sz val="9"/>
        <color theme="1"/>
        <rFont val="Times New Roman"/>
        <family val="1"/>
      </rPr>
      <t>C</t>
    </r>
    <r>
      <rPr>
        <vertAlign val="subscript"/>
        <sz val="9"/>
        <color theme="1"/>
        <rFont val="Times New Roman"/>
        <family val="1"/>
      </rPr>
      <t>1</t>
    </r>
    <phoneticPr fontId="1" type="noConversion"/>
  </si>
  <si>
    <r>
      <t>Environment</t>
    </r>
    <r>
      <rPr>
        <i/>
        <sz val="9"/>
        <color theme="1"/>
        <rFont val="Times New Roman"/>
        <family val="1"/>
      </rPr>
      <t>C</t>
    </r>
    <r>
      <rPr>
        <vertAlign val="subscript"/>
        <sz val="9"/>
        <color theme="1"/>
        <rFont val="Times New Roman"/>
        <family val="1"/>
      </rPr>
      <t>2</t>
    </r>
    <phoneticPr fontId="1" type="noConversion"/>
  </si>
  <si>
    <r>
      <t>Economy</t>
    </r>
    <r>
      <rPr>
        <i/>
        <sz val="9"/>
        <color theme="1"/>
        <rFont val="Times New Roman"/>
        <family val="1"/>
      </rPr>
      <t>C</t>
    </r>
    <r>
      <rPr>
        <vertAlign val="subscript"/>
        <sz val="9"/>
        <color theme="1"/>
        <rFont val="Times New Roman"/>
        <family val="1"/>
      </rPr>
      <t>3</t>
    </r>
    <phoneticPr fontId="1" type="noConversion"/>
  </si>
  <si>
    <r>
      <t>Waste water treatment</t>
    </r>
    <r>
      <rPr>
        <i/>
        <sz val="9"/>
        <color theme="1"/>
        <rFont val="Times New Roman"/>
        <family val="1"/>
      </rPr>
      <t>C</t>
    </r>
    <r>
      <rPr>
        <vertAlign val="subscript"/>
        <sz val="9"/>
        <color theme="1"/>
        <rFont val="Times New Roman"/>
        <family val="1"/>
      </rPr>
      <t>4</t>
    </r>
    <phoneticPr fontId="1" type="noConversion"/>
  </si>
  <si>
    <r>
      <t>Society</t>
    </r>
    <r>
      <rPr>
        <i/>
        <sz val="9"/>
        <color theme="1"/>
        <rFont val="Times New Roman"/>
        <family val="1"/>
      </rPr>
      <t>C</t>
    </r>
    <r>
      <rPr>
        <vertAlign val="subscript"/>
        <sz val="9"/>
        <color theme="1"/>
        <rFont val="Times New Roman"/>
        <family val="1"/>
      </rPr>
      <t>5</t>
    </r>
    <phoneticPr fontId="1" type="noConversion"/>
  </si>
  <si>
    <r>
      <t>Economic impact</t>
    </r>
    <r>
      <rPr>
        <i/>
        <sz val="9"/>
        <color theme="1"/>
        <rFont val="Times New Roman"/>
        <family val="1"/>
      </rPr>
      <t>C</t>
    </r>
    <r>
      <rPr>
        <vertAlign val="subscript"/>
        <sz val="9"/>
        <color theme="1"/>
        <rFont val="Times New Roman"/>
        <family val="1"/>
      </rPr>
      <t>6</t>
    </r>
    <phoneticPr fontId="1" type="noConversion"/>
  </si>
  <si>
    <r>
      <t>Engineering</t>
    </r>
    <r>
      <rPr>
        <i/>
        <sz val="9"/>
        <color theme="1"/>
        <rFont val="Times New Roman"/>
        <family val="1"/>
      </rPr>
      <t>C</t>
    </r>
    <r>
      <rPr>
        <vertAlign val="subscript"/>
        <sz val="9"/>
        <color theme="1"/>
        <rFont val="Times New Roman"/>
        <family val="1"/>
      </rPr>
      <t>7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</si>
  <si>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10</t>
    </r>
    <r>
      <rPr>
        <vertAlign val="superscript"/>
        <sz val="9"/>
        <color theme="1"/>
        <rFont val="Times New Roman"/>
        <family val="1"/>
      </rPr>
      <t>8</t>
    </r>
    <r>
      <rPr>
        <sz val="9"/>
        <color theme="1"/>
        <rFont val="Times New Roman"/>
        <family val="1"/>
      </rPr>
      <t>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）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</si>
  <si>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10</t>
    </r>
    <r>
      <rPr>
        <vertAlign val="superscript"/>
        <sz val="9"/>
        <color theme="1"/>
        <rFont val="Times New Roman"/>
        <family val="1"/>
      </rPr>
      <t>8</t>
    </r>
    <r>
      <rPr>
        <sz val="9"/>
        <color theme="1"/>
        <rFont val="Times New Roman"/>
        <family val="1"/>
      </rPr>
      <t>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）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</si>
  <si>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10</t>
    </r>
    <r>
      <rPr>
        <vertAlign val="superscript"/>
        <sz val="9"/>
        <color theme="1"/>
        <rFont val="Times New Roman"/>
        <family val="1"/>
      </rPr>
      <t>8</t>
    </r>
    <r>
      <rPr>
        <sz val="9"/>
        <color theme="1"/>
        <rFont val="Times New Roman"/>
        <family val="1"/>
      </rPr>
      <t>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）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</si>
  <si>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4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10</t>
    </r>
    <r>
      <rPr>
        <vertAlign val="superscript"/>
        <sz val="9"/>
        <color theme="1"/>
        <rFont val="Times New Roman"/>
        <family val="1"/>
      </rPr>
      <t>8</t>
    </r>
    <r>
      <rPr>
        <sz val="9"/>
        <color theme="1"/>
        <rFont val="Times New Roman"/>
        <family val="1"/>
      </rPr>
      <t>t</t>
    </r>
    <r>
      <rPr>
        <sz val="9"/>
        <color theme="1"/>
        <rFont val="宋体"/>
        <family val="3"/>
        <charset val="134"/>
      </rPr>
      <t>）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</si>
  <si>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10</t>
    </r>
    <r>
      <rPr>
        <vertAlign val="superscript"/>
        <sz val="9"/>
        <color theme="1"/>
        <rFont val="Times New Roman"/>
        <family val="1"/>
      </rPr>
      <t>8</t>
    </r>
    <r>
      <rPr>
        <sz val="9"/>
        <color theme="1"/>
        <rFont val="Times New Roman"/>
        <family val="1"/>
      </rPr>
      <t>m</t>
    </r>
    <r>
      <rPr>
        <vertAlign val="superscript"/>
        <sz val="9"/>
        <color theme="1"/>
        <rFont val="Times New Roman"/>
        <family val="1"/>
      </rPr>
      <t>3</t>
    </r>
    <r>
      <rPr>
        <sz val="7.5"/>
        <color theme="1"/>
        <rFont val="宋体"/>
        <family val="3"/>
        <charset val="134"/>
      </rPr>
      <t>）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</si>
  <si>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7</t>
    </r>
    <r>
      <rPr>
        <sz val="9"/>
        <color theme="1"/>
        <rFont val="宋体"/>
        <family val="3"/>
        <charset val="134"/>
      </rPr>
      <t>（</t>
    </r>
    <r>
      <rPr>
        <sz val="7.5"/>
        <color theme="1"/>
        <rFont val="宋体"/>
        <family val="3"/>
        <charset val="134"/>
      </rPr>
      <t>亿元）</t>
    </r>
    <phoneticPr fontId="1" type="noConversion"/>
  </si>
  <si>
    <r>
      <t xml:space="preserve"> </t>
    </r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6</t>
    </r>
    <r>
      <rPr>
        <sz val="9"/>
        <color theme="1"/>
        <rFont val="宋体"/>
        <family val="3"/>
        <charset val="134"/>
      </rPr>
      <t>（亿元）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</si>
  <si>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10</t>
    </r>
    <r>
      <rPr>
        <vertAlign val="superscript"/>
        <sz val="9"/>
        <color theme="1"/>
        <rFont val="Times New Roman"/>
        <family val="1"/>
      </rPr>
      <t>8</t>
    </r>
    <r>
      <rPr>
        <sz val="9"/>
        <color theme="1"/>
        <rFont val="Times New Roman"/>
        <family val="1"/>
      </rPr>
      <t>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）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</si>
  <si>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9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%</t>
    </r>
    <r>
      <rPr>
        <sz val="9"/>
        <color theme="1"/>
        <rFont val="宋体"/>
        <family val="3"/>
        <charset val="134"/>
      </rPr>
      <t>）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</si>
  <si>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10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%</t>
    </r>
    <r>
      <rPr>
        <sz val="9"/>
        <color theme="1"/>
        <rFont val="宋体"/>
        <family val="3"/>
        <charset val="134"/>
      </rPr>
      <t>）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</si>
  <si>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11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</si>
  <si>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12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</si>
  <si>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13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</si>
  <si>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14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</si>
  <si>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15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</si>
  <si>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16</t>
    </r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</si>
  <si>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17</t>
    </r>
    <phoneticPr fontId="1" type="noConversion"/>
  </si>
  <si>
    <t>all the lowest layer indicators are set to 0</t>
    <phoneticPr fontId="1" type="noConversion"/>
  </si>
  <si>
    <r>
      <rPr>
        <i/>
        <sz val="9"/>
        <color theme="1"/>
        <rFont val="Times New Roman"/>
        <family val="1"/>
      </rPr>
      <t>D</t>
    </r>
    <r>
      <rPr>
        <vertAlign val="subscript"/>
        <sz val="9"/>
        <color theme="1"/>
        <rFont val="Times New Roman"/>
        <family val="1"/>
      </rPr>
      <t>6</t>
    </r>
    <r>
      <rPr>
        <sz val="9"/>
        <color theme="1"/>
        <rFont val="宋体"/>
        <family val="3"/>
        <charset val="134"/>
      </rPr>
      <t>（亿元）</t>
    </r>
    <phoneticPr fontId="1" type="noConversion"/>
  </si>
  <si>
    <r>
      <t>Water resource</t>
    </r>
    <r>
      <rPr>
        <i/>
        <sz val="9"/>
        <color theme="1"/>
        <rFont val="宋体"/>
        <family val="1"/>
        <charset val="134"/>
      </rPr>
      <t>C</t>
    </r>
    <r>
      <rPr>
        <vertAlign val="subscript"/>
        <sz val="9"/>
        <color theme="1"/>
        <rFont val="宋体"/>
        <family val="1"/>
        <charset val="134"/>
      </rPr>
      <t>1</t>
    </r>
    <phoneticPr fontId="1" type="noConversion"/>
  </si>
  <si>
    <t>dvalue</t>
    <phoneticPr fontId="1" type="noConversion"/>
  </si>
  <si>
    <t>all the lowest layer indicators are set to 0.05</t>
    <phoneticPr fontId="1" type="noConversion"/>
  </si>
  <si>
    <t>grade 0</t>
    <phoneticPr fontId="1" type="noConversion"/>
  </si>
  <si>
    <t>all the lowest layer indicators are set to 0.1</t>
    <phoneticPr fontId="1" type="noConversion"/>
  </si>
  <si>
    <t>all the lowest layer indicators are set to 1</t>
    <phoneticPr fontId="1" type="noConversion"/>
  </si>
  <si>
    <t>all the lowest layer indicators are set to 0.95</t>
    <phoneticPr fontId="1" type="noConversion"/>
  </si>
  <si>
    <t>all the lowest layer indicators are set to 0.9</t>
    <phoneticPr fontId="1" type="noConversion"/>
  </si>
  <si>
    <t>all the lowest layer indicators are set to 0.85</t>
    <phoneticPr fontId="1" type="noConversion"/>
  </si>
  <si>
    <t>all the lowest layer indicators are set to 0.8</t>
    <phoneticPr fontId="1" type="noConversion"/>
  </si>
  <si>
    <t>all the lowest layer indicators are set to 0.75</t>
    <phoneticPr fontId="1" type="noConversion"/>
  </si>
  <si>
    <t>all the lowest layer indicators are set to 0.7</t>
    <phoneticPr fontId="1" type="noConversion"/>
  </si>
  <si>
    <t>all the lowest layer indicators are set to 0.65</t>
    <phoneticPr fontId="1" type="noConversion"/>
  </si>
  <si>
    <t>all the lowest layer indicators are set to 0.6</t>
    <phoneticPr fontId="1" type="noConversion"/>
  </si>
  <si>
    <t>all the lowest layer indicators are set to 0.55</t>
    <phoneticPr fontId="1" type="noConversion"/>
  </si>
  <si>
    <t>all the lowest layer indicators are set to 0.5</t>
    <phoneticPr fontId="1" type="noConversion"/>
  </si>
  <si>
    <t>all the lowest layer indicators are set to 0.45</t>
    <phoneticPr fontId="1" type="noConversion"/>
  </si>
  <si>
    <t>all the lowest layer indicators are set to 0.4</t>
    <phoneticPr fontId="1" type="noConversion"/>
  </si>
  <si>
    <t>all the lowest layer indicators are set to 0.35</t>
    <phoneticPr fontId="1" type="noConversion"/>
  </si>
  <si>
    <t>all the lowest layer indicators are set to 0.3</t>
    <phoneticPr fontId="1" type="noConversion"/>
  </si>
  <si>
    <t>all the lowest layer indicators are set to 0.25</t>
    <phoneticPr fontId="1" type="noConversion"/>
  </si>
  <si>
    <t>all the lowest layer indicators are set to 0.2</t>
    <phoneticPr fontId="1" type="noConversion"/>
  </si>
  <si>
    <t>all the lowest layer indicators are set to 0.15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</si>
</sst>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sz val="9"/>
      <color theme="1"/>
      <name val="Times New Roman"/>
      <family val="1"/>
    </font>
    <font>
      <sz val="11"/>
      <color rgb="FFFF0000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i/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7.5"/>
      <color theme="1"/>
      <name val="宋体"/>
      <family val="3"/>
      <charset val="134"/>
    </font>
    <font>
      <sz val="10.5"/>
      <color rgb="FFFF0000"/>
      <name val="宋体"/>
      <family val="3"/>
      <charset val="134"/>
      <scheme val="minor"/>
    </font>
    <font>
      <sz val="10.5"/>
      <color rgb="FFFF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宋体"/>
      <family val="1"/>
      <charset val="134"/>
    </font>
    <font>
      <i/>
      <sz val="9"/>
      <color theme="1"/>
      <name val="宋体"/>
      <family val="1"/>
      <charset val="134"/>
    </font>
    <font>
      <vertAlign val="subscript"/>
      <sz val="9"/>
      <color theme="1"/>
      <name val="宋体"/>
      <family val="1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0" fontId="0" fillId="6" borderId="0" xfId="0" applyFill="1">
      <alignment vertical="center"/>
    </xf>
    <xf numFmtId="176" fontId="0" fillId="6" borderId="0" xfId="0" applyNumberFormat="1" applyFill="1">
      <alignment vertical="center"/>
    </xf>
    <xf numFmtId="176" fontId="0" fillId="3" borderId="0" xfId="0" applyNumberFormat="1" applyFill="1">
      <alignment vertical="center"/>
    </xf>
    <xf numFmtId="0" fontId="0" fillId="3" borderId="0" xfId="0" applyFill="1">
      <alignment vertical="center"/>
    </xf>
    <xf numFmtId="176" fontId="4" fillId="4" borderId="0" xfId="0" applyNumberFormat="1" applyFont="1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2" borderId="0" xfId="0" applyFont="1" applyFill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8</xdr:col>
          <xdr:colOff>215900</xdr:colOff>
          <xdr:row>23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8</xdr:col>
          <xdr:colOff>222250</xdr:colOff>
          <xdr:row>24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8"/>
  <sheetViews>
    <sheetView tabSelected="1" topLeftCell="F1" zoomScale="115" zoomScaleNormal="115" workbookViewId="0">
      <selection activeCell="Q11" sqref="Q11"/>
    </sheetView>
  </sheetViews>
  <sheetFormatPr defaultRowHeight="14" x14ac:dyDescent="0.25"/>
  <cols>
    <col min="1" max="1" width="17.453125" customWidth="1"/>
    <col min="2" max="2" width="20" customWidth="1"/>
    <col min="6" max="6" width="9" style="24"/>
    <col min="9" max="9" width="9.453125" bestFit="1" customWidth="1"/>
    <col min="11" max="11" width="12.08984375" customWidth="1"/>
    <col min="12" max="12" width="20.453125" bestFit="1" customWidth="1"/>
    <col min="14" max="14" width="20.453125" bestFit="1" customWidth="1"/>
    <col min="26" max="26" width="9.08984375" bestFit="1" customWidth="1"/>
  </cols>
  <sheetData>
    <row r="1" spans="1:26" ht="14.5" thickBot="1" x14ac:dyDescent="0.3"/>
    <row r="2" spans="1:26" ht="15" thickTop="1" thickBot="1" x14ac:dyDescent="0.3">
      <c r="A2" s="26" t="s">
        <v>15</v>
      </c>
      <c r="B2" s="26" t="s">
        <v>16</v>
      </c>
      <c r="C2" s="26" t="s">
        <v>17</v>
      </c>
      <c r="D2" s="32" t="s">
        <v>14</v>
      </c>
      <c r="E2" s="32"/>
      <c r="F2" s="32"/>
      <c r="G2" s="32"/>
      <c r="H2" s="32"/>
    </row>
    <row r="3" spans="1:26" ht="16.5" thickTop="1" thickBot="1" x14ac:dyDescent="0.3">
      <c r="A3" s="27"/>
      <c r="B3" s="27"/>
      <c r="C3" s="27"/>
      <c r="D3" s="22">
        <v>2012</v>
      </c>
      <c r="E3" s="1">
        <v>2013</v>
      </c>
      <c r="F3" s="1">
        <v>2014</v>
      </c>
      <c r="G3" s="2">
        <v>2015</v>
      </c>
      <c r="H3" s="2">
        <v>2016</v>
      </c>
      <c r="I3" t="s">
        <v>7</v>
      </c>
      <c r="J3" t="s">
        <v>8</v>
      </c>
      <c r="K3" t="s">
        <v>9</v>
      </c>
      <c r="L3" t="s">
        <v>19</v>
      </c>
      <c r="M3" t="s">
        <v>10</v>
      </c>
      <c r="N3" s="33" t="s">
        <v>18</v>
      </c>
      <c r="O3" t="s">
        <v>11</v>
      </c>
      <c r="P3" s="33" t="s">
        <v>18</v>
      </c>
      <c r="Q3" t="s">
        <v>12</v>
      </c>
    </row>
    <row r="4" spans="1:26" ht="27.75" customHeight="1" thickTop="1" x14ac:dyDescent="0.25">
      <c r="A4" s="29" t="s">
        <v>46</v>
      </c>
      <c r="B4" s="34" t="s">
        <v>27</v>
      </c>
      <c r="C4" s="20" t="s">
        <v>0</v>
      </c>
      <c r="D4" s="23">
        <v>8.16</v>
      </c>
      <c r="E4" s="3">
        <v>8.77</v>
      </c>
      <c r="F4" s="3">
        <v>9.1199999999999992</v>
      </c>
      <c r="G4" s="4">
        <v>9.8000000000000007</v>
      </c>
      <c r="H4" s="4">
        <v>10.1</v>
      </c>
      <c r="I4" s="7">
        <f>MAX(D4:H4)</f>
        <v>10.1</v>
      </c>
      <c r="J4" s="7">
        <f>MIN(D4:H4)</f>
        <v>8.16</v>
      </c>
      <c r="K4" s="8">
        <f>(I4-D4)/(I4-J4)</f>
        <v>1</v>
      </c>
      <c r="L4" s="8">
        <f>K4^0.5</f>
        <v>1</v>
      </c>
      <c r="M4" s="13"/>
    </row>
    <row r="5" spans="1:26" ht="15" x14ac:dyDescent="0.25">
      <c r="A5" s="30"/>
      <c r="B5" s="34" t="s">
        <v>28</v>
      </c>
      <c r="C5" s="20" t="s">
        <v>1</v>
      </c>
      <c r="D5" s="23">
        <v>0.54</v>
      </c>
      <c r="E5" s="3">
        <v>0.59</v>
      </c>
      <c r="F5" s="3">
        <v>0.65</v>
      </c>
      <c r="G5" s="4">
        <v>0.7</v>
      </c>
      <c r="H5" s="4">
        <v>0.81</v>
      </c>
      <c r="I5" s="7">
        <f t="shared" ref="I5:I20" si="0">MAX(D5:H5)</f>
        <v>0.81</v>
      </c>
      <c r="J5" s="7">
        <f t="shared" ref="J5:J20" si="1">MIN(D5:H5)</f>
        <v>0.54</v>
      </c>
      <c r="K5" s="8">
        <f>(D5-J5)/(I5-J5)</f>
        <v>0</v>
      </c>
      <c r="L5" s="8">
        <f>K5^(1/3)</f>
        <v>0</v>
      </c>
      <c r="M5" s="14">
        <f>AVERAGE(L4:L6)</f>
        <v>0.33333333333333331</v>
      </c>
      <c r="N5" s="6">
        <f>M5^0.5</f>
        <v>0.57735026918962573</v>
      </c>
    </row>
    <row r="6" spans="1:26" ht="15.5" thickBot="1" x14ac:dyDescent="0.3">
      <c r="A6" s="31"/>
      <c r="B6" s="35" t="s">
        <v>29</v>
      </c>
      <c r="C6" s="21" t="s">
        <v>1</v>
      </c>
      <c r="D6" s="22">
        <v>449.84</v>
      </c>
      <c r="E6" s="1">
        <v>496.73</v>
      </c>
      <c r="F6" s="1">
        <v>557.4</v>
      </c>
      <c r="G6" s="2">
        <v>615.16</v>
      </c>
      <c r="H6" s="2">
        <v>669.7</v>
      </c>
      <c r="I6" s="9">
        <f t="shared" si="0"/>
        <v>669.7</v>
      </c>
      <c r="J6" s="9">
        <f t="shared" si="1"/>
        <v>449.84</v>
      </c>
      <c r="K6" s="8">
        <f>(D6-J6)/(I6-J6)</f>
        <v>0</v>
      </c>
      <c r="L6" s="10">
        <f>K6^0.25</f>
        <v>0</v>
      </c>
      <c r="M6" s="13"/>
      <c r="N6" s="6"/>
      <c r="O6" s="6">
        <f>AVERAGE(N5,N7)</f>
        <v>0.68552539758686271</v>
      </c>
      <c r="P6" s="6">
        <f>O6^0.5</f>
        <v>0.82796461131310606</v>
      </c>
      <c r="Q6" s="6"/>
    </row>
    <row r="7" spans="1:26" ht="15.5" thickTop="1" x14ac:dyDescent="0.25">
      <c r="A7" s="29" t="s">
        <v>21</v>
      </c>
      <c r="B7" s="34" t="s">
        <v>30</v>
      </c>
      <c r="C7" s="20" t="s">
        <v>0</v>
      </c>
      <c r="D7" s="23">
        <v>10.98</v>
      </c>
      <c r="E7" s="3">
        <v>12.86</v>
      </c>
      <c r="F7" s="3">
        <v>15.75</v>
      </c>
      <c r="G7" s="4">
        <v>17.329999999999998</v>
      </c>
      <c r="H7" s="4">
        <v>19.66</v>
      </c>
      <c r="I7" s="11">
        <f t="shared" si="0"/>
        <v>19.66</v>
      </c>
      <c r="J7" s="11">
        <f t="shared" si="1"/>
        <v>10.98</v>
      </c>
      <c r="K7" s="12">
        <f>(I7-D7)/(I7-J7)</f>
        <v>1</v>
      </c>
      <c r="L7" s="12">
        <f>K7^0.5</f>
        <v>1</v>
      </c>
      <c r="M7" s="14">
        <f>AVERAGE(L7:L8)</f>
        <v>0.5</v>
      </c>
      <c r="N7" s="6">
        <f>M7^(1/3)</f>
        <v>0.79370052598409979</v>
      </c>
      <c r="O7" s="6"/>
      <c r="P7" s="6"/>
      <c r="Q7" s="6"/>
    </row>
    <row r="8" spans="1:26" ht="15.5" thickBot="1" x14ac:dyDescent="0.3">
      <c r="A8" s="31"/>
      <c r="B8" s="35" t="s">
        <v>31</v>
      </c>
      <c r="C8" s="21" t="s">
        <v>1</v>
      </c>
      <c r="D8" s="22">
        <v>1.56</v>
      </c>
      <c r="E8" s="1">
        <v>1.84</v>
      </c>
      <c r="F8" s="1">
        <v>2.02</v>
      </c>
      <c r="G8" s="2">
        <v>2.35</v>
      </c>
      <c r="H8" s="2">
        <v>2.58</v>
      </c>
      <c r="I8" s="9">
        <f t="shared" si="0"/>
        <v>2.58</v>
      </c>
      <c r="J8" s="9">
        <f t="shared" si="1"/>
        <v>1.56</v>
      </c>
      <c r="K8" s="10">
        <f>(D8-J8)/(I8-J8)</f>
        <v>0</v>
      </c>
      <c r="L8" s="10">
        <f>K8^(1/3)</f>
        <v>0</v>
      </c>
      <c r="M8" s="13"/>
      <c r="N8" s="6"/>
      <c r="O8" s="6"/>
      <c r="P8" s="6"/>
      <c r="Q8" s="6"/>
    </row>
    <row r="9" spans="1:26" ht="14.5" thickTop="1" x14ac:dyDescent="0.25">
      <c r="A9" s="29" t="s">
        <v>22</v>
      </c>
      <c r="B9" s="4" t="s">
        <v>33</v>
      </c>
      <c r="C9" s="20" t="s">
        <v>1</v>
      </c>
      <c r="D9" s="23">
        <v>10309.469999999999</v>
      </c>
      <c r="E9" s="3">
        <v>11832.31</v>
      </c>
      <c r="F9" s="3">
        <v>12814.59</v>
      </c>
      <c r="G9" s="4">
        <v>13619.17</v>
      </c>
      <c r="H9" s="4">
        <v>14869.95</v>
      </c>
      <c r="I9" s="11">
        <f t="shared" si="0"/>
        <v>14869.95</v>
      </c>
      <c r="J9" s="11">
        <f t="shared" si="1"/>
        <v>10309.469999999999</v>
      </c>
      <c r="K9" s="10">
        <f t="shared" ref="K9:K17" si="2">(D9-J9)/(I9-J9)</f>
        <v>0</v>
      </c>
      <c r="L9" s="12">
        <f>K9^0.5</f>
        <v>0</v>
      </c>
      <c r="M9" s="15">
        <f>AVERAGE(L9:L10)</f>
        <v>0</v>
      </c>
      <c r="N9" s="6">
        <f>M9^0.5</f>
        <v>0</v>
      </c>
      <c r="O9" s="6"/>
      <c r="P9" s="6"/>
      <c r="Q9" s="6"/>
    </row>
    <row r="10" spans="1:26" ht="14.5" thickBot="1" x14ac:dyDescent="0.3">
      <c r="A10" s="31"/>
      <c r="B10" s="35" t="s">
        <v>32</v>
      </c>
      <c r="C10" s="21" t="s">
        <v>1</v>
      </c>
      <c r="D10" s="22">
        <v>10265.73</v>
      </c>
      <c r="E10" s="1">
        <v>11853.84</v>
      </c>
      <c r="F10" s="1">
        <v>12840.64</v>
      </c>
      <c r="G10" s="2">
        <v>12169.67</v>
      </c>
      <c r="H10" s="2">
        <v>13022.86</v>
      </c>
      <c r="I10" s="9">
        <f t="shared" si="0"/>
        <v>13022.86</v>
      </c>
      <c r="J10" s="9">
        <f t="shared" si="1"/>
        <v>10265.73</v>
      </c>
      <c r="K10" s="10">
        <f t="shared" si="2"/>
        <v>0</v>
      </c>
      <c r="L10" s="10">
        <f>K10^(1/3)</f>
        <v>0</v>
      </c>
      <c r="M10" s="16"/>
      <c r="N10" s="6"/>
      <c r="O10" s="6"/>
      <c r="P10" s="6"/>
      <c r="Q10" s="6"/>
    </row>
    <row r="11" spans="1:26" ht="15.5" thickTop="1" x14ac:dyDescent="0.25">
      <c r="A11" s="29" t="s">
        <v>23</v>
      </c>
      <c r="B11" s="34" t="s">
        <v>34</v>
      </c>
      <c r="C11" s="20" t="s">
        <v>1</v>
      </c>
      <c r="D11" s="23">
        <v>7.6</v>
      </c>
      <c r="E11" s="3">
        <v>8.5</v>
      </c>
      <c r="F11" s="3">
        <v>9.3000000000000007</v>
      </c>
      <c r="G11" s="4">
        <v>10.06</v>
      </c>
      <c r="H11" s="4">
        <v>11.36</v>
      </c>
      <c r="I11" s="11">
        <f t="shared" si="0"/>
        <v>11.36</v>
      </c>
      <c r="J11" s="11">
        <f t="shared" si="1"/>
        <v>7.6</v>
      </c>
      <c r="K11" s="10">
        <f t="shared" si="2"/>
        <v>0</v>
      </c>
      <c r="L11" s="12">
        <f>K11^0.5</f>
        <v>0</v>
      </c>
      <c r="M11" s="15">
        <f>AVERAGE(L11:L13)</f>
        <v>0</v>
      </c>
      <c r="N11" s="6">
        <f>M11^(1/3)</f>
        <v>0</v>
      </c>
      <c r="O11" s="6">
        <f>(N9+N11+N14)/3</f>
        <v>0</v>
      </c>
      <c r="P11" s="6">
        <f>O11^(1/3)</f>
        <v>0</v>
      </c>
      <c r="Q11" s="17">
        <f>(P6+P11+P17)/3</f>
        <v>0.53176499915244257</v>
      </c>
      <c r="S11" t="s">
        <v>13</v>
      </c>
      <c r="V11" t="s">
        <v>3</v>
      </c>
      <c r="Z11">
        <f>0.05*((Q11-I35)/(I54-I35)+0)</f>
        <v>3.1206586756311234E-2</v>
      </c>
    </row>
    <row r="12" spans="1:26" x14ac:dyDescent="0.25">
      <c r="A12" s="30"/>
      <c r="B12" s="36" t="s">
        <v>35</v>
      </c>
      <c r="C12" s="20" t="s">
        <v>1</v>
      </c>
      <c r="D12" s="23">
        <v>0.76</v>
      </c>
      <c r="E12" s="3">
        <v>0.79</v>
      </c>
      <c r="F12" s="3">
        <v>0.82</v>
      </c>
      <c r="G12" s="4">
        <v>0.85</v>
      </c>
      <c r="H12" s="4">
        <v>0.88</v>
      </c>
      <c r="I12" s="7">
        <f t="shared" si="0"/>
        <v>0.88</v>
      </c>
      <c r="J12" s="7">
        <f t="shared" si="1"/>
        <v>0.76</v>
      </c>
      <c r="K12" s="10">
        <f t="shared" si="2"/>
        <v>0</v>
      </c>
      <c r="L12" s="8">
        <f>K12^(1/3)</f>
        <v>0</v>
      </c>
      <c r="M12" s="16"/>
      <c r="N12" s="6"/>
      <c r="O12" s="6"/>
      <c r="P12" s="6"/>
      <c r="Q12" s="6"/>
    </row>
    <row r="13" spans="1:26" ht="14.5" thickBot="1" x14ac:dyDescent="0.3">
      <c r="A13" s="31"/>
      <c r="B13" s="35" t="s">
        <v>36</v>
      </c>
      <c r="C13" s="21" t="s">
        <v>1</v>
      </c>
      <c r="D13" s="22">
        <v>0.9</v>
      </c>
      <c r="E13" s="1">
        <v>0.91</v>
      </c>
      <c r="F13" s="1">
        <v>0.94</v>
      </c>
      <c r="G13" s="2">
        <v>0.95</v>
      </c>
      <c r="H13" s="2">
        <v>0.94</v>
      </c>
      <c r="I13" s="9">
        <f t="shared" si="0"/>
        <v>0.95</v>
      </c>
      <c r="J13" s="9">
        <f t="shared" si="1"/>
        <v>0.9</v>
      </c>
      <c r="K13" s="10">
        <f t="shared" si="2"/>
        <v>0</v>
      </c>
      <c r="L13" s="10">
        <f>K13^0.25</f>
        <v>0</v>
      </c>
      <c r="M13" s="16"/>
      <c r="N13" s="6"/>
      <c r="O13" s="6"/>
      <c r="P13" s="6"/>
      <c r="Q13" s="6"/>
    </row>
    <row r="14" spans="1:26" ht="14.5" thickTop="1" x14ac:dyDescent="0.25">
      <c r="A14" s="26" t="s">
        <v>24</v>
      </c>
      <c r="B14" s="4" t="s">
        <v>37</v>
      </c>
      <c r="C14" s="20" t="s">
        <v>1</v>
      </c>
      <c r="D14" s="23">
        <v>75</v>
      </c>
      <c r="E14" s="3">
        <v>78</v>
      </c>
      <c r="F14" s="3">
        <v>80</v>
      </c>
      <c r="G14" s="4">
        <v>87</v>
      </c>
      <c r="H14" s="4">
        <v>88</v>
      </c>
      <c r="I14" s="11">
        <f t="shared" si="0"/>
        <v>88</v>
      </c>
      <c r="J14" s="11">
        <f t="shared" si="1"/>
        <v>75</v>
      </c>
      <c r="K14" s="10">
        <f t="shared" si="2"/>
        <v>0</v>
      </c>
      <c r="L14" s="12">
        <f>K14^0.5</f>
        <v>0</v>
      </c>
      <c r="M14" s="15">
        <f>AVERAGE(L14:L15)</f>
        <v>0</v>
      </c>
      <c r="N14" s="6">
        <f>M14^0.25</f>
        <v>0</v>
      </c>
      <c r="O14" s="6"/>
      <c r="P14" s="6"/>
      <c r="Q14" s="6"/>
    </row>
    <row r="15" spans="1:26" ht="14.5" thickBot="1" x14ac:dyDescent="0.3">
      <c r="A15" s="27"/>
      <c r="B15" s="2" t="s">
        <v>38</v>
      </c>
      <c r="C15" s="21" t="s">
        <v>1</v>
      </c>
      <c r="D15" s="22">
        <v>80</v>
      </c>
      <c r="E15" s="1">
        <v>82</v>
      </c>
      <c r="F15" s="1">
        <v>86</v>
      </c>
      <c r="G15" s="2">
        <v>90</v>
      </c>
      <c r="H15" s="2">
        <v>89</v>
      </c>
      <c r="I15" s="9">
        <f t="shared" si="0"/>
        <v>90</v>
      </c>
      <c r="J15" s="9">
        <f t="shared" si="1"/>
        <v>80</v>
      </c>
      <c r="K15" s="10">
        <f t="shared" si="2"/>
        <v>0</v>
      </c>
      <c r="L15" s="10">
        <f>K15^(1/3)</f>
        <v>0</v>
      </c>
      <c r="M15" s="16"/>
      <c r="N15" s="6"/>
      <c r="O15" s="6"/>
      <c r="P15" s="6"/>
      <c r="Q15" s="6"/>
    </row>
    <row r="16" spans="1:26" ht="14.5" thickTop="1" x14ac:dyDescent="0.25">
      <c r="A16" s="26" t="s">
        <v>25</v>
      </c>
      <c r="B16" s="4" t="s">
        <v>39</v>
      </c>
      <c r="C16" s="20" t="s">
        <v>1</v>
      </c>
      <c r="D16" s="23">
        <v>7.16</v>
      </c>
      <c r="E16" s="3">
        <v>7.7</v>
      </c>
      <c r="F16" s="3">
        <v>8.07</v>
      </c>
      <c r="G16" s="4">
        <v>12.89</v>
      </c>
      <c r="H16" s="4">
        <v>9.1</v>
      </c>
      <c r="I16" s="11">
        <f t="shared" si="0"/>
        <v>12.89</v>
      </c>
      <c r="J16" s="11">
        <f t="shared" si="1"/>
        <v>7.16</v>
      </c>
      <c r="K16" s="10">
        <f t="shared" si="2"/>
        <v>0</v>
      </c>
      <c r="L16" s="12">
        <f>K16^0.5</f>
        <v>0</v>
      </c>
      <c r="M16" s="14">
        <f>AVERAGE(L16:L17)</f>
        <v>0</v>
      </c>
      <c r="N16" s="6">
        <f>M16^0.5</f>
        <v>0</v>
      </c>
      <c r="O16" s="6"/>
      <c r="P16" s="6"/>
      <c r="Q16" s="6"/>
    </row>
    <row r="17" spans="1:17" ht="14.5" thickBot="1" x14ac:dyDescent="0.3">
      <c r="A17" s="27"/>
      <c r="B17" s="2" t="s">
        <v>40</v>
      </c>
      <c r="C17" s="21" t="s">
        <v>1</v>
      </c>
      <c r="D17" s="22">
        <v>3.1</v>
      </c>
      <c r="E17" s="1">
        <v>3.36</v>
      </c>
      <c r="F17" s="1">
        <v>3.6</v>
      </c>
      <c r="G17" s="2">
        <v>3.9</v>
      </c>
      <c r="H17" s="2">
        <v>4</v>
      </c>
      <c r="I17" s="9">
        <f t="shared" si="0"/>
        <v>4</v>
      </c>
      <c r="J17" s="9">
        <f t="shared" si="1"/>
        <v>3.1</v>
      </c>
      <c r="K17" s="10">
        <f t="shared" si="2"/>
        <v>0</v>
      </c>
      <c r="L17" s="10">
        <f>K17^(1/3)</f>
        <v>0</v>
      </c>
      <c r="M17" s="13"/>
      <c r="N17" s="6"/>
      <c r="O17" s="6">
        <f>(N16+N18)/2</f>
        <v>0.34668063717531733</v>
      </c>
      <c r="P17" s="6">
        <f>O17^0.25</f>
        <v>0.76733038614422178</v>
      </c>
      <c r="Q17" s="6"/>
    </row>
    <row r="18" spans="1:17" ht="14.5" thickTop="1" x14ac:dyDescent="0.25">
      <c r="A18" s="26" t="s">
        <v>26</v>
      </c>
      <c r="B18" s="4" t="s">
        <v>41</v>
      </c>
      <c r="C18" s="20" t="s">
        <v>0</v>
      </c>
      <c r="D18" s="23">
        <v>72</v>
      </c>
      <c r="E18" s="3">
        <v>69</v>
      </c>
      <c r="F18" s="3">
        <v>65</v>
      </c>
      <c r="G18" s="4">
        <v>63</v>
      </c>
      <c r="H18" s="4">
        <v>60</v>
      </c>
      <c r="I18" s="11">
        <f t="shared" si="0"/>
        <v>72</v>
      </c>
      <c r="J18" s="11">
        <f t="shared" si="1"/>
        <v>60</v>
      </c>
      <c r="K18" s="12">
        <f>(I18-D18)/(I18-J18)</f>
        <v>0</v>
      </c>
      <c r="L18" s="12">
        <f>K18^0.5</f>
        <v>0</v>
      </c>
      <c r="M18" s="14">
        <f>AVERAGE(L18:L20)</f>
        <v>0.33333333333333331</v>
      </c>
      <c r="N18" s="6">
        <f>M18^(1/3)</f>
        <v>0.69336127435063466</v>
      </c>
      <c r="O18" s="6"/>
      <c r="P18" s="6"/>
      <c r="Q18" s="6"/>
    </row>
    <row r="19" spans="1:17" x14ac:dyDescent="0.25">
      <c r="A19" s="28"/>
      <c r="B19" s="4" t="s">
        <v>42</v>
      </c>
      <c r="C19" s="20" t="s">
        <v>0</v>
      </c>
      <c r="D19" s="23">
        <v>75</v>
      </c>
      <c r="E19" s="3">
        <v>72</v>
      </c>
      <c r="F19" s="3">
        <v>67</v>
      </c>
      <c r="G19" s="4">
        <v>66</v>
      </c>
      <c r="H19" s="4">
        <v>64</v>
      </c>
      <c r="I19" s="7">
        <f t="shared" si="0"/>
        <v>75</v>
      </c>
      <c r="J19" s="7">
        <f t="shared" si="1"/>
        <v>64</v>
      </c>
      <c r="K19" s="12">
        <f t="shared" ref="K19:K20" si="3">(I19-D19)/(I19-J19)</f>
        <v>0</v>
      </c>
      <c r="L19" s="8">
        <f>K19^(1/3)</f>
        <v>0</v>
      </c>
      <c r="M19" s="13"/>
      <c r="N19" s="6"/>
      <c r="O19" s="6"/>
      <c r="P19" s="6"/>
      <c r="Q19" s="6"/>
    </row>
    <row r="20" spans="1:17" ht="14.5" thickBot="1" x14ac:dyDescent="0.3">
      <c r="A20" s="27"/>
      <c r="B20" s="2" t="s">
        <v>43</v>
      </c>
      <c r="C20" s="21" t="s">
        <v>0</v>
      </c>
      <c r="D20" s="22">
        <v>63</v>
      </c>
      <c r="E20" s="1">
        <v>65</v>
      </c>
      <c r="F20" s="1">
        <v>66</v>
      </c>
      <c r="G20" s="2">
        <v>70</v>
      </c>
      <c r="H20" s="2">
        <v>71</v>
      </c>
      <c r="I20" s="9">
        <f t="shared" si="0"/>
        <v>71</v>
      </c>
      <c r="J20" s="9">
        <f t="shared" si="1"/>
        <v>63</v>
      </c>
      <c r="K20" s="12">
        <f t="shared" si="3"/>
        <v>1</v>
      </c>
      <c r="L20" s="10">
        <f>K20^0.25</f>
        <v>1</v>
      </c>
      <c r="M20" s="13"/>
      <c r="N20" s="6"/>
    </row>
    <row r="21" spans="1:17" ht="14.5" thickTop="1" x14ac:dyDescent="0.25"/>
    <row r="24" spans="1:17" x14ac:dyDescent="0.25">
      <c r="F24" s="25"/>
    </row>
    <row r="25" spans="1:17" x14ac:dyDescent="0.25">
      <c r="F25" s="25"/>
      <c r="G25" s="5" t="s">
        <v>2</v>
      </c>
    </row>
    <row r="27" spans="1:17" ht="14.5" thickBot="1" x14ac:dyDescent="0.3">
      <c r="A27" s="18" t="s">
        <v>44</v>
      </c>
      <c r="B27" s="19" t="s">
        <v>49</v>
      </c>
      <c r="C27" t="s">
        <v>47</v>
      </c>
      <c r="D27" t="s">
        <v>19</v>
      </c>
      <c r="E27" t="s">
        <v>4</v>
      </c>
      <c r="F27" t="s">
        <v>19</v>
      </c>
      <c r="G27" t="s">
        <v>5</v>
      </c>
      <c r="H27" t="s">
        <v>19</v>
      </c>
      <c r="I27" t="s">
        <v>6</v>
      </c>
    </row>
    <row r="28" spans="1:17" ht="15.5" thickTop="1" x14ac:dyDescent="0.25">
      <c r="A28" s="29" t="s">
        <v>20</v>
      </c>
      <c r="B28" s="34" t="s">
        <v>27</v>
      </c>
      <c r="C28">
        <v>0</v>
      </c>
      <c r="D28">
        <f>C28^0.5</f>
        <v>0</v>
      </c>
    </row>
    <row r="29" spans="1:17" ht="15" x14ac:dyDescent="0.25">
      <c r="A29" s="30"/>
      <c r="B29" s="34" t="s">
        <v>28</v>
      </c>
      <c r="C29">
        <v>0</v>
      </c>
      <c r="D29">
        <f>C29^(1/3)</f>
        <v>0</v>
      </c>
      <c r="E29">
        <f>AVERAGE(D28:D30)</f>
        <v>0</v>
      </c>
      <c r="F29" s="24">
        <f>E29^0.5</f>
        <v>0</v>
      </c>
    </row>
    <row r="30" spans="1:17" ht="15.5" thickBot="1" x14ac:dyDescent="0.3">
      <c r="A30" s="31"/>
      <c r="B30" s="35" t="s">
        <v>29</v>
      </c>
      <c r="C30">
        <v>0</v>
      </c>
      <c r="D30">
        <f>C30^0.25</f>
        <v>0</v>
      </c>
      <c r="G30">
        <f>AVERAGE(F29,F31)</f>
        <v>0</v>
      </c>
      <c r="H30">
        <f>G30^0.5</f>
        <v>0</v>
      </c>
    </row>
    <row r="31" spans="1:17" ht="15.5" thickTop="1" x14ac:dyDescent="0.25">
      <c r="A31" s="29" t="s">
        <v>21</v>
      </c>
      <c r="B31" s="34" t="s">
        <v>30</v>
      </c>
      <c r="C31">
        <v>0</v>
      </c>
      <c r="D31">
        <f>C31^0.5</f>
        <v>0</v>
      </c>
      <c r="E31">
        <f>AVERAGE(D31:D32)</f>
        <v>0</v>
      </c>
      <c r="F31" s="24">
        <f>E31^(1/3)</f>
        <v>0</v>
      </c>
    </row>
    <row r="32" spans="1:17" ht="15.5" thickBot="1" x14ac:dyDescent="0.3">
      <c r="A32" s="31"/>
      <c r="B32" s="35" t="s">
        <v>31</v>
      </c>
      <c r="C32">
        <v>0</v>
      </c>
      <c r="D32">
        <f>C32^(1/3)</f>
        <v>0</v>
      </c>
    </row>
    <row r="33" spans="1:9" ht="14.5" thickTop="1" x14ac:dyDescent="0.25">
      <c r="A33" s="29" t="s">
        <v>22</v>
      </c>
      <c r="B33" s="4" t="s">
        <v>45</v>
      </c>
      <c r="C33">
        <v>0</v>
      </c>
      <c r="D33">
        <f>C33^0.5</f>
        <v>0</v>
      </c>
      <c r="E33">
        <f>AVERAGE(D33:D34)</f>
        <v>0</v>
      </c>
      <c r="F33" s="24">
        <f>E33^0.5</f>
        <v>0</v>
      </c>
    </row>
    <row r="34" spans="1:9" ht="14.5" thickBot="1" x14ac:dyDescent="0.3">
      <c r="A34" s="31"/>
      <c r="B34" s="35" t="s">
        <v>32</v>
      </c>
      <c r="C34">
        <v>0</v>
      </c>
      <c r="D34">
        <f>C34^(1/3)</f>
        <v>0</v>
      </c>
    </row>
    <row r="35" spans="1:9" ht="15.5" thickTop="1" x14ac:dyDescent="0.25">
      <c r="A35" s="29" t="s">
        <v>23</v>
      </c>
      <c r="B35" s="34" t="s">
        <v>34</v>
      </c>
      <c r="C35">
        <v>0</v>
      </c>
      <c r="D35">
        <f>C35^0.5</f>
        <v>0</v>
      </c>
      <c r="E35">
        <f>AVERAGE(D35:D37)</f>
        <v>0</v>
      </c>
      <c r="F35" s="24">
        <f>E35^(1/3)</f>
        <v>0</v>
      </c>
      <c r="G35">
        <f>(F33+F35+F38)/3</f>
        <v>0</v>
      </c>
      <c r="H35">
        <f>G35^(1/3)</f>
        <v>0</v>
      </c>
      <c r="I35">
        <f>(H30+H35+H41)/3</f>
        <v>0</v>
      </c>
    </row>
    <row r="36" spans="1:9" x14ac:dyDescent="0.25">
      <c r="A36" s="30"/>
      <c r="B36" s="36" t="s">
        <v>35</v>
      </c>
      <c r="C36">
        <v>0</v>
      </c>
      <c r="D36">
        <f>C36^(1/3)</f>
        <v>0</v>
      </c>
    </row>
    <row r="37" spans="1:9" ht="14.5" thickBot="1" x14ac:dyDescent="0.3">
      <c r="A37" s="31"/>
      <c r="B37" s="35" t="s">
        <v>36</v>
      </c>
      <c r="C37">
        <v>0</v>
      </c>
      <c r="D37">
        <f>C37^0.25</f>
        <v>0</v>
      </c>
    </row>
    <row r="38" spans="1:9" ht="14.5" thickTop="1" x14ac:dyDescent="0.25">
      <c r="A38" s="26" t="s">
        <v>24</v>
      </c>
      <c r="B38" s="4" t="s">
        <v>37</v>
      </c>
      <c r="C38">
        <v>0</v>
      </c>
      <c r="D38">
        <f>C38^0.5</f>
        <v>0</v>
      </c>
      <c r="E38">
        <f>AVERAGE(D38:D39)</f>
        <v>0</v>
      </c>
      <c r="F38" s="24">
        <f>E38^0.25</f>
        <v>0</v>
      </c>
    </row>
    <row r="39" spans="1:9" ht="14.5" thickBot="1" x14ac:dyDescent="0.3">
      <c r="A39" s="27"/>
      <c r="B39" s="2" t="s">
        <v>38</v>
      </c>
      <c r="C39">
        <v>0</v>
      </c>
      <c r="D39">
        <f>C39^(1/3)</f>
        <v>0</v>
      </c>
    </row>
    <row r="40" spans="1:9" ht="14.5" thickTop="1" x14ac:dyDescent="0.25">
      <c r="A40" s="26" t="s">
        <v>25</v>
      </c>
      <c r="B40" s="4" t="s">
        <v>39</v>
      </c>
      <c r="C40">
        <v>0</v>
      </c>
      <c r="D40">
        <f>C40^0.5</f>
        <v>0</v>
      </c>
      <c r="E40">
        <f>AVERAGE(D40:D41)</f>
        <v>0</v>
      </c>
      <c r="F40" s="24">
        <f>E40^0.5</f>
        <v>0</v>
      </c>
    </row>
    <row r="41" spans="1:9" ht="14.5" thickBot="1" x14ac:dyDescent="0.3">
      <c r="A41" s="27"/>
      <c r="B41" s="2" t="s">
        <v>40</v>
      </c>
      <c r="C41">
        <v>0</v>
      </c>
      <c r="D41">
        <f>C41^(1/3)</f>
        <v>0</v>
      </c>
      <c r="G41">
        <f>(F40+F42)/2</f>
        <v>0</v>
      </c>
      <c r="H41">
        <f>G41^0.25</f>
        <v>0</v>
      </c>
    </row>
    <row r="42" spans="1:9" ht="14.5" thickTop="1" x14ac:dyDescent="0.25">
      <c r="A42" s="26" t="s">
        <v>26</v>
      </c>
      <c r="B42" s="4" t="s">
        <v>41</v>
      </c>
      <c r="C42">
        <v>0</v>
      </c>
      <c r="D42">
        <f>C42^0.5</f>
        <v>0</v>
      </c>
      <c r="E42">
        <f>AVERAGE(D42:D44)</f>
        <v>0</v>
      </c>
      <c r="F42" s="24">
        <f>E42^(1/3)</f>
        <v>0</v>
      </c>
    </row>
    <row r="43" spans="1:9" x14ac:dyDescent="0.25">
      <c r="A43" s="28"/>
      <c r="B43" s="4" t="s">
        <v>42</v>
      </c>
      <c r="C43">
        <v>0</v>
      </c>
      <c r="D43">
        <f>C43^(1/3)</f>
        <v>0</v>
      </c>
    </row>
    <row r="44" spans="1:9" ht="14.5" thickBot="1" x14ac:dyDescent="0.3">
      <c r="A44" s="27"/>
      <c r="B44" s="2" t="s">
        <v>43</v>
      </c>
      <c r="C44">
        <v>0</v>
      </c>
      <c r="D44">
        <f>C44^0.25</f>
        <v>0</v>
      </c>
    </row>
    <row r="45" spans="1:9" ht="14.5" thickTop="1" x14ac:dyDescent="0.25"/>
    <row r="46" spans="1:9" ht="14.5" thickBot="1" x14ac:dyDescent="0.3">
      <c r="A46" s="18" t="s">
        <v>48</v>
      </c>
      <c r="B46" s="19">
        <v>1</v>
      </c>
      <c r="C46" t="s">
        <v>47</v>
      </c>
      <c r="D46" t="s">
        <v>19</v>
      </c>
      <c r="E46" t="s">
        <v>4</v>
      </c>
      <c r="F46" t="s">
        <v>19</v>
      </c>
      <c r="G46" t="s">
        <v>5</v>
      </c>
      <c r="H46" t="s">
        <v>19</v>
      </c>
      <c r="I46" t="s">
        <v>6</v>
      </c>
    </row>
    <row r="47" spans="1:9" ht="15.5" thickTop="1" x14ac:dyDescent="0.25">
      <c r="A47" s="29" t="s">
        <v>20</v>
      </c>
      <c r="B47" s="34" t="s">
        <v>27</v>
      </c>
      <c r="C47">
        <v>0.05</v>
      </c>
      <c r="D47">
        <f>C47^0.5</f>
        <v>0.22360679774997896</v>
      </c>
    </row>
    <row r="48" spans="1:9" ht="15" x14ac:dyDescent="0.25">
      <c r="A48" s="30"/>
      <c r="B48" s="34" t="s">
        <v>28</v>
      </c>
      <c r="C48">
        <v>0.05</v>
      </c>
      <c r="D48">
        <f>C48^(1/3)</f>
        <v>0.36840314986403871</v>
      </c>
      <c r="E48">
        <f>AVERAGE(D47:D49)</f>
        <v>0.35496025070520187</v>
      </c>
      <c r="F48" s="24">
        <f>E48^0.5</f>
        <v>0.59578540658965617</v>
      </c>
    </row>
    <row r="49" spans="1:9" ht="15.5" thickBot="1" x14ac:dyDescent="0.3">
      <c r="A49" s="31"/>
      <c r="B49" s="35" t="s">
        <v>29</v>
      </c>
      <c r="C49">
        <v>0.05</v>
      </c>
      <c r="D49">
        <f>C49^0.25</f>
        <v>0.47287080450158792</v>
      </c>
      <c r="G49">
        <f>AVERAGE(F48,F50)</f>
        <v>0.63111675487108665</v>
      </c>
      <c r="H49">
        <f>G49^0.5</f>
        <v>0.79442857128321276</v>
      </c>
    </row>
    <row r="50" spans="1:9" ht="15.5" thickTop="1" x14ac:dyDescent="0.25">
      <c r="A50" s="29" t="s">
        <v>21</v>
      </c>
      <c r="B50" s="34" t="s">
        <v>30</v>
      </c>
      <c r="C50">
        <v>0.05</v>
      </c>
      <c r="D50">
        <f>C50^0.5</f>
        <v>0.22360679774997896</v>
      </c>
      <c r="E50">
        <f>AVERAGE(D50:D51)</f>
        <v>0.29600497380700885</v>
      </c>
      <c r="F50" s="24">
        <f>E50^(1/3)</f>
        <v>0.66644810315251712</v>
      </c>
    </row>
    <row r="51" spans="1:9" ht="15.5" thickBot="1" x14ac:dyDescent="0.3">
      <c r="A51" s="31"/>
      <c r="B51" s="35" t="s">
        <v>31</v>
      </c>
      <c r="C51">
        <v>0.05</v>
      </c>
      <c r="D51">
        <f>C51^(1/3)</f>
        <v>0.36840314986403871</v>
      </c>
    </row>
    <row r="52" spans="1:9" ht="14.5" thickTop="1" x14ac:dyDescent="0.25">
      <c r="A52" s="29" t="s">
        <v>22</v>
      </c>
      <c r="B52" s="4" t="s">
        <v>45</v>
      </c>
      <c r="C52">
        <v>0.05</v>
      </c>
      <c r="D52">
        <f>C52^0.5</f>
        <v>0.22360679774997896</v>
      </c>
      <c r="E52">
        <f>AVERAGE(D52:D53)</f>
        <v>0.29600497380700885</v>
      </c>
      <c r="F52" s="24">
        <f>E52^0.5</f>
        <v>0.54406339134976622</v>
      </c>
    </row>
    <row r="53" spans="1:9" ht="14.5" thickBot="1" x14ac:dyDescent="0.3">
      <c r="A53" s="31"/>
      <c r="B53" s="35" t="s">
        <v>32</v>
      </c>
      <c r="C53">
        <v>0.05</v>
      </c>
      <c r="D53">
        <f>C53^(1/3)</f>
        <v>0.36840314986403871</v>
      </c>
    </row>
    <row r="54" spans="1:9" ht="15.5" thickTop="1" x14ac:dyDescent="0.25">
      <c r="A54" s="29" t="s">
        <v>23</v>
      </c>
      <c r="B54" s="34" t="s">
        <v>34</v>
      </c>
      <c r="C54">
        <v>0.05</v>
      </c>
      <c r="D54">
        <f>C54^0.5</f>
        <v>0.22360679774997896</v>
      </c>
      <c r="E54">
        <f>AVERAGE(D54:D56)</f>
        <v>0.35496025070520187</v>
      </c>
      <c r="F54" s="24">
        <f>E54^(1/3)</f>
        <v>0.70804344663080854</v>
      </c>
      <c r="G54">
        <f>(F52+F54+F57)/3</f>
        <v>0.66323778893168939</v>
      </c>
      <c r="H54">
        <f>G54^(1/3)</f>
        <v>0.87208018935582687</v>
      </c>
      <c r="I54" s="6">
        <f>(H49+H54+H60)/3</f>
        <v>0.85200762791672213</v>
      </c>
    </row>
    <row r="55" spans="1:9" x14ac:dyDescent="0.25">
      <c r="A55" s="30"/>
      <c r="B55" s="36" t="s">
        <v>35</v>
      </c>
      <c r="C55">
        <v>0.05</v>
      </c>
      <c r="D55">
        <f>C55^(1/3)</f>
        <v>0.36840314986403871</v>
      </c>
      <c r="I55" s="6"/>
    </row>
    <row r="56" spans="1:9" ht="14.5" thickBot="1" x14ac:dyDescent="0.3">
      <c r="A56" s="31"/>
      <c r="B56" s="35" t="s">
        <v>36</v>
      </c>
      <c r="C56">
        <v>0.05</v>
      </c>
      <c r="D56">
        <f>C56^0.25</f>
        <v>0.47287080450158792</v>
      </c>
      <c r="I56" s="6"/>
    </row>
    <row r="57" spans="1:9" ht="14.5" customHeight="1" thickTop="1" x14ac:dyDescent="0.25">
      <c r="A57" s="26" t="s">
        <v>24</v>
      </c>
      <c r="B57" s="4" t="s">
        <v>37</v>
      </c>
      <c r="C57">
        <v>0.05</v>
      </c>
      <c r="D57">
        <f>C57^0.5</f>
        <v>0.22360679774997896</v>
      </c>
      <c r="E57">
        <f>AVERAGE(D57:D58)</f>
        <v>0.29600497380700885</v>
      </c>
      <c r="F57" s="24">
        <f>E57^0.25</f>
        <v>0.73760652881449351</v>
      </c>
      <c r="I57" s="6"/>
    </row>
    <row r="58" spans="1:9" ht="14.5" thickBot="1" x14ac:dyDescent="0.3">
      <c r="A58" s="27"/>
      <c r="B58" s="2" t="s">
        <v>38</v>
      </c>
      <c r="C58">
        <v>0.05</v>
      </c>
      <c r="D58">
        <f>C58^(1/3)</f>
        <v>0.36840314986403871</v>
      </c>
      <c r="I58" s="6"/>
    </row>
    <row r="59" spans="1:9" ht="14.5" customHeight="1" thickTop="1" x14ac:dyDescent="0.25">
      <c r="A59" s="26" t="s">
        <v>25</v>
      </c>
      <c r="B59" s="4" t="s">
        <v>39</v>
      </c>
      <c r="C59">
        <v>0.05</v>
      </c>
      <c r="D59">
        <f>C59^0.5</f>
        <v>0.22360679774997896</v>
      </c>
      <c r="E59">
        <f>AVERAGE(D59:D60)</f>
        <v>0.29600497380700885</v>
      </c>
      <c r="F59" s="24">
        <f>E59^0.5</f>
        <v>0.54406339134976622</v>
      </c>
      <c r="I59" s="6"/>
    </row>
    <row r="60" spans="1:9" ht="14.5" thickBot="1" x14ac:dyDescent="0.3">
      <c r="A60" s="27"/>
      <c r="B60" s="2" t="s">
        <v>40</v>
      </c>
      <c r="C60">
        <v>0.05</v>
      </c>
      <c r="D60">
        <f>C60^(1/3)</f>
        <v>0.36840314986403871</v>
      </c>
      <c r="G60">
        <f>(F59+F61)/2</f>
        <v>0.62605341899028732</v>
      </c>
      <c r="H60">
        <f>G60^0.25</f>
        <v>0.88951412311112676</v>
      </c>
      <c r="I60" s="6"/>
    </row>
    <row r="61" spans="1:9" ht="14.5" customHeight="1" thickTop="1" x14ac:dyDescent="0.25">
      <c r="A61" s="26" t="s">
        <v>26</v>
      </c>
      <c r="B61" s="4" t="s">
        <v>41</v>
      </c>
      <c r="C61">
        <v>0.05</v>
      </c>
      <c r="D61">
        <f>C61^0.5</f>
        <v>0.22360679774997896</v>
      </c>
      <c r="E61">
        <f>AVERAGE(D61:D63)</f>
        <v>0.35496025070520187</v>
      </c>
      <c r="F61" s="24">
        <f>E61^(1/3)</f>
        <v>0.70804344663080854</v>
      </c>
      <c r="I61" s="6"/>
    </row>
    <row r="62" spans="1:9" x14ac:dyDescent="0.25">
      <c r="A62" s="28"/>
      <c r="B62" s="4" t="s">
        <v>42</v>
      </c>
      <c r="C62">
        <v>0.05</v>
      </c>
      <c r="D62">
        <f>C62^(1/3)</f>
        <v>0.36840314986403871</v>
      </c>
      <c r="I62" s="6"/>
    </row>
    <row r="63" spans="1:9" ht="14.5" thickBot="1" x14ac:dyDescent="0.3">
      <c r="A63" s="27"/>
      <c r="B63" s="2" t="s">
        <v>43</v>
      </c>
      <c r="C63">
        <v>0.05</v>
      </c>
      <c r="D63">
        <f>C63^0.25</f>
        <v>0.47287080450158792</v>
      </c>
      <c r="I63" s="6"/>
    </row>
    <row r="64" spans="1:9" ht="14.5" thickTop="1" x14ac:dyDescent="0.25">
      <c r="I64" s="6"/>
    </row>
    <row r="65" spans="1:9" x14ac:dyDescent="0.25">
      <c r="I65" s="6"/>
    </row>
    <row r="66" spans="1:9" ht="14.5" thickBot="1" x14ac:dyDescent="0.3">
      <c r="A66" s="18" t="s">
        <v>50</v>
      </c>
      <c r="B66" s="19">
        <v>2</v>
      </c>
      <c r="C66" t="s">
        <v>47</v>
      </c>
      <c r="D66" t="s">
        <v>19</v>
      </c>
      <c r="E66" t="s">
        <v>4</v>
      </c>
      <c r="F66" t="s">
        <v>19</v>
      </c>
      <c r="G66" t="s">
        <v>5</v>
      </c>
      <c r="H66" t="s">
        <v>19</v>
      </c>
      <c r="I66" t="s">
        <v>6</v>
      </c>
    </row>
    <row r="67" spans="1:9" ht="15.5" thickTop="1" x14ac:dyDescent="0.25">
      <c r="A67" s="29" t="s">
        <v>20</v>
      </c>
      <c r="B67" s="34" t="s">
        <v>27</v>
      </c>
      <c r="C67">
        <v>0.1</v>
      </c>
      <c r="D67">
        <f>C67^0.5</f>
        <v>0.31622776601683794</v>
      </c>
      <c r="I67" s="6"/>
    </row>
    <row r="68" spans="1:9" ht="15" x14ac:dyDescent="0.25">
      <c r="A68" s="30"/>
      <c r="B68" s="34" t="s">
        <v>28</v>
      </c>
      <c r="C68">
        <v>0.1</v>
      </c>
      <c r="D68">
        <f>C68^(1/3)</f>
        <v>0.46415888336127797</v>
      </c>
      <c r="E68">
        <f>AVERAGE(D67:D69)</f>
        <v>0.44757599152282168</v>
      </c>
      <c r="F68" s="24">
        <f>E68^0.5</f>
        <v>0.6690112043327987</v>
      </c>
      <c r="I68" s="6"/>
    </row>
    <row r="69" spans="1:9" ht="15.5" thickBot="1" x14ac:dyDescent="0.3">
      <c r="A69" s="31"/>
      <c r="B69" s="35" t="s">
        <v>29</v>
      </c>
      <c r="C69">
        <v>0.1</v>
      </c>
      <c r="D69">
        <f>C69^0.25</f>
        <v>0.56234132519034907</v>
      </c>
      <c r="G69">
        <f>AVERAGE(F68,F70)</f>
        <v>0.6998731323486741</v>
      </c>
      <c r="H69">
        <f>G69^0.5</f>
        <v>0.83658420517523169</v>
      </c>
      <c r="I69" s="6"/>
    </row>
    <row r="70" spans="1:9" ht="15.5" thickTop="1" x14ac:dyDescent="0.25">
      <c r="A70" s="29" t="s">
        <v>21</v>
      </c>
      <c r="B70" s="34" t="s">
        <v>30</v>
      </c>
      <c r="C70">
        <v>0.1</v>
      </c>
      <c r="D70">
        <f>C70^0.5</f>
        <v>0.31622776601683794</v>
      </c>
      <c r="E70">
        <f>AVERAGE(D70:D71)</f>
        <v>0.39019332468905799</v>
      </c>
      <c r="F70" s="24">
        <f>E70^(1/3)</f>
        <v>0.73073506036454949</v>
      </c>
      <c r="I70" s="6"/>
    </row>
    <row r="71" spans="1:9" ht="15.5" thickBot="1" x14ac:dyDescent="0.3">
      <c r="A71" s="31"/>
      <c r="B71" s="35" t="s">
        <v>31</v>
      </c>
      <c r="C71">
        <v>0.1</v>
      </c>
      <c r="D71">
        <f>C71^(1/3)</f>
        <v>0.46415888336127797</v>
      </c>
      <c r="I71" s="6"/>
    </row>
    <row r="72" spans="1:9" ht="14.5" thickTop="1" x14ac:dyDescent="0.25">
      <c r="A72" s="29" t="s">
        <v>22</v>
      </c>
      <c r="B72" s="4" t="s">
        <v>45</v>
      </c>
      <c r="C72">
        <v>0.1</v>
      </c>
      <c r="D72">
        <f>C72^0.5</f>
        <v>0.31622776601683794</v>
      </c>
      <c r="E72">
        <f>AVERAGE(D72:D73)</f>
        <v>0.39019332468905799</v>
      </c>
      <c r="F72" s="24">
        <f>E72^0.5</f>
        <v>0.62465456429058297</v>
      </c>
      <c r="I72" s="6"/>
    </row>
    <row r="73" spans="1:9" ht="14.5" thickBot="1" x14ac:dyDescent="0.3">
      <c r="A73" s="31"/>
      <c r="B73" s="35" t="s">
        <v>32</v>
      </c>
      <c r="C73">
        <v>0.1</v>
      </c>
      <c r="D73">
        <f>C73^(1/3)</f>
        <v>0.46415888336127797</v>
      </c>
      <c r="I73" s="6"/>
    </row>
    <row r="74" spans="1:9" ht="15.5" thickTop="1" x14ac:dyDescent="0.25">
      <c r="A74" s="29" t="s">
        <v>23</v>
      </c>
      <c r="B74" s="34" t="s">
        <v>34</v>
      </c>
      <c r="C74">
        <v>0.1</v>
      </c>
      <c r="D74">
        <f>C74^0.5</f>
        <v>0.31622776601683794</v>
      </c>
      <c r="E74">
        <f>AVERAGE(D74:D76)</f>
        <v>0.44757599152282168</v>
      </c>
      <c r="F74" s="24">
        <f>E74^(1/3)</f>
        <v>0.76493099838873646</v>
      </c>
      <c r="G74">
        <f>(F72+F74+F77)/3</f>
        <v>0.72664549160012459</v>
      </c>
      <c r="H74">
        <f>G74^(1/3)</f>
        <v>0.89903002147952493</v>
      </c>
      <c r="I74" s="6">
        <f>(H69+H74+H80)/3</f>
        <v>0.882866536496134</v>
      </c>
    </row>
    <row r="75" spans="1:9" x14ac:dyDescent="0.25">
      <c r="A75" s="30"/>
      <c r="B75" s="36" t="s">
        <v>35</v>
      </c>
      <c r="C75">
        <v>0.1</v>
      </c>
      <c r="D75">
        <f>C75^(1/3)</f>
        <v>0.46415888336127797</v>
      </c>
      <c r="I75" s="6"/>
    </row>
    <row r="76" spans="1:9" ht="14.5" thickBot="1" x14ac:dyDescent="0.3">
      <c r="A76" s="31"/>
      <c r="B76" s="35" t="s">
        <v>36</v>
      </c>
      <c r="C76">
        <v>0.1</v>
      </c>
      <c r="D76">
        <f>C76^0.25</f>
        <v>0.56234132519034907</v>
      </c>
      <c r="I76" s="6"/>
    </row>
    <row r="77" spans="1:9" ht="14.5" customHeight="1" thickTop="1" x14ac:dyDescent="0.25">
      <c r="A77" s="26" t="s">
        <v>24</v>
      </c>
      <c r="B77" s="4" t="s">
        <v>37</v>
      </c>
      <c r="C77">
        <v>0.1</v>
      </c>
      <c r="D77">
        <f>C77^0.5</f>
        <v>0.31622776601683794</v>
      </c>
      <c r="E77">
        <f>AVERAGE(D77:D78)</f>
        <v>0.39019332468905799</v>
      </c>
      <c r="F77" s="24">
        <f>E77^0.25</f>
        <v>0.79035091212105457</v>
      </c>
      <c r="I77" s="6"/>
    </row>
    <row r="78" spans="1:9" ht="14.5" thickBot="1" x14ac:dyDescent="0.3">
      <c r="A78" s="27"/>
      <c r="B78" s="2" t="s">
        <v>38</v>
      </c>
      <c r="C78">
        <v>0.1</v>
      </c>
      <c r="D78">
        <f>C78^(1/3)</f>
        <v>0.46415888336127797</v>
      </c>
      <c r="I78" s="6"/>
    </row>
    <row r="79" spans="1:9" ht="14.5" customHeight="1" thickTop="1" x14ac:dyDescent="0.25">
      <c r="A79" s="26" t="s">
        <v>25</v>
      </c>
      <c r="B79" s="4" t="s">
        <v>39</v>
      </c>
      <c r="C79">
        <v>0.1</v>
      </c>
      <c r="D79">
        <f>C79^0.5</f>
        <v>0.31622776601683794</v>
      </c>
      <c r="E79">
        <f>AVERAGE(D79:D80)</f>
        <v>0.39019332468905799</v>
      </c>
      <c r="F79" s="24">
        <f>E79^0.5</f>
        <v>0.62465456429058297</v>
      </c>
      <c r="I79" s="6"/>
    </row>
    <row r="80" spans="1:9" ht="14.5" thickBot="1" x14ac:dyDescent="0.3">
      <c r="A80" s="27"/>
      <c r="B80" s="2" t="s">
        <v>40</v>
      </c>
      <c r="C80">
        <v>0.1</v>
      </c>
      <c r="D80">
        <f>C80^(1/3)</f>
        <v>0.46415888336127797</v>
      </c>
      <c r="G80">
        <f>(F79+F81)/2</f>
        <v>0.69479278133965972</v>
      </c>
      <c r="H80">
        <f>G80^0.25</f>
        <v>0.91298538283364528</v>
      </c>
      <c r="I80" s="6"/>
    </row>
    <row r="81" spans="1:9" ht="14.5" customHeight="1" thickTop="1" x14ac:dyDescent="0.25">
      <c r="A81" s="26" t="s">
        <v>26</v>
      </c>
      <c r="B81" s="4" t="s">
        <v>41</v>
      </c>
      <c r="C81">
        <v>0.1</v>
      </c>
      <c r="D81">
        <f>C81^0.5</f>
        <v>0.31622776601683794</v>
      </c>
      <c r="E81">
        <f>AVERAGE(D81:D83)</f>
        <v>0.44757599152282168</v>
      </c>
      <c r="F81" s="24">
        <f>E81^(1/3)</f>
        <v>0.76493099838873646</v>
      </c>
      <c r="I81" s="6"/>
    </row>
    <row r="82" spans="1:9" x14ac:dyDescent="0.25">
      <c r="A82" s="28"/>
      <c r="B82" s="4" t="s">
        <v>42</v>
      </c>
      <c r="C82">
        <v>0.1</v>
      </c>
      <c r="D82">
        <f>C82^(1/3)</f>
        <v>0.46415888336127797</v>
      </c>
      <c r="I82" s="6"/>
    </row>
    <row r="83" spans="1:9" ht="14.5" thickBot="1" x14ac:dyDescent="0.3">
      <c r="A83" s="27"/>
      <c r="B83" s="2" t="s">
        <v>43</v>
      </c>
      <c r="C83">
        <v>0.1</v>
      </c>
      <c r="D83">
        <f>C83^0.25</f>
        <v>0.56234132519034907</v>
      </c>
      <c r="I83" s="6"/>
    </row>
    <row r="84" spans="1:9" ht="14.5" thickTop="1" x14ac:dyDescent="0.25">
      <c r="I84" s="6"/>
    </row>
    <row r="85" spans="1:9" ht="14.5" thickBot="1" x14ac:dyDescent="0.3">
      <c r="A85" s="18" t="s">
        <v>68</v>
      </c>
      <c r="B85" s="19">
        <v>3</v>
      </c>
      <c r="C85" t="s">
        <v>47</v>
      </c>
      <c r="D85" t="s">
        <v>19</v>
      </c>
      <c r="E85" t="s">
        <v>4</v>
      </c>
      <c r="F85" t="s">
        <v>19</v>
      </c>
      <c r="G85" t="s">
        <v>5</v>
      </c>
      <c r="H85" t="s">
        <v>19</v>
      </c>
      <c r="I85" t="s">
        <v>6</v>
      </c>
    </row>
    <row r="86" spans="1:9" ht="15.5" thickTop="1" x14ac:dyDescent="0.25">
      <c r="A86" s="29" t="s">
        <v>20</v>
      </c>
      <c r="B86" s="34" t="s">
        <v>27</v>
      </c>
      <c r="C86">
        <v>0.15</v>
      </c>
      <c r="D86">
        <f>C86^0.5</f>
        <v>0.3872983346207417</v>
      </c>
      <c r="I86" s="6"/>
    </row>
    <row r="87" spans="1:9" ht="15" x14ac:dyDescent="0.25">
      <c r="A87" s="30"/>
      <c r="B87" s="34" t="s">
        <v>28</v>
      </c>
      <c r="C87">
        <v>0.15</v>
      </c>
      <c r="D87">
        <f>C87^(1/3)</f>
        <v>0.53132928459130557</v>
      </c>
      <c r="E87">
        <f>AVERAGE(D86:D88)</f>
        <v>0.51365353216684184</v>
      </c>
      <c r="F87" s="24">
        <f>E87^0.5</f>
        <v>0.71669626214097271</v>
      </c>
      <c r="I87" s="6"/>
    </row>
    <row r="88" spans="1:9" ht="15.5" thickBot="1" x14ac:dyDescent="0.3">
      <c r="A88" s="31"/>
      <c r="B88" s="35" t="s">
        <v>29</v>
      </c>
      <c r="C88">
        <v>0.15</v>
      </c>
      <c r="D88">
        <f>C88^0.25</f>
        <v>0.62233297728847836</v>
      </c>
      <c r="G88">
        <f>AVERAGE(F87,F89)</f>
        <v>0.74412824647172315</v>
      </c>
      <c r="H88">
        <f>G88^0.5</f>
        <v>0.86262868400704318</v>
      </c>
      <c r="I88" s="6"/>
    </row>
    <row r="89" spans="1:9" ht="15.5" thickTop="1" x14ac:dyDescent="0.25">
      <c r="A89" s="29" t="s">
        <v>21</v>
      </c>
      <c r="B89" s="34" t="s">
        <v>30</v>
      </c>
      <c r="C89">
        <v>0.15</v>
      </c>
      <c r="D89">
        <f>C89^0.5</f>
        <v>0.3872983346207417</v>
      </c>
      <c r="E89">
        <f>AVERAGE(D89:D90)</f>
        <v>0.45931380960602364</v>
      </c>
      <c r="F89" s="24">
        <f>E89^(1/3)</f>
        <v>0.7715602308024736</v>
      </c>
      <c r="I89" s="6"/>
    </row>
    <row r="90" spans="1:9" ht="15.5" thickBot="1" x14ac:dyDescent="0.3">
      <c r="A90" s="31"/>
      <c r="B90" s="35" t="s">
        <v>31</v>
      </c>
      <c r="C90">
        <v>0.15</v>
      </c>
      <c r="D90">
        <f>C90^(1/3)</f>
        <v>0.53132928459130557</v>
      </c>
      <c r="I90" s="6"/>
    </row>
    <row r="91" spans="1:9" ht="14.5" thickTop="1" x14ac:dyDescent="0.25">
      <c r="A91" s="29" t="s">
        <v>22</v>
      </c>
      <c r="B91" s="4" t="s">
        <v>45</v>
      </c>
      <c r="C91">
        <v>0.15</v>
      </c>
      <c r="D91">
        <f>C91^0.5</f>
        <v>0.3872983346207417</v>
      </c>
      <c r="E91">
        <f>AVERAGE(D91:D92)</f>
        <v>0.45931380960602364</v>
      </c>
      <c r="F91" s="24">
        <f>E91^0.5</f>
        <v>0.67772694324928795</v>
      </c>
      <c r="I91" s="6"/>
    </row>
    <row r="92" spans="1:9" ht="14.5" thickBot="1" x14ac:dyDescent="0.3">
      <c r="A92" s="31"/>
      <c r="B92" s="35" t="s">
        <v>32</v>
      </c>
      <c r="C92">
        <v>0.15</v>
      </c>
      <c r="D92">
        <f>C92^(1/3)</f>
        <v>0.53132928459130557</v>
      </c>
      <c r="I92" s="6"/>
    </row>
    <row r="93" spans="1:9" ht="15.5" thickTop="1" x14ac:dyDescent="0.25">
      <c r="A93" s="29" t="s">
        <v>23</v>
      </c>
      <c r="B93" s="34" t="s">
        <v>34</v>
      </c>
      <c r="C93">
        <v>0.15</v>
      </c>
      <c r="D93">
        <f>C93^0.5</f>
        <v>0.3872983346207417</v>
      </c>
      <c r="E93">
        <f>AVERAGE(D93:D95)</f>
        <v>0.51365353216684184</v>
      </c>
      <c r="F93" s="24">
        <f>E93^(1/3)</f>
        <v>0.80086028921669616</v>
      </c>
      <c r="G93">
        <f>(F91+F93+F96)/3</f>
        <v>0.767276320262397</v>
      </c>
      <c r="H93">
        <f>G93^(1/3)</f>
        <v>0.91548366250132263</v>
      </c>
      <c r="I93" s="6">
        <f>(H88+H93+H99)/3</f>
        <v>0.90179271327429644</v>
      </c>
    </row>
    <row r="94" spans="1:9" x14ac:dyDescent="0.25">
      <c r="A94" s="30"/>
      <c r="B94" s="36" t="s">
        <v>35</v>
      </c>
      <c r="C94">
        <v>0.15</v>
      </c>
      <c r="D94">
        <f>C94^(1/3)</f>
        <v>0.53132928459130557</v>
      </c>
      <c r="I94" s="6"/>
    </row>
    <row r="95" spans="1:9" ht="14.5" thickBot="1" x14ac:dyDescent="0.3">
      <c r="A95" s="31"/>
      <c r="B95" s="35" t="s">
        <v>36</v>
      </c>
      <c r="C95">
        <v>0.15</v>
      </c>
      <c r="D95">
        <f>C95^0.25</f>
        <v>0.62233297728847836</v>
      </c>
      <c r="I95" s="6"/>
    </row>
    <row r="96" spans="1:9" ht="14.5" customHeight="1" thickTop="1" x14ac:dyDescent="0.25">
      <c r="A96" s="26" t="s">
        <v>24</v>
      </c>
      <c r="B96" s="4" t="s">
        <v>37</v>
      </c>
      <c r="C96">
        <v>0.15</v>
      </c>
      <c r="D96">
        <f>C96^0.5</f>
        <v>0.3872983346207417</v>
      </c>
      <c r="E96">
        <f>AVERAGE(D96:D97)</f>
        <v>0.45931380960602364</v>
      </c>
      <c r="F96" s="24">
        <f>E96^0.25</f>
        <v>0.82324172832120701</v>
      </c>
      <c r="I96" s="6"/>
    </row>
    <row r="97" spans="1:9" ht="14.5" thickBot="1" x14ac:dyDescent="0.3">
      <c r="A97" s="27"/>
      <c r="B97" s="2" t="s">
        <v>38</v>
      </c>
      <c r="C97">
        <v>0.15</v>
      </c>
      <c r="D97">
        <f>C97^(1/3)</f>
        <v>0.53132928459130557</v>
      </c>
      <c r="I97" s="6"/>
    </row>
    <row r="98" spans="1:9" ht="14.5" customHeight="1" thickTop="1" x14ac:dyDescent="0.25">
      <c r="A98" s="26" t="s">
        <v>25</v>
      </c>
      <c r="B98" s="4" t="s">
        <v>39</v>
      </c>
      <c r="C98">
        <v>0.15</v>
      </c>
      <c r="D98">
        <f>C98^0.5</f>
        <v>0.3872983346207417</v>
      </c>
      <c r="E98">
        <f>AVERAGE(D98:D99)</f>
        <v>0.45931380960602364</v>
      </c>
      <c r="F98" s="24">
        <f>E98^0.5</f>
        <v>0.67772694324928795</v>
      </c>
      <c r="I98" s="6"/>
    </row>
    <row r="99" spans="1:9" ht="14.5" thickBot="1" x14ac:dyDescent="0.3">
      <c r="A99" s="27"/>
      <c r="B99" s="2" t="s">
        <v>40</v>
      </c>
      <c r="C99">
        <v>0.15</v>
      </c>
      <c r="D99">
        <f>C99^(1/3)</f>
        <v>0.53132928459130557</v>
      </c>
      <c r="G99">
        <f>(F98+F100)/2</f>
        <v>0.73929361623299206</v>
      </c>
      <c r="H99">
        <f>G99^0.25</f>
        <v>0.92726579331452375</v>
      </c>
      <c r="I99" s="6"/>
    </row>
    <row r="100" spans="1:9" ht="14.5" customHeight="1" thickTop="1" x14ac:dyDescent="0.25">
      <c r="A100" s="26" t="s">
        <v>26</v>
      </c>
      <c r="B100" s="4" t="s">
        <v>41</v>
      </c>
      <c r="C100">
        <v>0.15</v>
      </c>
      <c r="D100">
        <f>C100^0.5</f>
        <v>0.3872983346207417</v>
      </c>
      <c r="E100">
        <f>AVERAGE(D100:D102)</f>
        <v>0.51365353216684184</v>
      </c>
      <c r="F100" s="24">
        <f>E100^(1/3)</f>
        <v>0.80086028921669616</v>
      </c>
      <c r="I100" s="6"/>
    </row>
    <row r="101" spans="1:9" x14ac:dyDescent="0.25">
      <c r="A101" s="28"/>
      <c r="B101" s="4" t="s">
        <v>42</v>
      </c>
      <c r="C101">
        <v>0.15</v>
      </c>
      <c r="D101">
        <f>C101^(1/3)</f>
        <v>0.53132928459130557</v>
      </c>
      <c r="I101" s="6"/>
    </row>
    <row r="102" spans="1:9" ht="14.5" thickBot="1" x14ac:dyDescent="0.3">
      <c r="A102" s="27"/>
      <c r="B102" s="2" t="s">
        <v>43</v>
      </c>
      <c r="C102">
        <v>0.15</v>
      </c>
      <c r="D102">
        <f>C102^0.25</f>
        <v>0.62233297728847836</v>
      </c>
      <c r="I102" s="6"/>
    </row>
    <row r="103" spans="1:9" ht="14.5" thickTop="1" x14ac:dyDescent="0.25">
      <c r="I103" s="6"/>
    </row>
    <row r="104" spans="1:9" ht="14.5" thickBot="1" x14ac:dyDescent="0.3">
      <c r="A104" s="18" t="s">
        <v>67</v>
      </c>
      <c r="B104" s="19">
        <v>4</v>
      </c>
      <c r="C104" t="s">
        <v>47</v>
      </c>
      <c r="D104" t="s">
        <v>19</v>
      </c>
      <c r="E104" t="s">
        <v>4</v>
      </c>
      <c r="F104" t="s">
        <v>19</v>
      </c>
      <c r="G104" t="s">
        <v>5</v>
      </c>
      <c r="H104" t="s">
        <v>19</v>
      </c>
      <c r="I104" t="s">
        <v>6</v>
      </c>
    </row>
    <row r="105" spans="1:9" ht="15.5" thickTop="1" x14ac:dyDescent="0.25">
      <c r="A105" s="29" t="s">
        <v>20</v>
      </c>
      <c r="B105" s="34" t="s">
        <v>27</v>
      </c>
      <c r="C105">
        <v>0.2</v>
      </c>
      <c r="D105">
        <f>C105^0.5</f>
        <v>0.44721359549995793</v>
      </c>
      <c r="I105" s="6"/>
    </row>
    <row r="106" spans="1:9" ht="15" x14ac:dyDescent="0.25">
      <c r="A106" s="30"/>
      <c r="B106" s="34" t="s">
        <v>28</v>
      </c>
      <c r="C106">
        <v>0.2</v>
      </c>
      <c r="D106">
        <f>C106^(1/3)</f>
        <v>0.58480354764257325</v>
      </c>
      <c r="E106">
        <f>AVERAGE(D105:D107)</f>
        <v>0.56691914937298438</v>
      </c>
      <c r="F106" s="24">
        <f>E106^0.5</f>
        <v>0.75294033586532227</v>
      </c>
      <c r="I106" s="6"/>
    </row>
    <row r="107" spans="1:9" ht="15.5" thickBot="1" x14ac:dyDescent="0.3">
      <c r="A107" s="31"/>
      <c r="B107" s="35" t="s">
        <v>29</v>
      </c>
      <c r="C107">
        <v>0.2</v>
      </c>
      <c r="D107">
        <f>C107^0.25</f>
        <v>0.66874030497642201</v>
      </c>
      <c r="G107">
        <f>AVERAGE(F106,F108)</f>
        <v>0.77751135425545259</v>
      </c>
      <c r="H107">
        <f>G107^0.5</f>
        <v>0.88176604281150028</v>
      </c>
      <c r="I107" s="6"/>
    </row>
    <row r="108" spans="1:9" ht="15.5" thickTop="1" x14ac:dyDescent="0.25">
      <c r="A108" s="29" t="s">
        <v>21</v>
      </c>
      <c r="B108" s="34" t="s">
        <v>30</v>
      </c>
      <c r="C108">
        <v>0.2</v>
      </c>
      <c r="D108">
        <f>C108^0.5</f>
        <v>0.44721359549995793</v>
      </c>
      <c r="E108">
        <f>AVERAGE(D108:D109)</f>
        <v>0.51600857157126556</v>
      </c>
      <c r="F108" s="24">
        <f>E108^(1/3)</f>
        <v>0.80208237264558291</v>
      </c>
      <c r="I108" s="6"/>
    </row>
    <row r="109" spans="1:9" ht="15.5" thickBot="1" x14ac:dyDescent="0.3">
      <c r="A109" s="31"/>
      <c r="B109" s="35" t="s">
        <v>31</v>
      </c>
      <c r="C109">
        <v>0.2</v>
      </c>
      <c r="D109">
        <f>C109^(1/3)</f>
        <v>0.58480354764257325</v>
      </c>
      <c r="I109" s="6"/>
    </row>
    <row r="110" spans="1:9" ht="14.5" thickTop="1" x14ac:dyDescent="0.25">
      <c r="A110" s="29" t="s">
        <v>22</v>
      </c>
      <c r="B110" s="4" t="s">
        <v>45</v>
      </c>
      <c r="C110">
        <v>0.2</v>
      </c>
      <c r="D110">
        <f>C110^0.5</f>
        <v>0.44721359549995793</v>
      </c>
      <c r="E110">
        <f>AVERAGE(D110:D111)</f>
        <v>0.51600857157126556</v>
      </c>
      <c r="F110" s="24">
        <f>E110^0.5</f>
        <v>0.71833736612490484</v>
      </c>
      <c r="I110" s="6"/>
    </row>
    <row r="111" spans="1:9" ht="14.5" thickBot="1" x14ac:dyDescent="0.3">
      <c r="A111" s="31"/>
      <c r="B111" s="35" t="s">
        <v>32</v>
      </c>
      <c r="C111">
        <v>0.2</v>
      </c>
      <c r="D111">
        <f>C111^(1/3)</f>
        <v>0.58480354764257325</v>
      </c>
      <c r="I111" s="6"/>
    </row>
    <row r="112" spans="1:9" ht="15.5" thickTop="1" x14ac:dyDescent="0.25">
      <c r="A112" s="29" t="s">
        <v>23</v>
      </c>
      <c r="B112" s="34" t="s">
        <v>34</v>
      </c>
      <c r="C112">
        <v>0.2</v>
      </c>
      <c r="D112">
        <f>C112^0.5</f>
        <v>0.44721359549995793</v>
      </c>
      <c r="E112">
        <f>AVERAGE(D112:D114)</f>
        <v>0.56691914937298438</v>
      </c>
      <c r="F112" s="24">
        <f>E112^(1/3)</f>
        <v>0.82763791052408198</v>
      </c>
      <c r="G112">
        <f>(F110+F112+F115)/3</f>
        <v>0.79784104380626519</v>
      </c>
      <c r="H112">
        <f>G112^(1/3)</f>
        <v>0.92748193213666685</v>
      </c>
      <c r="I112" s="6">
        <f>(H107+H112+H118)/3</f>
        <v>0.91563437057935015</v>
      </c>
    </row>
    <row r="113" spans="1:9" x14ac:dyDescent="0.25">
      <c r="A113" s="30"/>
      <c r="B113" s="36" t="s">
        <v>35</v>
      </c>
      <c r="C113">
        <v>0.2</v>
      </c>
      <c r="D113">
        <f>C113^(1/3)</f>
        <v>0.58480354764257325</v>
      </c>
      <c r="I113" s="6"/>
    </row>
    <row r="114" spans="1:9" ht="14.5" thickBot="1" x14ac:dyDescent="0.3">
      <c r="A114" s="31"/>
      <c r="B114" s="35" t="s">
        <v>36</v>
      </c>
      <c r="C114">
        <v>0.2</v>
      </c>
      <c r="D114">
        <f>C114^0.25</f>
        <v>0.66874030497642201</v>
      </c>
      <c r="I114" s="6"/>
    </row>
    <row r="115" spans="1:9" ht="14.5" customHeight="1" thickTop="1" x14ac:dyDescent="0.25">
      <c r="A115" s="26" t="s">
        <v>24</v>
      </c>
      <c r="B115" s="4" t="s">
        <v>37</v>
      </c>
      <c r="C115">
        <v>0.2</v>
      </c>
      <c r="D115">
        <f>C115^0.5</f>
        <v>0.44721359549995793</v>
      </c>
      <c r="E115">
        <f>AVERAGE(D115:D116)</f>
        <v>0.51600857157126556</v>
      </c>
      <c r="F115" s="24">
        <f>E115^0.25</f>
        <v>0.84754785476980876</v>
      </c>
      <c r="I115" s="6"/>
    </row>
    <row r="116" spans="1:9" ht="14.5" thickBot="1" x14ac:dyDescent="0.3">
      <c r="A116" s="27"/>
      <c r="B116" s="2" t="s">
        <v>38</v>
      </c>
      <c r="C116">
        <v>0.2</v>
      </c>
      <c r="D116">
        <f>C116^(1/3)</f>
        <v>0.58480354764257325</v>
      </c>
      <c r="I116" s="6"/>
    </row>
    <row r="117" spans="1:9" ht="14.5" customHeight="1" thickTop="1" x14ac:dyDescent="0.25">
      <c r="A117" s="26" t="s">
        <v>25</v>
      </c>
      <c r="B117" s="4" t="s">
        <v>39</v>
      </c>
      <c r="C117">
        <v>0.2</v>
      </c>
      <c r="D117">
        <f>C117^0.5</f>
        <v>0.44721359549995793</v>
      </c>
      <c r="E117">
        <f>AVERAGE(D117:D118)</f>
        <v>0.51600857157126556</v>
      </c>
      <c r="F117" s="24">
        <f>E117^0.5</f>
        <v>0.71833736612490484</v>
      </c>
      <c r="I117" s="6"/>
    </row>
    <row r="118" spans="1:9" ht="14.5" thickBot="1" x14ac:dyDescent="0.3">
      <c r="A118" s="27"/>
      <c r="B118" s="2" t="s">
        <v>40</v>
      </c>
      <c r="C118">
        <v>0.2</v>
      </c>
      <c r="D118">
        <f>C118^(1/3)</f>
        <v>0.58480354764257325</v>
      </c>
      <c r="G118">
        <f>(F117+F119)/2</f>
        <v>0.77298763832449335</v>
      </c>
      <c r="H118">
        <f>G118^0.25</f>
        <v>0.93765513678988321</v>
      </c>
      <c r="I118" s="6"/>
    </row>
    <row r="119" spans="1:9" ht="14.5" customHeight="1" thickTop="1" x14ac:dyDescent="0.25">
      <c r="A119" s="26" t="s">
        <v>26</v>
      </c>
      <c r="B119" s="4" t="s">
        <v>41</v>
      </c>
      <c r="C119">
        <v>0.2</v>
      </c>
      <c r="D119">
        <f>C119^0.5</f>
        <v>0.44721359549995793</v>
      </c>
      <c r="E119">
        <f>AVERAGE(D119:D121)</f>
        <v>0.56691914937298438</v>
      </c>
      <c r="F119" s="24">
        <f>E119^(1/3)</f>
        <v>0.82763791052408198</v>
      </c>
      <c r="I119" s="6"/>
    </row>
    <row r="120" spans="1:9" x14ac:dyDescent="0.25">
      <c r="A120" s="28"/>
      <c r="B120" s="4" t="s">
        <v>42</v>
      </c>
      <c r="C120">
        <v>0.2</v>
      </c>
      <c r="D120">
        <f>C120^(1/3)</f>
        <v>0.58480354764257325</v>
      </c>
      <c r="I120" s="6"/>
    </row>
    <row r="121" spans="1:9" ht="14.5" thickBot="1" x14ac:dyDescent="0.3">
      <c r="A121" s="27"/>
      <c r="B121" s="2" t="s">
        <v>43</v>
      </c>
      <c r="C121">
        <v>0.2</v>
      </c>
      <c r="D121">
        <f>C121^0.25</f>
        <v>0.66874030497642201</v>
      </c>
      <c r="I121" s="6"/>
    </row>
    <row r="122" spans="1:9" ht="14.5" thickTop="1" x14ac:dyDescent="0.25">
      <c r="I122" s="6"/>
    </row>
    <row r="123" spans="1:9" x14ac:dyDescent="0.25">
      <c r="I123" s="6"/>
    </row>
    <row r="124" spans="1:9" ht="14.5" thickBot="1" x14ac:dyDescent="0.3">
      <c r="A124" s="18" t="s">
        <v>66</v>
      </c>
      <c r="B124" s="19">
        <v>5</v>
      </c>
      <c r="C124" t="s">
        <v>47</v>
      </c>
      <c r="D124" t="s">
        <v>19</v>
      </c>
      <c r="E124" t="s">
        <v>4</v>
      </c>
      <c r="F124" t="s">
        <v>19</v>
      </c>
      <c r="G124" t="s">
        <v>5</v>
      </c>
      <c r="H124" t="s">
        <v>19</v>
      </c>
      <c r="I124" t="s">
        <v>6</v>
      </c>
    </row>
    <row r="125" spans="1:9" ht="15.5" thickTop="1" x14ac:dyDescent="0.25">
      <c r="A125" s="29" t="s">
        <v>20</v>
      </c>
      <c r="B125" s="34" t="s">
        <v>27</v>
      </c>
      <c r="C125">
        <v>0.25</v>
      </c>
      <c r="D125">
        <f>C125^0.5</f>
        <v>0.5</v>
      </c>
      <c r="I125" s="6"/>
    </row>
    <row r="126" spans="1:9" ht="15" x14ac:dyDescent="0.25">
      <c r="A126" s="30"/>
      <c r="B126" s="34" t="s">
        <v>28</v>
      </c>
      <c r="C126">
        <v>0.25</v>
      </c>
      <c r="D126">
        <f>C126^(1/3)</f>
        <v>0.6299605249474366</v>
      </c>
      <c r="E126">
        <f>AVERAGE(D125:D127)</f>
        <v>0.61235576871132802</v>
      </c>
      <c r="F126" s="24">
        <f>E126^0.5</f>
        <v>0.78253164070938885</v>
      </c>
      <c r="I126" s="6"/>
    </row>
    <row r="127" spans="1:9" ht="15.5" thickBot="1" x14ac:dyDescent="0.3">
      <c r="A127" s="31"/>
      <c r="B127" s="35" t="s">
        <v>29</v>
      </c>
      <c r="C127">
        <v>0.25</v>
      </c>
      <c r="D127">
        <f>C127^0.25</f>
        <v>0.70710678118654757</v>
      </c>
      <c r="G127">
        <f>AVERAGE(F126,F128)</f>
        <v>0.80461247747583964</v>
      </c>
      <c r="H127">
        <f>G127^0.5</f>
        <v>0.89700193839023534</v>
      </c>
      <c r="I127" s="6"/>
    </row>
    <row r="128" spans="1:9" ht="15.5" thickTop="1" x14ac:dyDescent="0.25">
      <c r="A128" s="29" t="s">
        <v>21</v>
      </c>
      <c r="B128" s="34" t="s">
        <v>30</v>
      </c>
      <c r="C128">
        <v>0.25</v>
      </c>
      <c r="D128">
        <f>C128^0.5</f>
        <v>0.5</v>
      </c>
      <c r="E128">
        <f>AVERAGE(D128:D129)</f>
        <v>0.56498026247371835</v>
      </c>
      <c r="F128" s="24">
        <f>E128^(1/3)</f>
        <v>0.82669331424229031</v>
      </c>
      <c r="I128" s="6"/>
    </row>
    <row r="129" spans="1:9" ht="15.5" thickBot="1" x14ac:dyDescent="0.3">
      <c r="A129" s="31"/>
      <c r="B129" s="35" t="s">
        <v>31</v>
      </c>
      <c r="C129">
        <v>0.25</v>
      </c>
      <c r="D129">
        <f>C129^(1/3)</f>
        <v>0.6299605249474366</v>
      </c>
      <c r="I129" s="6"/>
    </row>
    <row r="130" spans="1:9" ht="14.5" thickTop="1" x14ac:dyDescent="0.25">
      <c r="A130" s="29" t="s">
        <v>22</v>
      </c>
      <c r="B130" s="4" t="s">
        <v>45</v>
      </c>
      <c r="C130">
        <v>0.25</v>
      </c>
      <c r="D130">
        <f>C130^0.5</f>
        <v>0.5</v>
      </c>
      <c r="E130">
        <f>AVERAGE(D130:D131)</f>
        <v>0.56498026247371835</v>
      </c>
      <c r="F130" s="24">
        <f>E130^0.5</f>
        <v>0.75165168959679618</v>
      </c>
      <c r="I130" s="6"/>
    </row>
    <row r="131" spans="1:9" ht="14.5" thickBot="1" x14ac:dyDescent="0.3">
      <c r="A131" s="31"/>
      <c r="B131" s="35" t="s">
        <v>32</v>
      </c>
      <c r="C131">
        <v>0.25</v>
      </c>
      <c r="D131">
        <f>C131^(1/3)</f>
        <v>0.6299605249474366</v>
      </c>
      <c r="I131" s="6"/>
    </row>
    <row r="132" spans="1:9" ht="15.5" thickTop="1" x14ac:dyDescent="0.25">
      <c r="A132" s="29" t="s">
        <v>23</v>
      </c>
      <c r="B132" s="34" t="s">
        <v>34</v>
      </c>
      <c r="C132">
        <v>0.25</v>
      </c>
      <c r="D132">
        <f>C132^0.5</f>
        <v>0.5</v>
      </c>
      <c r="E132">
        <f>AVERAGE(D132:D134)</f>
        <v>0.61235576871132802</v>
      </c>
      <c r="F132" s="24">
        <f>E132^(1/3)</f>
        <v>0.84918296055152087</v>
      </c>
      <c r="G132">
        <f>(F130+F132+F135)/3</f>
        <v>0.82260437764148142</v>
      </c>
      <c r="H132">
        <f>G132^(1/3)</f>
        <v>0.93698003859719614</v>
      </c>
      <c r="I132" s="6">
        <f>(H127+H132+H138)/3</f>
        <v>0.92661563329921515</v>
      </c>
    </row>
    <row r="133" spans="1:9" x14ac:dyDescent="0.25">
      <c r="A133" s="30"/>
      <c r="B133" s="36" t="s">
        <v>35</v>
      </c>
      <c r="C133">
        <v>0.25</v>
      </c>
      <c r="D133">
        <f>C133^(1/3)</f>
        <v>0.6299605249474366</v>
      </c>
      <c r="I133" s="6"/>
    </row>
    <row r="134" spans="1:9" ht="14.5" thickBot="1" x14ac:dyDescent="0.3">
      <c r="A134" s="31"/>
      <c r="B134" s="35" t="s">
        <v>36</v>
      </c>
      <c r="C134">
        <v>0.25</v>
      </c>
      <c r="D134">
        <f>C134^0.25</f>
        <v>0.70710678118654757</v>
      </c>
      <c r="I134" s="6"/>
    </row>
    <row r="135" spans="1:9" ht="14.5" customHeight="1" thickTop="1" x14ac:dyDescent="0.25">
      <c r="A135" s="26" t="s">
        <v>24</v>
      </c>
      <c r="B135" s="4" t="s">
        <v>37</v>
      </c>
      <c r="C135">
        <v>0.25</v>
      </c>
      <c r="D135">
        <f>C135^0.5</f>
        <v>0.5</v>
      </c>
      <c r="E135">
        <f>AVERAGE(D135:D136)</f>
        <v>0.56498026247371835</v>
      </c>
      <c r="F135" s="24">
        <f>E135^0.25</f>
        <v>0.86697848277612755</v>
      </c>
      <c r="I135" s="6"/>
    </row>
    <row r="136" spans="1:9" ht="14.5" thickBot="1" x14ac:dyDescent="0.3">
      <c r="A136" s="27"/>
      <c r="B136" s="2" t="s">
        <v>38</v>
      </c>
      <c r="C136">
        <v>0.25</v>
      </c>
      <c r="D136">
        <f>C136^(1/3)</f>
        <v>0.6299605249474366</v>
      </c>
      <c r="I136" s="6"/>
    </row>
    <row r="137" spans="1:9" ht="14.5" customHeight="1" thickTop="1" x14ac:dyDescent="0.25">
      <c r="A137" s="26" t="s">
        <v>25</v>
      </c>
      <c r="B137" s="4" t="s">
        <v>39</v>
      </c>
      <c r="C137">
        <v>0.25</v>
      </c>
      <c r="D137">
        <f>C137^0.5</f>
        <v>0.5</v>
      </c>
      <c r="E137">
        <f>AVERAGE(D137:D138)</f>
        <v>0.56498026247371835</v>
      </c>
      <c r="F137" s="24">
        <f>E137^0.5</f>
        <v>0.75165168959679618</v>
      </c>
      <c r="I137" s="6"/>
    </row>
    <row r="138" spans="1:9" ht="14.5" thickBot="1" x14ac:dyDescent="0.3">
      <c r="A138" s="27"/>
      <c r="B138" s="2" t="s">
        <v>40</v>
      </c>
      <c r="C138">
        <v>0.25</v>
      </c>
      <c r="D138">
        <f>C138^(1/3)</f>
        <v>0.6299605249474366</v>
      </c>
      <c r="G138">
        <f>(F137+F139)/2</f>
        <v>0.80041732507415853</v>
      </c>
      <c r="H138">
        <f>G138^0.25</f>
        <v>0.94586492291021362</v>
      </c>
      <c r="I138" s="6"/>
    </row>
    <row r="139" spans="1:9" ht="14.5" customHeight="1" thickTop="1" x14ac:dyDescent="0.25">
      <c r="A139" s="26" t="s">
        <v>26</v>
      </c>
      <c r="B139" s="4" t="s">
        <v>41</v>
      </c>
      <c r="C139">
        <v>0.25</v>
      </c>
      <c r="D139">
        <f>C139^0.5</f>
        <v>0.5</v>
      </c>
      <c r="E139">
        <f>AVERAGE(D139:D141)</f>
        <v>0.61235576871132802</v>
      </c>
      <c r="F139" s="24">
        <f>E139^(1/3)</f>
        <v>0.84918296055152087</v>
      </c>
      <c r="I139" s="6"/>
    </row>
    <row r="140" spans="1:9" x14ac:dyDescent="0.25">
      <c r="A140" s="28"/>
      <c r="B140" s="4" t="s">
        <v>42</v>
      </c>
      <c r="C140">
        <v>0.25</v>
      </c>
      <c r="D140">
        <f>C140^(1/3)</f>
        <v>0.6299605249474366</v>
      </c>
      <c r="I140" s="6"/>
    </row>
    <row r="141" spans="1:9" ht="14.5" thickBot="1" x14ac:dyDescent="0.3">
      <c r="A141" s="27"/>
      <c r="B141" s="2" t="s">
        <v>43</v>
      </c>
      <c r="C141">
        <v>0.25</v>
      </c>
      <c r="D141">
        <f>C141^0.25</f>
        <v>0.70710678118654757</v>
      </c>
      <c r="I141" s="6"/>
    </row>
    <row r="142" spans="1:9" ht="14.5" thickTop="1" x14ac:dyDescent="0.25">
      <c r="I142" s="6"/>
    </row>
    <row r="143" spans="1:9" ht="14.5" thickBot="1" x14ac:dyDescent="0.3">
      <c r="A143" s="18" t="s">
        <v>65</v>
      </c>
      <c r="B143" s="19">
        <v>6</v>
      </c>
      <c r="C143" t="s">
        <v>47</v>
      </c>
      <c r="D143" t="s">
        <v>19</v>
      </c>
      <c r="E143" t="s">
        <v>4</v>
      </c>
      <c r="F143" t="s">
        <v>19</v>
      </c>
      <c r="G143" t="s">
        <v>5</v>
      </c>
      <c r="H143" t="s">
        <v>19</v>
      </c>
      <c r="I143" t="s">
        <v>6</v>
      </c>
    </row>
    <row r="144" spans="1:9" ht="15.5" thickTop="1" x14ac:dyDescent="0.25">
      <c r="A144" s="29" t="s">
        <v>20</v>
      </c>
      <c r="B144" s="34" t="s">
        <v>27</v>
      </c>
      <c r="C144">
        <v>0.3</v>
      </c>
      <c r="D144">
        <f>C144^0.5</f>
        <v>0.54772255750516607</v>
      </c>
      <c r="I144" s="6"/>
    </row>
    <row r="145" spans="1:9" ht="15" x14ac:dyDescent="0.25">
      <c r="A145" s="30"/>
      <c r="B145" s="34" t="s">
        <v>28</v>
      </c>
      <c r="C145">
        <v>0.3</v>
      </c>
      <c r="D145">
        <f>C145^(1/3)</f>
        <v>0.66943295008216952</v>
      </c>
      <c r="E145">
        <f>AVERAGE(D144:D146)</f>
        <v>0.65241277069320702</v>
      </c>
      <c r="F145" s="24">
        <f>E145^0.5</f>
        <v>0.80772072568011222</v>
      </c>
      <c r="I145" s="6"/>
    </row>
    <row r="146" spans="1:9" ht="15.5" thickBot="1" x14ac:dyDescent="0.3">
      <c r="A146" s="31"/>
      <c r="B146" s="35" t="s">
        <v>29</v>
      </c>
      <c r="C146">
        <v>0.3</v>
      </c>
      <c r="D146">
        <f>C146^0.25</f>
        <v>0.74008280449228525</v>
      </c>
      <c r="G146">
        <f>AVERAGE(F145,F147)</f>
        <v>0.82757684891801642</v>
      </c>
      <c r="H146">
        <f>G146^0.5</f>
        <v>0.90971250893786026</v>
      </c>
      <c r="I146" s="6"/>
    </row>
    <row r="147" spans="1:9" ht="15.5" thickTop="1" x14ac:dyDescent="0.25">
      <c r="A147" s="29" t="s">
        <v>21</v>
      </c>
      <c r="B147" s="34" t="s">
        <v>30</v>
      </c>
      <c r="C147">
        <v>0.3</v>
      </c>
      <c r="D147">
        <f>C147^0.5</f>
        <v>0.54772255750516607</v>
      </c>
      <c r="E147">
        <f>AVERAGE(D147:D148)</f>
        <v>0.60857775379366785</v>
      </c>
      <c r="F147" s="24">
        <f>E147^(1/3)</f>
        <v>0.84743297215592073</v>
      </c>
      <c r="I147" s="6"/>
    </row>
    <row r="148" spans="1:9" ht="15.5" thickBot="1" x14ac:dyDescent="0.3">
      <c r="A148" s="31"/>
      <c r="B148" s="35" t="s">
        <v>31</v>
      </c>
      <c r="C148">
        <v>0.3</v>
      </c>
      <c r="D148">
        <f>C148^(1/3)</f>
        <v>0.66943295008216952</v>
      </c>
      <c r="I148" s="6"/>
    </row>
    <row r="149" spans="1:9" ht="14.5" thickTop="1" x14ac:dyDescent="0.25">
      <c r="A149" s="29" t="s">
        <v>22</v>
      </c>
      <c r="B149" s="4" t="s">
        <v>45</v>
      </c>
      <c r="C149">
        <v>0.3</v>
      </c>
      <c r="D149">
        <f>C149^0.5</f>
        <v>0.54772255750516607</v>
      </c>
      <c r="E149">
        <f>AVERAGE(D149:D150)</f>
        <v>0.60857775379366785</v>
      </c>
      <c r="F149" s="24">
        <f>E149^0.5</f>
        <v>0.7801139364180516</v>
      </c>
      <c r="I149" s="6"/>
    </row>
    <row r="150" spans="1:9" ht="14.5" thickBot="1" x14ac:dyDescent="0.3">
      <c r="A150" s="31"/>
      <c r="B150" s="35" t="s">
        <v>32</v>
      </c>
      <c r="C150">
        <v>0.3</v>
      </c>
      <c r="D150">
        <f>C150^(1/3)</f>
        <v>0.66943295008216952</v>
      </c>
      <c r="I150" s="6"/>
    </row>
    <row r="151" spans="1:9" ht="15.5" thickTop="1" x14ac:dyDescent="0.25">
      <c r="A151" s="29" t="s">
        <v>23</v>
      </c>
      <c r="B151" s="34" t="s">
        <v>34</v>
      </c>
      <c r="C151">
        <v>0.3</v>
      </c>
      <c r="D151">
        <f>C151^0.5</f>
        <v>0.54772255750516607</v>
      </c>
      <c r="E151">
        <f>AVERAGE(D151:D153)</f>
        <v>0.65241277069320702</v>
      </c>
      <c r="F151" s="24">
        <f>E151^(1/3)</f>
        <v>0.86730959539538299</v>
      </c>
      <c r="G151">
        <f>(F149+F151+F154)/3</f>
        <v>0.84355470662853094</v>
      </c>
      <c r="H151">
        <f>G151^(1/3)</f>
        <v>0.9448678768386759</v>
      </c>
      <c r="I151" s="6">
        <f>(H146+H151+H157)/3</f>
        <v>0.93575109967731207</v>
      </c>
    </row>
    <row r="152" spans="1:9" x14ac:dyDescent="0.25">
      <c r="A152" s="30"/>
      <c r="B152" s="36" t="s">
        <v>35</v>
      </c>
      <c r="C152">
        <v>0.3</v>
      </c>
      <c r="D152">
        <f>C152^(1/3)</f>
        <v>0.66943295008216952</v>
      </c>
      <c r="I152" s="6"/>
    </row>
    <row r="153" spans="1:9" ht="14.5" thickBot="1" x14ac:dyDescent="0.3">
      <c r="A153" s="31"/>
      <c r="B153" s="35" t="s">
        <v>36</v>
      </c>
      <c r="C153">
        <v>0.3</v>
      </c>
      <c r="D153">
        <f>C153^0.25</f>
        <v>0.74008280449228525</v>
      </c>
      <c r="I153" s="6"/>
    </row>
    <row r="154" spans="1:9" ht="14.5" customHeight="1" thickTop="1" x14ac:dyDescent="0.25">
      <c r="A154" s="26" t="s">
        <v>24</v>
      </c>
      <c r="B154" s="4" t="s">
        <v>37</v>
      </c>
      <c r="C154">
        <v>0.3</v>
      </c>
      <c r="D154">
        <f>C154^0.5</f>
        <v>0.54772255750516607</v>
      </c>
      <c r="E154">
        <f>AVERAGE(D154:D155)</f>
        <v>0.60857775379366785</v>
      </c>
      <c r="F154" s="24">
        <f>E154^0.25</f>
        <v>0.88324058807215811</v>
      </c>
      <c r="I154" s="6"/>
    </row>
    <row r="155" spans="1:9" ht="14.5" thickBot="1" x14ac:dyDescent="0.3">
      <c r="A155" s="27"/>
      <c r="B155" s="2" t="s">
        <v>38</v>
      </c>
      <c r="C155">
        <v>0.3</v>
      </c>
      <c r="D155">
        <f>C155^(1/3)</f>
        <v>0.66943295008216952</v>
      </c>
      <c r="I155" s="6"/>
    </row>
    <row r="156" spans="1:9" ht="14.5" customHeight="1" thickTop="1" x14ac:dyDescent="0.25">
      <c r="A156" s="26" t="s">
        <v>25</v>
      </c>
      <c r="B156" s="4" t="s">
        <v>39</v>
      </c>
      <c r="C156">
        <v>0.3</v>
      </c>
      <c r="D156">
        <f>C156^0.5</f>
        <v>0.54772255750516607</v>
      </c>
      <c r="E156">
        <f>AVERAGE(D156:D157)</f>
        <v>0.60857775379366785</v>
      </c>
      <c r="F156" s="24">
        <f>E156^0.5</f>
        <v>0.7801139364180516</v>
      </c>
      <c r="I156" s="6"/>
    </row>
    <row r="157" spans="1:9" ht="14.5" thickBot="1" x14ac:dyDescent="0.3">
      <c r="A157" s="27"/>
      <c r="B157" s="2" t="s">
        <v>40</v>
      </c>
      <c r="C157">
        <v>0.3</v>
      </c>
      <c r="D157">
        <f>C157^(1/3)</f>
        <v>0.66943295008216952</v>
      </c>
      <c r="G157">
        <f>(F156+F158)/2</f>
        <v>0.82371176590671724</v>
      </c>
      <c r="H157">
        <f>G157^0.25</f>
        <v>0.95267291325540038</v>
      </c>
      <c r="I157" s="6"/>
    </row>
    <row r="158" spans="1:9" ht="14.5" customHeight="1" thickTop="1" x14ac:dyDescent="0.25">
      <c r="A158" s="26" t="s">
        <v>26</v>
      </c>
      <c r="B158" s="4" t="s">
        <v>41</v>
      </c>
      <c r="C158">
        <v>0.3</v>
      </c>
      <c r="D158">
        <f>C158^0.5</f>
        <v>0.54772255750516607</v>
      </c>
      <c r="E158">
        <f>AVERAGE(D158:D160)</f>
        <v>0.65241277069320702</v>
      </c>
      <c r="F158" s="24">
        <f>E158^(1/3)</f>
        <v>0.86730959539538299</v>
      </c>
      <c r="I158" s="6"/>
    </row>
    <row r="159" spans="1:9" x14ac:dyDescent="0.25">
      <c r="A159" s="28"/>
      <c r="B159" s="4" t="s">
        <v>42</v>
      </c>
      <c r="C159">
        <v>0.3</v>
      </c>
      <c r="D159">
        <f>C159^(1/3)</f>
        <v>0.66943295008216952</v>
      </c>
      <c r="I159" s="6"/>
    </row>
    <row r="160" spans="1:9" ht="14.5" thickBot="1" x14ac:dyDescent="0.3">
      <c r="A160" s="27"/>
      <c r="B160" s="2" t="s">
        <v>43</v>
      </c>
      <c r="C160">
        <v>0.3</v>
      </c>
      <c r="D160">
        <f>C160^0.25</f>
        <v>0.74008280449228525</v>
      </c>
      <c r="I160" s="6"/>
    </row>
    <row r="161" spans="1:9" ht="14.5" thickTop="1" x14ac:dyDescent="0.25">
      <c r="I161" s="6"/>
    </row>
    <row r="162" spans="1:9" ht="14.5" thickBot="1" x14ac:dyDescent="0.3">
      <c r="A162" s="18" t="s">
        <v>64</v>
      </c>
      <c r="B162" s="19">
        <v>7</v>
      </c>
      <c r="C162" t="s">
        <v>47</v>
      </c>
      <c r="D162" t="s">
        <v>19</v>
      </c>
      <c r="E162" t="s">
        <v>4</v>
      </c>
      <c r="F162" t="s">
        <v>19</v>
      </c>
      <c r="G162" t="s">
        <v>5</v>
      </c>
      <c r="H162" t="s">
        <v>19</v>
      </c>
      <c r="I162" t="s">
        <v>6</v>
      </c>
    </row>
    <row r="163" spans="1:9" ht="15.5" thickTop="1" x14ac:dyDescent="0.25">
      <c r="A163" s="29" t="s">
        <v>20</v>
      </c>
      <c r="B163" s="34" t="s">
        <v>27</v>
      </c>
      <c r="C163">
        <v>0.35</v>
      </c>
      <c r="D163">
        <f>C163^0.5</f>
        <v>0.59160797830996159</v>
      </c>
      <c r="I163" s="6"/>
    </row>
    <row r="164" spans="1:9" ht="15" x14ac:dyDescent="0.25">
      <c r="A164" s="30"/>
      <c r="B164" s="34" t="s">
        <v>28</v>
      </c>
      <c r="C164">
        <v>0.35</v>
      </c>
      <c r="D164">
        <f>C164^(1/3)</f>
        <v>0.70472987320648917</v>
      </c>
      <c r="E164">
        <f>AVERAGE(D163:D165)</f>
        <v>0.68849947294330305</v>
      </c>
      <c r="F164" s="24">
        <f>E164^0.5</f>
        <v>0.82975868356004745</v>
      </c>
      <c r="I164" s="6"/>
    </row>
    <row r="165" spans="1:9" ht="15.5" thickBot="1" x14ac:dyDescent="0.3">
      <c r="A165" s="31"/>
      <c r="B165" s="35" t="s">
        <v>29</v>
      </c>
      <c r="C165">
        <v>0.35</v>
      </c>
      <c r="D165">
        <f>C165^0.25</f>
        <v>0.76916056731345861</v>
      </c>
      <c r="G165">
        <f>AVERAGE(F164,F166)</f>
        <v>0.84759180730658978</v>
      </c>
      <c r="H165">
        <f>G165^0.5</f>
        <v>0.92064749351018693</v>
      </c>
      <c r="I165" s="6"/>
    </row>
    <row r="166" spans="1:9" ht="15.5" thickTop="1" x14ac:dyDescent="0.25">
      <c r="A166" s="29" t="s">
        <v>21</v>
      </c>
      <c r="B166" s="34" t="s">
        <v>30</v>
      </c>
      <c r="C166">
        <v>0.35</v>
      </c>
      <c r="D166">
        <f>C166^0.5</f>
        <v>0.59160797830996159</v>
      </c>
      <c r="E166">
        <f>AVERAGE(D166:D167)</f>
        <v>0.64816892575822538</v>
      </c>
      <c r="F166" s="24">
        <f>E166^(1/3)</f>
        <v>0.86542493105313212</v>
      </c>
      <c r="I166" s="6"/>
    </row>
    <row r="167" spans="1:9" ht="15.5" thickBot="1" x14ac:dyDescent="0.3">
      <c r="A167" s="31"/>
      <c r="B167" s="35" t="s">
        <v>31</v>
      </c>
      <c r="C167">
        <v>0.35</v>
      </c>
      <c r="D167">
        <f>C167^(1/3)</f>
        <v>0.70472987320648917</v>
      </c>
      <c r="I167" s="6"/>
    </row>
    <row r="168" spans="1:9" ht="14.5" thickTop="1" x14ac:dyDescent="0.25">
      <c r="A168" s="29" t="s">
        <v>22</v>
      </c>
      <c r="B168" s="4" t="s">
        <v>45</v>
      </c>
      <c r="C168">
        <v>0.35</v>
      </c>
      <c r="D168">
        <f>C168^0.5</f>
        <v>0.59160797830996159</v>
      </c>
      <c r="E168">
        <f>AVERAGE(D168:D169)</f>
        <v>0.64816892575822538</v>
      </c>
      <c r="F168" s="24">
        <f>E168^0.5</f>
        <v>0.80508938991780621</v>
      </c>
      <c r="I168" s="6"/>
    </row>
    <row r="169" spans="1:9" ht="14.5" thickBot="1" x14ac:dyDescent="0.3">
      <c r="A169" s="31"/>
      <c r="B169" s="35" t="s">
        <v>32</v>
      </c>
      <c r="C169">
        <v>0.35</v>
      </c>
      <c r="D169">
        <f>C169^(1/3)</f>
        <v>0.70472987320648917</v>
      </c>
      <c r="I169" s="6"/>
    </row>
    <row r="170" spans="1:9" ht="15.5" thickTop="1" x14ac:dyDescent="0.25">
      <c r="A170" s="29" t="s">
        <v>23</v>
      </c>
      <c r="B170" s="34" t="s">
        <v>34</v>
      </c>
      <c r="C170">
        <v>0.35</v>
      </c>
      <c r="D170">
        <f>C170^0.5</f>
        <v>0.59160797830996159</v>
      </c>
      <c r="E170">
        <f>AVERAGE(D170:D172)</f>
        <v>0.68849947294330305</v>
      </c>
      <c r="F170" s="24">
        <f>E170^(1/3)</f>
        <v>0.88301457221224811</v>
      </c>
      <c r="G170">
        <f>(F168+F170+F173)/3</f>
        <v>0.86179056601571935</v>
      </c>
      <c r="H170">
        <f>G170^(1/3)</f>
        <v>0.95162807291938556</v>
      </c>
      <c r="I170" s="6">
        <f>(H165+H170+H176)/3</f>
        <v>0.94359198875938421</v>
      </c>
    </row>
    <row r="171" spans="1:9" x14ac:dyDescent="0.25">
      <c r="A171" s="30"/>
      <c r="B171" s="36" t="s">
        <v>35</v>
      </c>
      <c r="C171">
        <v>0.35</v>
      </c>
      <c r="D171">
        <f>C171^(1/3)</f>
        <v>0.70472987320648917</v>
      </c>
      <c r="I171" s="6"/>
    </row>
    <row r="172" spans="1:9" ht="14.5" thickBot="1" x14ac:dyDescent="0.3">
      <c r="A172" s="31"/>
      <c r="B172" s="35" t="s">
        <v>36</v>
      </c>
      <c r="C172">
        <v>0.35</v>
      </c>
      <c r="D172">
        <f>C172^0.25</f>
        <v>0.76916056731345861</v>
      </c>
      <c r="I172" s="6"/>
    </row>
    <row r="173" spans="1:9" ht="14.5" customHeight="1" thickTop="1" x14ac:dyDescent="0.25">
      <c r="A173" s="26" t="s">
        <v>24</v>
      </c>
      <c r="B173" s="4" t="s">
        <v>37</v>
      </c>
      <c r="C173">
        <v>0.35</v>
      </c>
      <c r="D173">
        <f>C173^0.5</f>
        <v>0.59160797830996159</v>
      </c>
      <c r="E173">
        <f>AVERAGE(D173:D174)</f>
        <v>0.64816892575822538</v>
      </c>
      <c r="F173" s="24">
        <f>E173^0.25</f>
        <v>0.89726773591710418</v>
      </c>
      <c r="I173" s="6"/>
    </row>
    <row r="174" spans="1:9" ht="14.5" thickBot="1" x14ac:dyDescent="0.3">
      <c r="A174" s="27"/>
      <c r="B174" s="2" t="s">
        <v>38</v>
      </c>
      <c r="C174">
        <v>0.35</v>
      </c>
      <c r="D174">
        <f>C174^(1/3)</f>
        <v>0.70472987320648917</v>
      </c>
      <c r="I174" s="6"/>
    </row>
    <row r="175" spans="1:9" ht="14.5" customHeight="1" thickTop="1" x14ac:dyDescent="0.25">
      <c r="A175" s="26" t="s">
        <v>25</v>
      </c>
      <c r="B175" s="4" t="s">
        <v>39</v>
      </c>
      <c r="C175">
        <v>0.35</v>
      </c>
      <c r="D175">
        <f>C175^0.5</f>
        <v>0.59160797830996159</v>
      </c>
      <c r="E175">
        <f>AVERAGE(D175:D176)</f>
        <v>0.64816892575822538</v>
      </c>
      <c r="F175" s="24">
        <f>E175^0.5</f>
        <v>0.80508938991780621</v>
      </c>
      <c r="I175" s="6"/>
    </row>
    <row r="176" spans="1:9" ht="14.5" thickBot="1" x14ac:dyDescent="0.3">
      <c r="A176" s="27"/>
      <c r="B176" s="2" t="s">
        <v>40</v>
      </c>
      <c r="C176">
        <v>0.35</v>
      </c>
      <c r="D176">
        <f>C176^(1/3)</f>
        <v>0.70472987320648917</v>
      </c>
      <c r="G176">
        <f>(F175+F177)/2</f>
        <v>0.8440519810650271</v>
      </c>
      <c r="H176">
        <f>G176^0.25</f>
        <v>0.95850039984857993</v>
      </c>
      <c r="I176" s="6"/>
    </row>
    <row r="177" spans="1:9" ht="14.5" customHeight="1" thickTop="1" x14ac:dyDescent="0.25">
      <c r="A177" s="26" t="s">
        <v>26</v>
      </c>
      <c r="B177" s="4" t="s">
        <v>41</v>
      </c>
      <c r="C177">
        <v>0.35</v>
      </c>
      <c r="D177">
        <f>C177^0.5</f>
        <v>0.59160797830996159</v>
      </c>
      <c r="E177">
        <f>AVERAGE(D177:D179)</f>
        <v>0.68849947294330305</v>
      </c>
      <c r="F177" s="24">
        <f>E177^(1/3)</f>
        <v>0.88301457221224811</v>
      </c>
      <c r="I177" s="6"/>
    </row>
    <row r="178" spans="1:9" x14ac:dyDescent="0.25">
      <c r="A178" s="28"/>
      <c r="B178" s="4" t="s">
        <v>42</v>
      </c>
      <c r="C178">
        <v>0.35</v>
      </c>
      <c r="D178">
        <f>C178^(1/3)</f>
        <v>0.70472987320648917</v>
      </c>
      <c r="I178" s="6"/>
    </row>
    <row r="179" spans="1:9" ht="14.5" thickBot="1" x14ac:dyDescent="0.3">
      <c r="A179" s="27"/>
      <c r="B179" s="2" t="s">
        <v>43</v>
      </c>
      <c r="C179">
        <v>0.35</v>
      </c>
      <c r="D179">
        <f>C179^0.25</f>
        <v>0.76916056731345861</v>
      </c>
      <c r="I179" s="6"/>
    </row>
    <row r="180" spans="1:9" ht="14.5" thickTop="1" x14ac:dyDescent="0.25">
      <c r="I180" s="6"/>
    </row>
    <row r="181" spans="1:9" x14ac:dyDescent="0.25">
      <c r="I181" s="6"/>
    </row>
    <row r="182" spans="1:9" ht="14.5" thickBot="1" x14ac:dyDescent="0.3">
      <c r="A182" s="18" t="s">
        <v>63</v>
      </c>
      <c r="B182" s="19">
        <v>8</v>
      </c>
      <c r="C182" t="s">
        <v>47</v>
      </c>
      <c r="D182" t="s">
        <v>19</v>
      </c>
      <c r="E182" t="s">
        <v>4</v>
      </c>
      <c r="F182" t="s">
        <v>19</v>
      </c>
      <c r="G182" t="s">
        <v>5</v>
      </c>
      <c r="H182" t="s">
        <v>19</v>
      </c>
      <c r="I182" t="s">
        <v>6</v>
      </c>
    </row>
    <row r="183" spans="1:9" ht="15.5" thickTop="1" x14ac:dyDescent="0.25">
      <c r="A183" s="29" t="s">
        <v>20</v>
      </c>
      <c r="B183" s="34" t="s">
        <v>27</v>
      </c>
      <c r="C183">
        <v>0.4</v>
      </c>
      <c r="D183">
        <f>C183^0.5</f>
        <v>0.63245553203367588</v>
      </c>
      <c r="I183" s="6"/>
    </row>
    <row r="184" spans="1:9" ht="15" x14ac:dyDescent="0.25">
      <c r="A184" s="30"/>
      <c r="B184" s="34" t="s">
        <v>28</v>
      </c>
      <c r="C184">
        <v>0.4</v>
      </c>
      <c r="D184">
        <f>C184^(1/3)</f>
        <v>0.73680629972807732</v>
      </c>
      <c r="E184">
        <f>AVERAGE(D183:D185)</f>
        <v>0.7215108535096012</v>
      </c>
      <c r="F184" s="24">
        <f>E184^0.5</f>
        <v>0.84941794983953645</v>
      </c>
      <c r="I184" s="6"/>
    </row>
    <row r="185" spans="1:9" ht="15.5" thickBot="1" x14ac:dyDescent="0.3">
      <c r="A185" s="31"/>
      <c r="B185" s="35" t="s">
        <v>29</v>
      </c>
      <c r="C185">
        <v>0.4</v>
      </c>
      <c r="D185">
        <f>C185^0.25</f>
        <v>0.79527072876705063</v>
      </c>
      <c r="G185">
        <f>AVERAGE(F184,F186)</f>
        <v>0.86538779022491585</v>
      </c>
      <c r="H185">
        <f>G185^0.5</f>
        <v>0.93026221584288582</v>
      </c>
      <c r="I185" s="6"/>
    </row>
    <row r="186" spans="1:9" ht="15.5" thickTop="1" x14ac:dyDescent="0.25">
      <c r="A186" s="29" t="s">
        <v>21</v>
      </c>
      <c r="B186" s="34" t="s">
        <v>30</v>
      </c>
      <c r="C186">
        <v>0.4</v>
      </c>
      <c r="D186">
        <f>C186^0.5</f>
        <v>0.63245553203367588</v>
      </c>
      <c r="E186">
        <f>AVERAGE(D186:D187)</f>
        <v>0.68463091588087654</v>
      </c>
      <c r="F186" s="24">
        <f>E186^(1/3)</f>
        <v>0.88135763061029515</v>
      </c>
      <c r="I186" s="6"/>
    </row>
    <row r="187" spans="1:9" ht="15.5" thickBot="1" x14ac:dyDescent="0.3">
      <c r="A187" s="31"/>
      <c r="B187" s="35" t="s">
        <v>31</v>
      </c>
      <c r="C187">
        <v>0.4</v>
      </c>
      <c r="D187">
        <f>C187^(1/3)</f>
        <v>0.73680629972807732</v>
      </c>
      <c r="I187" s="6"/>
    </row>
    <row r="188" spans="1:9" ht="14.5" thickTop="1" x14ac:dyDescent="0.25">
      <c r="A188" s="29" t="s">
        <v>22</v>
      </c>
      <c r="B188" s="4" t="s">
        <v>45</v>
      </c>
      <c r="C188">
        <v>0.4</v>
      </c>
      <c r="D188">
        <f>C188^0.5</f>
        <v>0.63245553203367588</v>
      </c>
      <c r="E188">
        <f>AVERAGE(D188:D189)</f>
        <v>0.68463091588087654</v>
      </c>
      <c r="F188" s="24">
        <f>E188^0.5</f>
        <v>0.82742426594877949</v>
      </c>
      <c r="I188" s="6"/>
    </row>
    <row r="189" spans="1:9" ht="14.5" thickBot="1" x14ac:dyDescent="0.3">
      <c r="A189" s="31"/>
      <c r="B189" s="35" t="s">
        <v>32</v>
      </c>
      <c r="C189">
        <v>0.4</v>
      </c>
      <c r="D189">
        <f>C189^(1/3)</f>
        <v>0.73680629972807732</v>
      </c>
      <c r="I189" s="6"/>
    </row>
    <row r="190" spans="1:9" ht="15.5" thickTop="1" x14ac:dyDescent="0.25">
      <c r="A190" s="29" t="s">
        <v>23</v>
      </c>
      <c r="B190" s="34" t="s">
        <v>34</v>
      </c>
      <c r="C190">
        <v>0.4</v>
      </c>
      <c r="D190">
        <f>C190^0.5</f>
        <v>0.63245553203367588</v>
      </c>
      <c r="E190">
        <f>AVERAGE(D190:D192)</f>
        <v>0.7215108535096012</v>
      </c>
      <c r="F190" s="24">
        <f>E190^(1/3)</f>
        <v>0.89690743224422553</v>
      </c>
      <c r="G190">
        <f>(F188+F190+F193)/3</f>
        <v>0.87798677999141417</v>
      </c>
      <c r="H190">
        <f>G190^(1/3)</f>
        <v>0.95755264204079504</v>
      </c>
      <c r="I190" s="6">
        <f>(H185+H190+H196)/3</f>
        <v>0.9504722943359859</v>
      </c>
    </row>
    <row r="191" spans="1:9" x14ac:dyDescent="0.25">
      <c r="A191" s="30"/>
      <c r="B191" s="36" t="s">
        <v>35</v>
      </c>
      <c r="C191">
        <v>0.4</v>
      </c>
      <c r="D191">
        <f>C191^(1/3)</f>
        <v>0.73680629972807732</v>
      </c>
      <c r="I191" s="6"/>
    </row>
    <row r="192" spans="1:9" ht="14.5" thickBot="1" x14ac:dyDescent="0.3">
      <c r="A192" s="31"/>
      <c r="B192" s="35" t="s">
        <v>36</v>
      </c>
      <c r="C192">
        <v>0.4</v>
      </c>
      <c r="D192">
        <f>C192^0.25</f>
        <v>0.79527072876705063</v>
      </c>
      <c r="I192" s="6"/>
    </row>
    <row r="193" spans="1:9" ht="14.5" customHeight="1" thickTop="1" x14ac:dyDescent="0.25">
      <c r="A193" s="26" t="s">
        <v>24</v>
      </c>
      <c r="B193" s="4" t="s">
        <v>37</v>
      </c>
      <c r="C193">
        <v>0.4</v>
      </c>
      <c r="D193">
        <f>C193^0.5</f>
        <v>0.63245553203367588</v>
      </c>
      <c r="E193">
        <f>AVERAGE(D193:D194)</f>
        <v>0.68463091588087654</v>
      </c>
      <c r="F193" s="24">
        <f>E193^0.25</f>
        <v>0.90962864178123781</v>
      </c>
      <c r="I193" s="6"/>
    </row>
    <row r="194" spans="1:9" ht="14.5" thickBot="1" x14ac:dyDescent="0.3">
      <c r="A194" s="27"/>
      <c r="B194" s="2" t="s">
        <v>38</v>
      </c>
      <c r="C194">
        <v>0.4</v>
      </c>
      <c r="D194">
        <f>C194^(1/3)</f>
        <v>0.73680629972807732</v>
      </c>
      <c r="I194" s="6"/>
    </row>
    <row r="195" spans="1:9" ht="14.5" customHeight="1" thickTop="1" x14ac:dyDescent="0.25">
      <c r="A195" s="26" t="s">
        <v>25</v>
      </c>
      <c r="B195" s="4" t="s">
        <v>39</v>
      </c>
      <c r="C195">
        <v>0.4</v>
      </c>
      <c r="D195">
        <f>C195^0.5</f>
        <v>0.63245553203367588</v>
      </c>
      <c r="E195">
        <f>AVERAGE(D195:D196)</f>
        <v>0.68463091588087654</v>
      </c>
      <c r="F195" s="24">
        <f>E195^0.5</f>
        <v>0.82742426594877949</v>
      </c>
      <c r="I195" s="6"/>
    </row>
    <row r="196" spans="1:9" ht="14.5" thickBot="1" x14ac:dyDescent="0.3">
      <c r="A196" s="27"/>
      <c r="B196" s="2" t="s">
        <v>40</v>
      </c>
      <c r="C196">
        <v>0.4</v>
      </c>
      <c r="D196">
        <f>C196^(1/3)</f>
        <v>0.73680629972807732</v>
      </c>
      <c r="G196">
        <f>(F195+F197)/2</f>
        <v>0.86216584909650251</v>
      </c>
      <c r="H196">
        <f>G196^0.25</f>
        <v>0.96360202512427706</v>
      </c>
      <c r="I196" s="6"/>
    </row>
    <row r="197" spans="1:9" ht="14.5" customHeight="1" thickTop="1" x14ac:dyDescent="0.25">
      <c r="A197" s="26" t="s">
        <v>26</v>
      </c>
      <c r="B197" s="4" t="s">
        <v>41</v>
      </c>
      <c r="C197">
        <v>0.4</v>
      </c>
      <c r="D197">
        <f>C197^0.5</f>
        <v>0.63245553203367588</v>
      </c>
      <c r="E197">
        <f>AVERAGE(D197:D199)</f>
        <v>0.7215108535096012</v>
      </c>
      <c r="F197" s="24">
        <f>E197^(1/3)</f>
        <v>0.89690743224422553</v>
      </c>
      <c r="I197" s="6"/>
    </row>
    <row r="198" spans="1:9" x14ac:dyDescent="0.25">
      <c r="A198" s="28"/>
      <c r="B198" s="4" t="s">
        <v>42</v>
      </c>
      <c r="C198">
        <v>0.4</v>
      </c>
      <c r="D198">
        <f>C198^(1/3)</f>
        <v>0.73680629972807732</v>
      </c>
      <c r="I198" s="6"/>
    </row>
    <row r="199" spans="1:9" ht="14.5" thickBot="1" x14ac:dyDescent="0.3">
      <c r="A199" s="27"/>
      <c r="B199" s="2" t="s">
        <v>43</v>
      </c>
      <c r="C199">
        <v>0.4</v>
      </c>
      <c r="D199">
        <f>C199^0.25</f>
        <v>0.79527072876705063</v>
      </c>
      <c r="I199" s="6"/>
    </row>
    <row r="200" spans="1:9" ht="14.5" thickTop="1" x14ac:dyDescent="0.25">
      <c r="I200" s="6"/>
    </row>
    <row r="201" spans="1:9" x14ac:dyDescent="0.25">
      <c r="I201" s="6"/>
    </row>
    <row r="202" spans="1:9" ht="14.5" thickBot="1" x14ac:dyDescent="0.3">
      <c r="A202" s="18" t="s">
        <v>62</v>
      </c>
      <c r="B202" s="19">
        <v>9</v>
      </c>
      <c r="C202" t="s">
        <v>47</v>
      </c>
      <c r="D202" t="s">
        <v>19</v>
      </c>
      <c r="E202" t="s">
        <v>4</v>
      </c>
      <c r="F202" t="s">
        <v>19</v>
      </c>
      <c r="G202" t="s">
        <v>5</v>
      </c>
      <c r="H202" t="s">
        <v>19</v>
      </c>
      <c r="I202" t="s">
        <v>6</v>
      </c>
    </row>
    <row r="203" spans="1:9" ht="15.5" thickTop="1" x14ac:dyDescent="0.25">
      <c r="A203" s="29" t="s">
        <v>20</v>
      </c>
      <c r="B203" s="34" t="s">
        <v>27</v>
      </c>
      <c r="C203">
        <v>0.45</v>
      </c>
      <c r="D203">
        <f>C203^0.5</f>
        <v>0.67082039324993692</v>
      </c>
      <c r="I203" s="6"/>
    </row>
    <row r="204" spans="1:9" ht="15" x14ac:dyDescent="0.25">
      <c r="A204" s="30"/>
      <c r="B204" s="34" t="s">
        <v>28</v>
      </c>
      <c r="C204">
        <v>0.45</v>
      </c>
      <c r="D204">
        <f>C204^(1/3)</f>
        <v>0.76630943239355309</v>
      </c>
      <c r="E204">
        <f>AVERAGE(D203:D205)</f>
        <v>0.75205536148540342</v>
      </c>
      <c r="F204" s="24">
        <f>E204^0.5</f>
        <v>0.86721125539594068</v>
      </c>
      <c r="I204" s="6"/>
    </row>
    <row r="205" spans="1:9" ht="15.5" thickBot="1" x14ac:dyDescent="0.3">
      <c r="A205" s="31"/>
      <c r="B205" s="35" t="s">
        <v>29</v>
      </c>
      <c r="C205">
        <v>0.45</v>
      </c>
      <c r="D205">
        <f>C205^0.25</f>
        <v>0.81903625881272002</v>
      </c>
      <c r="G205">
        <f>AVERAGE(F204,F206)</f>
        <v>0.8814481632762069</v>
      </c>
      <c r="H205">
        <f>G205^0.5</f>
        <v>0.93885470828888473</v>
      </c>
      <c r="I205" s="6"/>
    </row>
    <row r="206" spans="1:9" ht="15.5" thickTop="1" x14ac:dyDescent="0.25">
      <c r="A206" s="29" t="s">
        <v>21</v>
      </c>
      <c r="B206" s="34" t="s">
        <v>30</v>
      </c>
      <c r="C206">
        <v>0.45</v>
      </c>
      <c r="D206">
        <f>C206^0.5</f>
        <v>0.67082039324993692</v>
      </c>
      <c r="E206">
        <f>AVERAGE(D206:D207)</f>
        <v>0.71856491282174506</v>
      </c>
      <c r="F206" s="24">
        <f>E206^(1/3)</f>
        <v>0.89568507115647311</v>
      </c>
      <c r="I206" s="6"/>
    </row>
    <row r="207" spans="1:9" ht="15.5" thickBot="1" x14ac:dyDescent="0.3">
      <c r="A207" s="31"/>
      <c r="B207" s="35" t="s">
        <v>31</v>
      </c>
      <c r="C207">
        <v>0.45</v>
      </c>
      <c r="D207">
        <f>C207^(1/3)</f>
        <v>0.76630943239355309</v>
      </c>
      <c r="I207" s="6"/>
    </row>
    <row r="208" spans="1:9" ht="14.5" thickTop="1" x14ac:dyDescent="0.25">
      <c r="A208" s="29" t="s">
        <v>22</v>
      </c>
      <c r="B208" s="4" t="s">
        <v>45</v>
      </c>
      <c r="C208">
        <v>0.45</v>
      </c>
      <c r="D208">
        <f>C208^0.5</f>
        <v>0.67082039324993692</v>
      </c>
      <c r="E208">
        <f>AVERAGE(D208:D209)</f>
        <v>0.71856491282174506</v>
      </c>
      <c r="F208" s="24">
        <f>E208^0.5</f>
        <v>0.84768208239984943</v>
      </c>
      <c r="I208" s="6"/>
    </row>
    <row r="209" spans="1:9" ht="14.5" thickBot="1" x14ac:dyDescent="0.3">
      <c r="A209" s="31"/>
      <c r="B209" s="35" t="s">
        <v>32</v>
      </c>
      <c r="C209">
        <v>0.45</v>
      </c>
      <c r="D209">
        <f>C209^(1/3)</f>
        <v>0.76630943239355309</v>
      </c>
      <c r="I209" s="6"/>
    </row>
    <row r="210" spans="1:9" ht="15.5" thickTop="1" x14ac:dyDescent="0.25">
      <c r="A210" s="29" t="s">
        <v>23</v>
      </c>
      <c r="B210" s="34" t="s">
        <v>34</v>
      </c>
      <c r="C210">
        <v>0.45</v>
      </c>
      <c r="D210">
        <f>C210^0.5</f>
        <v>0.67082039324993692</v>
      </c>
      <c r="E210">
        <f>AVERAGE(D210:D212)</f>
        <v>0.75205536148540342</v>
      </c>
      <c r="F210" s="24">
        <f>E210^(1/3)</f>
        <v>0.9093895037743176</v>
      </c>
      <c r="G210">
        <f>(F208+F210+F213)/3</f>
        <v>0.89258936880794548</v>
      </c>
      <c r="H210">
        <f>G210^(1/3)</f>
        <v>0.9628321201845087</v>
      </c>
      <c r="I210" s="6">
        <f>(H205+H210+H216)/3</f>
        <v>0.95661020685333209</v>
      </c>
    </row>
    <row r="211" spans="1:9" x14ac:dyDescent="0.25">
      <c r="A211" s="30"/>
      <c r="B211" s="36" t="s">
        <v>35</v>
      </c>
      <c r="C211">
        <v>0.45</v>
      </c>
      <c r="D211">
        <f>C211^(1/3)</f>
        <v>0.76630943239355309</v>
      </c>
      <c r="I211" s="6"/>
    </row>
    <row r="212" spans="1:9" ht="14.5" thickBot="1" x14ac:dyDescent="0.3">
      <c r="A212" s="31"/>
      <c r="B212" s="35" t="s">
        <v>36</v>
      </c>
      <c r="C212">
        <v>0.45</v>
      </c>
      <c r="D212">
        <f>C212^0.25</f>
        <v>0.81903625881272002</v>
      </c>
      <c r="I212" s="6"/>
    </row>
    <row r="213" spans="1:9" ht="14.5" customHeight="1" thickTop="1" x14ac:dyDescent="0.25">
      <c r="A213" s="26" t="s">
        <v>24</v>
      </c>
      <c r="B213" s="4" t="s">
        <v>37</v>
      </c>
      <c r="C213">
        <v>0.45</v>
      </c>
      <c r="D213">
        <f>C213^0.5</f>
        <v>0.67082039324993692</v>
      </c>
      <c r="E213">
        <f>AVERAGE(D213:D214)</f>
        <v>0.71856491282174506</v>
      </c>
      <c r="F213" s="24">
        <f>E213^0.25</f>
        <v>0.92069652024966908</v>
      </c>
      <c r="I213" s="6"/>
    </row>
    <row r="214" spans="1:9" ht="14.5" thickBot="1" x14ac:dyDescent="0.3">
      <c r="A214" s="27"/>
      <c r="B214" s="2" t="s">
        <v>38</v>
      </c>
      <c r="C214">
        <v>0.45</v>
      </c>
      <c r="D214">
        <f>C214^(1/3)</f>
        <v>0.76630943239355309</v>
      </c>
      <c r="I214" s="6"/>
    </row>
    <row r="215" spans="1:9" ht="14.5" customHeight="1" thickTop="1" x14ac:dyDescent="0.25">
      <c r="A215" s="26" t="s">
        <v>25</v>
      </c>
      <c r="B215" s="4" t="s">
        <v>39</v>
      </c>
      <c r="C215">
        <v>0.45</v>
      </c>
      <c r="D215">
        <f>C215^0.5</f>
        <v>0.67082039324993692</v>
      </c>
      <c r="E215">
        <f>AVERAGE(D215:D216)</f>
        <v>0.71856491282174506</v>
      </c>
      <c r="F215" s="24">
        <f>E215^0.5</f>
        <v>0.84768208239984943</v>
      </c>
      <c r="I215" s="6"/>
    </row>
    <row r="216" spans="1:9" ht="14.5" thickBot="1" x14ac:dyDescent="0.3">
      <c r="A216" s="27"/>
      <c r="B216" s="2" t="s">
        <v>40</v>
      </c>
      <c r="C216">
        <v>0.45</v>
      </c>
      <c r="D216">
        <f>C216^(1/3)</f>
        <v>0.76630943239355309</v>
      </c>
      <c r="G216">
        <f>(F215+F217)/2</f>
        <v>0.87853579308708352</v>
      </c>
      <c r="H216">
        <f>G216^0.25</f>
        <v>0.96814379208660262</v>
      </c>
      <c r="I216" s="6"/>
    </row>
    <row r="217" spans="1:9" ht="14.5" customHeight="1" thickTop="1" x14ac:dyDescent="0.25">
      <c r="A217" s="26" t="s">
        <v>26</v>
      </c>
      <c r="B217" s="4" t="s">
        <v>41</v>
      </c>
      <c r="C217">
        <v>0.45</v>
      </c>
      <c r="D217">
        <f>C217^0.5</f>
        <v>0.67082039324993692</v>
      </c>
      <c r="E217">
        <f>AVERAGE(D217:D219)</f>
        <v>0.75205536148540342</v>
      </c>
      <c r="F217" s="24">
        <f>E217^(1/3)</f>
        <v>0.9093895037743176</v>
      </c>
      <c r="I217" s="6"/>
    </row>
    <row r="218" spans="1:9" x14ac:dyDescent="0.25">
      <c r="A218" s="28"/>
      <c r="B218" s="4" t="s">
        <v>42</v>
      </c>
      <c r="C218">
        <v>0.45</v>
      </c>
      <c r="D218">
        <f>C218^(1/3)</f>
        <v>0.76630943239355309</v>
      </c>
      <c r="I218" s="6"/>
    </row>
    <row r="219" spans="1:9" ht="14.5" thickBot="1" x14ac:dyDescent="0.3">
      <c r="A219" s="27"/>
      <c r="B219" s="2" t="s">
        <v>43</v>
      </c>
      <c r="C219">
        <v>0.45</v>
      </c>
      <c r="D219">
        <f>C219^0.25</f>
        <v>0.81903625881272002</v>
      </c>
      <c r="I219" s="6"/>
    </row>
    <row r="220" spans="1:9" ht="14.5" thickTop="1" x14ac:dyDescent="0.25">
      <c r="I220" s="6"/>
    </row>
    <row r="221" spans="1:9" x14ac:dyDescent="0.25">
      <c r="I221" s="6"/>
    </row>
    <row r="222" spans="1:9" ht="14.5" thickBot="1" x14ac:dyDescent="0.3">
      <c r="A222" s="18" t="s">
        <v>61</v>
      </c>
      <c r="B222" s="19">
        <v>10</v>
      </c>
      <c r="C222" t="s">
        <v>47</v>
      </c>
      <c r="D222" t="s">
        <v>19</v>
      </c>
      <c r="E222" t="s">
        <v>4</v>
      </c>
      <c r="F222" t="s">
        <v>19</v>
      </c>
      <c r="G222" t="s">
        <v>5</v>
      </c>
      <c r="H222" t="s">
        <v>19</v>
      </c>
      <c r="I222" t="s">
        <v>6</v>
      </c>
    </row>
    <row r="223" spans="1:9" ht="15.5" thickTop="1" x14ac:dyDescent="0.25">
      <c r="A223" s="29" t="s">
        <v>20</v>
      </c>
      <c r="B223" s="34" t="s">
        <v>27</v>
      </c>
      <c r="C223">
        <v>0.5</v>
      </c>
      <c r="D223">
        <f>C223^0.5</f>
        <v>0.70710678118654757</v>
      </c>
      <c r="I223" s="6"/>
    </row>
    <row r="224" spans="1:9" ht="15" x14ac:dyDescent="0.25">
      <c r="A224" s="30"/>
      <c r="B224" s="34" t="s">
        <v>28</v>
      </c>
      <c r="C224">
        <v>0.5</v>
      </c>
      <c r="D224">
        <f>C224^(1/3)</f>
        <v>0.79370052598409979</v>
      </c>
      <c r="E224">
        <f>AVERAGE(D223:D225)</f>
        <v>0.78056790747478733</v>
      </c>
      <c r="F224" s="24">
        <f>E224^0.5</f>
        <v>0.88349754242713507</v>
      </c>
      <c r="I224" s="6"/>
    </row>
    <row r="225" spans="1:9" ht="15.5" thickBot="1" x14ac:dyDescent="0.3">
      <c r="A225" s="31"/>
      <c r="B225" s="35" t="s">
        <v>29</v>
      </c>
      <c r="C225">
        <v>0.5</v>
      </c>
      <c r="D225">
        <f>C225^0.25</f>
        <v>0.8408964152537145</v>
      </c>
      <c r="G225">
        <f>AVERAGE(F224,F226)</f>
        <v>0.89611040338747061</v>
      </c>
      <c r="H225">
        <f>G225^0.5</f>
        <v>0.94663108093251969</v>
      </c>
      <c r="I225" s="6"/>
    </row>
    <row r="226" spans="1:9" ht="15.5" thickTop="1" x14ac:dyDescent="0.25">
      <c r="A226" s="29" t="s">
        <v>21</v>
      </c>
      <c r="B226" s="34" t="s">
        <v>30</v>
      </c>
      <c r="C226">
        <v>0.5</v>
      </c>
      <c r="D226">
        <f>C226^0.5</f>
        <v>0.70710678118654757</v>
      </c>
      <c r="E226">
        <f>AVERAGE(D226:D227)</f>
        <v>0.75040365358532368</v>
      </c>
      <c r="F226" s="24">
        <f>E226^(1/3)</f>
        <v>0.90872326434780615</v>
      </c>
      <c r="I226" s="6"/>
    </row>
    <row r="227" spans="1:9" ht="15.5" thickBot="1" x14ac:dyDescent="0.3">
      <c r="A227" s="31"/>
      <c r="B227" s="35" t="s">
        <v>31</v>
      </c>
      <c r="C227">
        <v>0.5</v>
      </c>
      <c r="D227">
        <f>C227^(1/3)</f>
        <v>0.79370052598409979</v>
      </c>
      <c r="I227" s="6"/>
    </row>
    <row r="228" spans="1:9" ht="14.5" thickTop="1" x14ac:dyDescent="0.25">
      <c r="A228" s="29" t="s">
        <v>22</v>
      </c>
      <c r="B228" s="4" t="s">
        <v>45</v>
      </c>
      <c r="C228">
        <v>0.5</v>
      </c>
      <c r="D228">
        <f>C228^0.5</f>
        <v>0.70710678118654757</v>
      </c>
      <c r="E228">
        <f>AVERAGE(D228:D229)</f>
        <v>0.75040365358532368</v>
      </c>
      <c r="F228" s="24">
        <f>E228^0.5</f>
        <v>0.86625842194193048</v>
      </c>
      <c r="I228" s="6"/>
    </row>
    <row r="229" spans="1:9" ht="14.5" thickBot="1" x14ac:dyDescent="0.3">
      <c r="A229" s="31"/>
      <c r="B229" s="35" t="s">
        <v>32</v>
      </c>
      <c r="C229">
        <v>0.5</v>
      </c>
      <c r="D229">
        <f>C229^(1/3)</f>
        <v>0.79370052598409979</v>
      </c>
      <c r="I229" s="6"/>
    </row>
    <row r="230" spans="1:9" ht="15.5" thickTop="1" x14ac:dyDescent="0.25">
      <c r="A230" s="29" t="s">
        <v>23</v>
      </c>
      <c r="B230" s="34" t="s">
        <v>34</v>
      </c>
      <c r="C230">
        <v>0.5</v>
      </c>
      <c r="D230">
        <f>C230^0.5</f>
        <v>0.70710678118654757</v>
      </c>
      <c r="E230">
        <f>AVERAGE(D230:D232)</f>
        <v>0.78056790747478733</v>
      </c>
      <c r="F230" s="24">
        <f>E230^(1/3)</f>
        <v>0.92073975924591644</v>
      </c>
      <c r="G230">
        <f>(F228+F230+F233)/3</f>
        <v>0.90590940967410127</v>
      </c>
      <c r="H230">
        <f>G230^(1/3)</f>
        <v>0.96759791433341247</v>
      </c>
      <c r="I230" s="6">
        <f>(H225+H230+H236)/3</f>
        <v>0.96215636444633212</v>
      </c>
    </row>
    <row r="231" spans="1:9" x14ac:dyDescent="0.25">
      <c r="A231" s="30"/>
      <c r="B231" s="36" t="s">
        <v>35</v>
      </c>
      <c r="C231">
        <v>0.5</v>
      </c>
      <c r="D231">
        <f>C231^(1/3)</f>
        <v>0.79370052598409979</v>
      </c>
      <c r="I231" s="6"/>
    </row>
    <row r="232" spans="1:9" ht="14.5" thickBot="1" x14ac:dyDescent="0.3">
      <c r="A232" s="31"/>
      <c r="B232" s="35" t="s">
        <v>36</v>
      </c>
      <c r="C232">
        <v>0.5</v>
      </c>
      <c r="D232">
        <f>C232^0.25</f>
        <v>0.8408964152537145</v>
      </c>
      <c r="I232" s="6"/>
    </row>
    <row r="233" spans="1:9" ht="14.5" customHeight="1" thickTop="1" x14ac:dyDescent="0.25">
      <c r="A233" s="26" t="s">
        <v>24</v>
      </c>
      <c r="B233" s="4" t="s">
        <v>37</v>
      </c>
      <c r="C233">
        <v>0.5</v>
      </c>
      <c r="D233">
        <f>C233^0.5</f>
        <v>0.70710678118654757</v>
      </c>
      <c r="E233">
        <f>AVERAGE(D233:D234)</f>
        <v>0.75040365358532368</v>
      </c>
      <c r="F233" s="24">
        <f>E233^0.25</f>
        <v>0.9307300478344569</v>
      </c>
      <c r="I233" s="6"/>
    </row>
    <row r="234" spans="1:9" ht="14.5" thickBot="1" x14ac:dyDescent="0.3">
      <c r="A234" s="27"/>
      <c r="B234" s="2" t="s">
        <v>38</v>
      </c>
      <c r="C234">
        <v>0.5</v>
      </c>
      <c r="D234">
        <f>C234^(1/3)</f>
        <v>0.79370052598409979</v>
      </c>
      <c r="I234" s="6"/>
    </row>
    <row r="235" spans="1:9" ht="14.5" customHeight="1" thickTop="1" x14ac:dyDescent="0.25">
      <c r="A235" s="26" t="s">
        <v>25</v>
      </c>
      <c r="B235" s="4" t="s">
        <v>39</v>
      </c>
      <c r="C235">
        <v>0.5</v>
      </c>
      <c r="D235">
        <f>C235^0.5</f>
        <v>0.70710678118654757</v>
      </c>
      <c r="E235">
        <f>AVERAGE(D235:D236)</f>
        <v>0.75040365358532368</v>
      </c>
      <c r="F235" s="24">
        <f>E235^0.5</f>
        <v>0.86625842194193048</v>
      </c>
      <c r="I235" s="6"/>
    </row>
    <row r="236" spans="1:9" ht="14.5" thickBot="1" x14ac:dyDescent="0.3">
      <c r="A236" s="27"/>
      <c r="B236" s="2" t="s">
        <v>40</v>
      </c>
      <c r="C236">
        <v>0.5</v>
      </c>
      <c r="D236">
        <f>C236^(1/3)</f>
        <v>0.79370052598409979</v>
      </c>
      <c r="G236">
        <f>(F235+F237)/2</f>
        <v>0.89349909059392352</v>
      </c>
      <c r="H236">
        <f>G236^0.25</f>
        <v>0.97224009807306422</v>
      </c>
      <c r="I236" s="6"/>
    </row>
    <row r="237" spans="1:9" ht="14.5" customHeight="1" thickTop="1" x14ac:dyDescent="0.25">
      <c r="A237" s="26" t="s">
        <v>26</v>
      </c>
      <c r="B237" s="4" t="s">
        <v>41</v>
      </c>
      <c r="C237">
        <v>0.5</v>
      </c>
      <c r="D237">
        <f>C237^0.5</f>
        <v>0.70710678118654757</v>
      </c>
      <c r="E237">
        <f>AVERAGE(D237:D239)</f>
        <v>0.78056790747478733</v>
      </c>
      <c r="F237" s="24">
        <f>E237^(1/3)</f>
        <v>0.92073975924591644</v>
      </c>
      <c r="I237" s="6"/>
    </row>
    <row r="238" spans="1:9" x14ac:dyDescent="0.25">
      <c r="A238" s="28"/>
      <c r="B238" s="4" t="s">
        <v>42</v>
      </c>
      <c r="C238">
        <v>0.5</v>
      </c>
      <c r="D238">
        <f>C238^(1/3)</f>
        <v>0.79370052598409979</v>
      </c>
      <c r="I238" s="6"/>
    </row>
    <row r="239" spans="1:9" ht="14.5" thickBot="1" x14ac:dyDescent="0.3">
      <c r="A239" s="27"/>
      <c r="B239" s="2" t="s">
        <v>43</v>
      </c>
      <c r="C239">
        <v>0.5</v>
      </c>
      <c r="D239">
        <f>C239^0.25</f>
        <v>0.8408964152537145</v>
      </c>
      <c r="I239" s="6"/>
    </row>
    <row r="240" spans="1:9" ht="14.5" thickTop="1" x14ac:dyDescent="0.25">
      <c r="I240" s="6"/>
    </row>
    <row r="241" spans="1:9" x14ac:dyDescent="0.25">
      <c r="I241" s="6"/>
    </row>
    <row r="242" spans="1:9" ht="14.5" thickBot="1" x14ac:dyDescent="0.3">
      <c r="A242" s="18" t="s">
        <v>60</v>
      </c>
      <c r="B242" s="19">
        <v>11</v>
      </c>
      <c r="C242" t="s">
        <v>47</v>
      </c>
      <c r="D242" t="s">
        <v>19</v>
      </c>
      <c r="E242" t="s">
        <v>4</v>
      </c>
      <c r="F242" t="s">
        <v>19</v>
      </c>
      <c r="G242" t="s">
        <v>5</v>
      </c>
      <c r="H242" t="s">
        <v>19</v>
      </c>
      <c r="I242" t="s">
        <v>6</v>
      </c>
    </row>
    <row r="243" spans="1:9" ht="15.5" thickTop="1" x14ac:dyDescent="0.25">
      <c r="A243" s="29" t="s">
        <v>20</v>
      </c>
      <c r="B243" s="34" t="s">
        <v>27</v>
      </c>
      <c r="C243">
        <v>0.55000000000000004</v>
      </c>
      <c r="D243">
        <f>C243^0.5</f>
        <v>0.74161984870956632</v>
      </c>
      <c r="I243" s="6"/>
    </row>
    <row r="244" spans="1:9" ht="15" x14ac:dyDescent="0.25">
      <c r="A244" s="30"/>
      <c r="B244" s="34" t="s">
        <v>28</v>
      </c>
      <c r="C244">
        <v>0.55000000000000004</v>
      </c>
      <c r="D244">
        <f>C244^(1/3)</f>
        <v>0.81932127060064586</v>
      </c>
      <c r="E244">
        <f>AVERAGE(D243:D245)</f>
        <v>0.80737154975785963</v>
      </c>
      <c r="F244" s="24">
        <f>E244^0.5</f>
        <v>0.89853856331148063</v>
      </c>
      <c r="I244" s="6"/>
    </row>
    <row r="245" spans="1:9" ht="15.5" thickBot="1" x14ac:dyDescent="0.3">
      <c r="A245" s="31"/>
      <c r="B245" s="35" t="s">
        <v>29</v>
      </c>
      <c r="C245">
        <v>0.55000000000000004</v>
      </c>
      <c r="D245">
        <f>C245^0.25</f>
        <v>0.86117352996336705</v>
      </c>
      <c r="G245">
        <f>AVERAGE(F244,F246)</f>
        <v>0.90962002227883676</v>
      </c>
      <c r="H245">
        <f>G245^0.5</f>
        <v>0.95374001818044563</v>
      </c>
      <c r="I245" s="6"/>
    </row>
    <row r="246" spans="1:9" ht="15.5" thickTop="1" x14ac:dyDescent="0.25">
      <c r="A246" s="29" t="s">
        <v>21</v>
      </c>
      <c r="B246" s="34" t="s">
        <v>30</v>
      </c>
      <c r="C246">
        <v>0.55000000000000004</v>
      </c>
      <c r="D246">
        <f>C246^0.5</f>
        <v>0.74161984870956632</v>
      </c>
      <c r="E246">
        <f>AVERAGE(D246:D247)</f>
        <v>0.78047055965510603</v>
      </c>
      <c r="F246" s="24">
        <f>E246^(1/3)</f>
        <v>0.92070148124619289</v>
      </c>
      <c r="I246" s="6"/>
    </row>
    <row r="247" spans="1:9" ht="15.5" thickBot="1" x14ac:dyDescent="0.3">
      <c r="A247" s="31"/>
      <c r="B247" s="35" t="s">
        <v>31</v>
      </c>
      <c r="C247">
        <v>0.55000000000000004</v>
      </c>
      <c r="D247">
        <f>C247^(1/3)</f>
        <v>0.81932127060064586</v>
      </c>
      <c r="I247" s="6"/>
    </row>
    <row r="248" spans="1:9" ht="14.5" thickTop="1" x14ac:dyDescent="0.25">
      <c r="A248" s="29" t="s">
        <v>22</v>
      </c>
      <c r="B248" s="4" t="s">
        <v>45</v>
      </c>
      <c r="C248">
        <v>0.55000000000000004</v>
      </c>
      <c r="D248">
        <f>C248^0.5</f>
        <v>0.74161984870956632</v>
      </c>
      <c r="E248">
        <f>AVERAGE(D248:D249)</f>
        <v>0.78047055965510603</v>
      </c>
      <c r="F248" s="24">
        <f>E248^0.5</f>
        <v>0.88344244841138697</v>
      </c>
      <c r="I248" s="6"/>
    </row>
    <row r="249" spans="1:9" ht="14.5" thickBot="1" x14ac:dyDescent="0.3">
      <c r="A249" s="31"/>
      <c r="B249" s="35" t="s">
        <v>32</v>
      </c>
      <c r="C249">
        <v>0.55000000000000004</v>
      </c>
      <c r="D249">
        <f>C249^(1/3)</f>
        <v>0.81932127060064586</v>
      </c>
      <c r="I249" s="6"/>
    </row>
    <row r="250" spans="1:9" ht="15.5" thickTop="1" x14ac:dyDescent="0.25">
      <c r="A250" s="29" t="s">
        <v>23</v>
      </c>
      <c r="B250" s="34" t="s">
        <v>34</v>
      </c>
      <c r="C250">
        <v>0.55000000000000004</v>
      </c>
      <c r="D250">
        <f>C250^0.5</f>
        <v>0.74161984870956632</v>
      </c>
      <c r="E250">
        <f>AVERAGE(D250:D252)</f>
        <v>0.80737154975785963</v>
      </c>
      <c r="F250" s="24">
        <f>E250^(1/3)</f>
        <v>0.9311603621332406</v>
      </c>
      <c r="G250">
        <f>(F248+F250+F253)/3</f>
        <v>0.91817300092403276</v>
      </c>
      <c r="H250">
        <f>G250^(1/3)</f>
        <v>0.97194458838238096</v>
      </c>
      <c r="I250" s="6">
        <f>(H245+H250+H256)/3</f>
        <v>0.96721927161081445</v>
      </c>
    </row>
    <row r="251" spans="1:9" x14ac:dyDescent="0.25">
      <c r="A251" s="30"/>
      <c r="B251" s="36" t="s">
        <v>35</v>
      </c>
      <c r="C251">
        <v>0.55000000000000004</v>
      </c>
      <c r="D251">
        <f>C251^(1/3)</f>
        <v>0.81932127060064586</v>
      </c>
      <c r="I251" s="6"/>
    </row>
    <row r="252" spans="1:9" ht="14.5" thickBot="1" x14ac:dyDescent="0.3">
      <c r="A252" s="31"/>
      <c r="B252" s="35" t="s">
        <v>36</v>
      </c>
      <c r="C252">
        <v>0.55000000000000004</v>
      </c>
      <c r="D252">
        <f>C252^0.25</f>
        <v>0.86117352996336705</v>
      </c>
      <c r="I252" s="6"/>
    </row>
    <row r="253" spans="1:9" ht="14.5" customHeight="1" thickTop="1" x14ac:dyDescent="0.25">
      <c r="A253" s="26" t="s">
        <v>24</v>
      </c>
      <c r="B253" s="4" t="s">
        <v>37</v>
      </c>
      <c r="C253">
        <v>0.55000000000000004</v>
      </c>
      <c r="D253">
        <f>C253^0.5</f>
        <v>0.74161984870956632</v>
      </c>
      <c r="E253">
        <f>AVERAGE(D253:D254)</f>
        <v>0.78047055965510603</v>
      </c>
      <c r="F253" s="24">
        <f>E253^0.25</f>
        <v>0.93991619222747036</v>
      </c>
      <c r="I253" s="6"/>
    </row>
    <row r="254" spans="1:9" ht="14.5" thickBot="1" x14ac:dyDescent="0.3">
      <c r="A254" s="27"/>
      <c r="B254" s="2" t="s">
        <v>38</v>
      </c>
      <c r="C254">
        <v>0.55000000000000004</v>
      </c>
      <c r="D254">
        <f>C254^(1/3)</f>
        <v>0.81932127060064586</v>
      </c>
      <c r="I254" s="6"/>
    </row>
    <row r="255" spans="1:9" ht="14.5" customHeight="1" thickTop="1" x14ac:dyDescent="0.25">
      <c r="A255" s="26" t="s">
        <v>25</v>
      </c>
      <c r="B255" s="4" t="s">
        <v>39</v>
      </c>
      <c r="C255">
        <v>0.55000000000000004</v>
      </c>
      <c r="D255">
        <f>C255^0.5</f>
        <v>0.74161984870956632</v>
      </c>
      <c r="E255">
        <f>AVERAGE(D255:D256)</f>
        <v>0.78047055965510603</v>
      </c>
      <c r="F255" s="24">
        <f>E255^0.5</f>
        <v>0.88344244841138697</v>
      </c>
      <c r="I255" s="6"/>
    </row>
    <row r="256" spans="1:9" ht="14.5" thickBot="1" x14ac:dyDescent="0.3">
      <c r="A256" s="27"/>
      <c r="B256" s="2" t="s">
        <v>40</v>
      </c>
      <c r="C256">
        <v>0.55000000000000004</v>
      </c>
      <c r="D256">
        <f>C256^(1/3)</f>
        <v>0.81932127060064586</v>
      </c>
      <c r="G256">
        <f>(F255+F257)/2</f>
        <v>0.90730140527231384</v>
      </c>
      <c r="H256">
        <f>G256^0.25</f>
        <v>0.97597320826961687</v>
      </c>
      <c r="I256" s="6"/>
    </row>
    <row r="257" spans="1:9" ht="14.5" customHeight="1" thickTop="1" x14ac:dyDescent="0.25">
      <c r="A257" s="26" t="s">
        <v>26</v>
      </c>
      <c r="B257" s="4" t="s">
        <v>41</v>
      </c>
      <c r="C257">
        <v>0.55000000000000004</v>
      </c>
      <c r="D257">
        <f>C257^0.5</f>
        <v>0.74161984870956632</v>
      </c>
      <c r="E257">
        <f>AVERAGE(D257:D259)</f>
        <v>0.80737154975785963</v>
      </c>
      <c r="F257" s="24">
        <f>E257^(1/3)</f>
        <v>0.9311603621332406</v>
      </c>
      <c r="I257" s="6"/>
    </row>
    <row r="258" spans="1:9" x14ac:dyDescent="0.25">
      <c r="A258" s="28"/>
      <c r="B258" s="4" t="s">
        <v>42</v>
      </c>
      <c r="C258">
        <v>0.55000000000000004</v>
      </c>
      <c r="D258">
        <f>C258^(1/3)</f>
        <v>0.81932127060064586</v>
      </c>
      <c r="I258" s="6"/>
    </row>
    <row r="259" spans="1:9" ht="14.5" thickBot="1" x14ac:dyDescent="0.3">
      <c r="A259" s="27"/>
      <c r="B259" s="2" t="s">
        <v>43</v>
      </c>
      <c r="C259">
        <v>0.55000000000000004</v>
      </c>
      <c r="D259">
        <f>C259^0.25</f>
        <v>0.86117352996336705</v>
      </c>
      <c r="I259" s="6"/>
    </row>
    <row r="260" spans="1:9" ht="14.5" thickTop="1" x14ac:dyDescent="0.25">
      <c r="I260" s="6"/>
    </row>
    <row r="261" spans="1:9" ht="14.5" thickBot="1" x14ac:dyDescent="0.3">
      <c r="A261" s="18" t="s">
        <v>59</v>
      </c>
      <c r="B261" s="19">
        <v>12</v>
      </c>
      <c r="C261" t="s">
        <v>47</v>
      </c>
      <c r="D261" t="s">
        <v>19</v>
      </c>
      <c r="E261" t="s">
        <v>4</v>
      </c>
      <c r="F261" t="s">
        <v>19</v>
      </c>
      <c r="G261" t="s">
        <v>5</v>
      </c>
      <c r="H261" t="s">
        <v>19</v>
      </c>
      <c r="I261" t="s">
        <v>6</v>
      </c>
    </row>
    <row r="262" spans="1:9" ht="15.5" thickTop="1" x14ac:dyDescent="0.25">
      <c r="A262" s="29" t="s">
        <v>20</v>
      </c>
      <c r="B262" s="34" t="s">
        <v>27</v>
      </c>
      <c r="C262">
        <v>0.6</v>
      </c>
      <c r="D262">
        <f>C262^0.5</f>
        <v>0.7745966692414834</v>
      </c>
      <c r="I262" s="6"/>
    </row>
    <row r="263" spans="1:9" ht="15" x14ac:dyDescent="0.25">
      <c r="A263" s="30"/>
      <c r="B263" s="34" t="s">
        <v>28</v>
      </c>
      <c r="C263">
        <v>0.6</v>
      </c>
      <c r="D263">
        <f>C263^(1/3)</f>
        <v>0.84343266530174921</v>
      </c>
      <c r="E263">
        <f>AVERAGE(D262:D264)</f>
        <v>0.832713690445542</v>
      </c>
      <c r="F263" s="24">
        <f>E263^0.5</f>
        <v>0.91253147367394516</v>
      </c>
      <c r="I263" s="6"/>
    </row>
    <row r="264" spans="1:9" ht="15.5" thickBot="1" x14ac:dyDescent="0.3">
      <c r="A264" s="31"/>
      <c r="B264" s="35" t="s">
        <v>29</v>
      </c>
      <c r="C264">
        <v>0.6</v>
      </c>
      <c r="D264">
        <f>C264^0.25</f>
        <v>0.88011173679339338</v>
      </c>
      <c r="G264">
        <f>AVERAGE(F263,F265)</f>
        <v>0.92216154481745272</v>
      </c>
      <c r="H264">
        <f>G264^0.5</f>
        <v>0.96029242672086756</v>
      </c>
      <c r="I264" s="6"/>
    </row>
    <row r="265" spans="1:9" ht="15.5" thickTop="1" x14ac:dyDescent="0.25">
      <c r="A265" s="29" t="s">
        <v>21</v>
      </c>
      <c r="B265" s="34" t="s">
        <v>30</v>
      </c>
      <c r="C265">
        <v>0.6</v>
      </c>
      <c r="D265">
        <f>C265^0.5</f>
        <v>0.7745966692414834</v>
      </c>
      <c r="E265">
        <f>AVERAGE(D265:D266)</f>
        <v>0.80901466727161631</v>
      </c>
      <c r="F265" s="24">
        <f>E265^(1/3)</f>
        <v>0.93179161596096016</v>
      </c>
      <c r="I265" s="6"/>
    </row>
    <row r="266" spans="1:9" ht="15.5" thickBot="1" x14ac:dyDescent="0.3">
      <c r="A266" s="31"/>
      <c r="B266" s="35" t="s">
        <v>31</v>
      </c>
      <c r="C266">
        <v>0.6</v>
      </c>
      <c r="D266">
        <f>C266^(1/3)</f>
        <v>0.84343266530174921</v>
      </c>
      <c r="I266" s="6"/>
    </row>
    <row r="267" spans="1:9" ht="14.5" thickTop="1" x14ac:dyDescent="0.25">
      <c r="A267" s="29" t="s">
        <v>22</v>
      </c>
      <c r="B267" s="4" t="s">
        <v>45</v>
      </c>
      <c r="C267">
        <v>0.6</v>
      </c>
      <c r="D267">
        <f>C267^0.5</f>
        <v>0.7745966692414834</v>
      </c>
      <c r="E267">
        <f>AVERAGE(D267:D268)</f>
        <v>0.80901466727161631</v>
      </c>
      <c r="F267" s="24">
        <f>E267^0.5</f>
        <v>0.89945242635262057</v>
      </c>
      <c r="I267" s="6"/>
    </row>
    <row r="268" spans="1:9" ht="14.5" thickBot="1" x14ac:dyDescent="0.3">
      <c r="A268" s="31"/>
      <c r="B268" s="35" t="s">
        <v>32</v>
      </c>
      <c r="C268">
        <v>0.6</v>
      </c>
      <c r="D268">
        <f>C268^(1/3)</f>
        <v>0.84343266530174921</v>
      </c>
      <c r="I268" s="6"/>
    </row>
    <row r="269" spans="1:9" ht="15.5" thickTop="1" x14ac:dyDescent="0.25">
      <c r="A269" s="29" t="s">
        <v>23</v>
      </c>
      <c r="B269" s="34" t="s">
        <v>34</v>
      </c>
      <c r="C269">
        <v>0.6</v>
      </c>
      <c r="D269">
        <f>C269^0.5</f>
        <v>0.7745966692414834</v>
      </c>
      <c r="E269">
        <f>AVERAGE(D269:D271)</f>
        <v>0.832713690445542</v>
      </c>
      <c r="F269" s="24">
        <f>E269^(1/3)</f>
        <v>0.94080272853332891</v>
      </c>
      <c r="G269">
        <f>(F267+F269+F272)/3</f>
        <v>0.92954993745813075</v>
      </c>
      <c r="H269">
        <f>G269^(1/3)</f>
        <v>0.97594252489600197</v>
      </c>
      <c r="I269" s="6">
        <f>(H264+H269+H275)/3</f>
        <v>0.97187975459551712</v>
      </c>
    </row>
    <row r="270" spans="1:9" x14ac:dyDescent="0.25">
      <c r="A270" s="30"/>
      <c r="B270" s="36" t="s">
        <v>35</v>
      </c>
      <c r="C270">
        <v>0.6</v>
      </c>
      <c r="D270">
        <f>C270^(1/3)</f>
        <v>0.84343266530174921</v>
      </c>
      <c r="I270" s="6"/>
    </row>
    <row r="271" spans="1:9" ht="14.5" thickBot="1" x14ac:dyDescent="0.3">
      <c r="A271" s="31"/>
      <c r="B271" s="35" t="s">
        <v>36</v>
      </c>
      <c r="C271">
        <v>0.6</v>
      </c>
      <c r="D271">
        <f>C271^0.25</f>
        <v>0.88011173679339338</v>
      </c>
      <c r="I271" s="6"/>
    </row>
    <row r="272" spans="1:9" ht="14.5" customHeight="1" thickTop="1" x14ac:dyDescent="0.25">
      <c r="A272" s="26" t="s">
        <v>24</v>
      </c>
      <c r="B272" s="4" t="s">
        <v>37</v>
      </c>
      <c r="C272">
        <v>0.6</v>
      </c>
      <c r="D272">
        <f>C272^0.5</f>
        <v>0.7745966692414834</v>
      </c>
      <c r="E272">
        <f>AVERAGE(D272:D273)</f>
        <v>0.80901466727161631</v>
      </c>
      <c r="F272" s="24">
        <f>E272^0.25</f>
        <v>0.94839465748844265</v>
      </c>
      <c r="I272" s="6"/>
    </row>
    <row r="273" spans="1:9" ht="14.5" thickBot="1" x14ac:dyDescent="0.3">
      <c r="A273" s="27"/>
      <c r="B273" s="2" t="s">
        <v>38</v>
      </c>
      <c r="C273">
        <v>0.6</v>
      </c>
      <c r="D273">
        <f>C273^(1/3)</f>
        <v>0.84343266530174921</v>
      </c>
      <c r="I273" s="6"/>
    </row>
    <row r="274" spans="1:9" ht="14.5" customHeight="1" thickTop="1" x14ac:dyDescent="0.25">
      <c r="A274" s="26" t="s">
        <v>25</v>
      </c>
      <c r="B274" s="4" t="s">
        <v>39</v>
      </c>
      <c r="C274">
        <v>0.6</v>
      </c>
      <c r="D274">
        <f>C274^0.5</f>
        <v>0.7745966692414834</v>
      </c>
      <c r="E274">
        <f>AVERAGE(D274:D275)</f>
        <v>0.80901466727161631</v>
      </c>
      <c r="F274" s="24">
        <f>E274^0.5</f>
        <v>0.89945242635262057</v>
      </c>
      <c r="I274" s="6"/>
    </row>
    <row r="275" spans="1:9" ht="14.5" thickBot="1" x14ac:dyDescent="0.3">
      <c r="A275" s="27"/>
      <c r="B275" s="2" t="s">
        <v>40</v>
      </c>
      <c r="C275">
        <v>0.6</v>
      </c>
      <c r="D275">
        <f>C275^(1/3)</f>
        <v>0.84343266530174921</v>
      </c>
      <c r="G275">
        <f>(F274+F276)/2</f>
        <v>0.92012757744297469</v>
      </c>
      <c r="H275">
        <f>G275^0.25</f>
        <v>0.97940431216968182</v>
      </c>
      <c r="I275" s="6"/>
    </row>
    <row r="276" spans="1:9" ht="14.5" customHeight="1" thickTop="1" x14ac:dyDescent="0.25">
      <c r="A276" s="26" t="s">
        <v>26</v>
      </c>
      <c r="B276" s="4" t="s">
        <v>41</v>
      </c>
      <c r="C276">
        <v>0.6</v>
      </c>
      <c r="D276">
        <f>C276^0.5</f>
        <v>0.7745966692414834</v>
      </c>
      <c r="E276">
        <f>AVERAGE(D276:D278)</f>
        <v>0.832713690445542</v>
      </c>
      <c r="F276" s="24">
        <f>E276^(1/3)</f>
        <v>0.94080272853332891</v>
      </c>
      <c r="I276" s="6"/>
    </row>
    <row r="277" spans="1:9" x14ac:dyDescent="0.25">
      <c r="A277" s="28"/>
      <c r="B277" s="4" t="s">
        <v>42</v>
      </c>
      <c r="C277">
        <v>0.6</v>
      </c>
      <c r="D277">
        <f>C277^(1/3)</f>
        <v>0.84343266530174921</v>
      </c>
      <c r="I277" s="6"/>
    </row>
    <row r="278" spans="1:9" ht="14.5" thickBot="1" x14ac:dyDescent="0.3">
      <c r="A278" s="27"/>
      <c r="B278" s="2" t="s">
        <v>43</v>
      </c>
      <c r="C278">
        <v>0.6</v>
      </c>
      <c r="D278">
        <f>C278^0.25</f>
        <v>0.88011173679339338</v>
      </c>
      <c r="I278" s="6"/>
    </row>
    <row r="279" spans="1:9" ht="14.5" thickTop="1" x14ac:dyDescent="0.25">
      <c r="I279" s="6"/>
    </row>
    <row r="280" spans="1:9" x14ac:dyDescent="0.25">
      <c r="I280" s="6"/>
    </row>
    <row r="281" spans="1:9" ht="14.5" thickBot="1" x14ac:dyDescent="0.3">
      <c r="A281" s="18" t="s">
        <v>58</v>
      </c>
      <c r="B281" s="19">
        <v>13</v>
      </c>
      <c r="C281" t="s">
        <v>47</v>
      </c>
      <c r="D281" t="s">
        <v>19</v>
      </c>
      <c r="E281" t="s">
        <v>4</v>
      </c>
      <c r="F281" t="s">
        <v>19</v>
      </c>
      <c r="G281" t="s">
        <v>5</v>
      </c>
      <c r="H281" t="s">
        <v>19</v>
      </c>
      <c r="I281" t="s">
        <v>6</v>
      </c>
    </row>
    <row r="282" spans="1:9" ht="15.5" thickTop="1" x14ac:dyDescent="0.25">
      <c r="A282" s="29" t="s">
        <v>20</v>
      </c>
      <c r="B282" s="34" t="s">
        <v>27</v>
      </c>
      <c r="C282">
        <v>0.65</v>
      </c>
      <c r="D282">
        <f>C282^0.5</f>
        <v>0.80622577482985502</v>
      </c>
      <c r="I282" s="6"/>
    </row>
    <row r="283" spans="1:9" ht="15" x14ac:dyDescent="0.25">
      <c r="A283" s="30"/>
      <c r="B283" s="34" t="s">
        <v>28</v>
      </c>
      <c r="C283">
        <v>0.65</v>
      </c>
      <c r="D283">
        <f>C283^(1/3)</f>
        <v>0.86623910534090276</v>
      </c>
      <c r="E283">
        <f>AVERAGE(D282:D284)</f>
        <v>0.85678854672753546</v>
      </c>
      <c r="F283" s="24">
        <f>E283^0.5</f>
        <v>0.92562873050026673</v>
      </c>
      <c r="I283" s="6"/>
    </row>
    <row r="284" spans="1:9" ht="15.5" thickBot="1" x14ac:dyDescent="0.3">
      <c r="A284" s="31"/>
      <c r="B284" s="35" t="s">
        <v>29</v>
      </c>
      <c r="C284">
        <v>0.65</v>
      </c>
      <c r="D284">
        <f>C284^0.25</f>
        <v>0.89790076001184838</v>
      </c>
      <c r="G284">
        <f>AVERAGE(F283,F285)</f>
        <v>0.93387738095271478</v>
      </c>
      <c r="H284">
        <f>G284^0.5</f>
        <v>0.96637331345226762</v>
      </c>
      <c r="I284" s="6"/>
    </row>
    <row r="285" spans="1:9" ht="15.5" thickTop="1" x14ac:dyDescent="0.25">
      <c r="A285" s="29" t="s">
        <v>21</v>
      </c>
      <c r="B285" s="34" t="s">
        <v>30</v>
      </c>
      <c r="C285">
        <v>0.65</v>
      </c>
      <c r="D285">
        <f>C285^0.5</f>
        <v>0.80622577482985502</v>
      </c>
      <c r="E285">
        <f>AVERAGE(D285:D286)</f>
        <v>0.83623244008537889</v>
      </c>
      <c r="F285" s="24">
        <f>E285^(1/3)</f>
        <v>0.94212603140516293</v>
      </c>
      <c r="I285" s="6"/>
    </row>
    <row r="286" spans="1:9" ht="15.5" thickBot="1" x14ac:dyDescent="0.3">
      <c r="A286" s="31"/>
      <c r="B286" s="35" t="s">
        <v>31</v>
      </c>
      <c r="C286">
        <v>0.65</v>
      </c>
      <c r="D286">
        <f>C286^(1/3)</f>
        <v>0.86623910534090276</v>
      </c>
      <c r="I286" s="6"/>
    </row>
    <row r="287" spans="1:9" ht="14.5" thickTop="1" x14ac:dyDescent="0.25">
      <c r="A287" s="29" t="s">
        <v>22</v>
      </c>
      <c r="B287" s="4" t="s">
        <v>45</v>
      </c>
      <c r="C287">
        <v>0.65</v>
      </c>
      <c r="D287">
        <f>C287^0.5</f>
        <v>0.80622577482985502</v>
      </c>
      <c r="E287">
        <f>AVERAGE(D287:D288)</f>
        <v>0.83623244008537889</v>
      </c>
      <c r="F287" s="24">
        <f>E287^0.5</f>
        <v>0.91445745668422374</v>
      </c>
      <c r="I287" s="6"/>
    </row>
    <row r="288" spans="1:9" ht="14.5" thickBot="1" x14ac:dyDescent="0.3">
      <c r="A288" s="31"/>
      <c r="B288" s="35" t="s">
        <v>32</v>
      </c>
      <c r="C288">
        <v>0.65</v>
      </c>
      <c r="D288">
        <f>C288^(1/3)</f>
        <v>0.86623910534090276</v>
      </c>
      <c r="I288" s="6"/>
    </row>
    <row r="289" spans="1:9" ht="15.5" thickTop="1" x14ac:dyDescent="0.25">
      <c r="A289" s="29" t="s">
        <v>23</v>
      </c>
      <c r="B289" s="34" t="s">
        <v>34</v>
      </c>
      <c r="C289">
        <v>0.65</v>
      </c>
      <c r="D289">
        <f>C289^0.5</f>
        <v>0.80622577482985502</v>
      </c>
      <c r="E289">
        <f>AVERAGE(D289:D291)</f>
        <v>0.85678854672753546</v>
      </c>
      <c r="F289" s="24">
        <f>E289^(1/3)</f>
        <v>0.94978334735488612</v>
      </c>
      <c r="G289">
        <f>(F287+F289+F292)/3</f>
        <v>0.94017116451315175</v>
      </c>
      <c r="H289">
        <f>G289^(1/3)</f>
        <v>0.97964556268839476</v>
      </c>
      <c r="I289" s="6">
        <f>(H284+H289+H295)/3</f>
        <v>0.9761996883099302</v>
      </c>
    </row>
    <row r="290" spans="1:9" x14ac:dyDescent="0.25">
      <c r="A290" s="30"/>
      <c r="B290" s="36" t="s">
        <v>35</v>
      </c>
      <c r="C290">
        <v>0.65</v>
      </c>
      <c r="D290">
        <f>C290^(1/3)</f>
        <v>0.86623910534090276</v>
      </c>
      <c r="I290" s="6"/>
    </row>
    <row r="291" spans="1:9" ht="14.5" thickBot="1" x14ac:dyDescent="0.3">
      <c r="A291" s="31"/>
      <c r="B291" s="35" t="s">
        <v>36</v>
      </c>
      <c r="C291">
        <v>0.65</v>
      </c>
      <c r="D291">
        <f>C291^0.25</f>
        <v>0.89790076001184838</v>
      </c>
      <c r="I291" s="6"/>
    </row>
    <row r="292" spans="1:9" ht="14.5" customHeight="1" thickTop="1" x14ac:dyDescent="0.25">
      <c r="A292" s="26" t="s">
        <v>24</v>
      </c>
      <c r="B292" s="4" t="s">
        <v>37</v>
      </c>
      <c r="C292">
        <v>0.65</v>
      </c>
      <c r="D292">
        <f>C292^0.5</f>
        <v>0.80622577482985502</v>
      </c>
      <c r="E292">
        <f>AVERAGE(D292:D293)</f>
        <v>0.83623244008537889</v>
      </c>
      <c r="F292" s="24">
        <f>E292^0.25</f>
        <v>0.95627268950034527</v>
      </c>
      <c r="I292" s="6"/>
    </row>
    <row r="293" spans="1:9" ht="14.5" thickBot="1" x14ac:dyDescent="0.3">
      <c r="A293" s="27"/>
      <c r="B293" s="2" t="s">
        <v>38</v>
      </c>
      <c r="C293">
        <v>0.65</v>
      </c>
      <c r="D293">
        <f>C293^(1/3)</f>
        <v>0.86623910534090276</v>
      </c>
      <c r="I293" s="6"/>
    </row>
    <row r="294" spans="1:9" ht="14.5" customHeight="1" thickTop="1" x14ac:dyDescent="0.25">
      <c r="A294" s="26" t="s">
        <v>25</v>
      </c>
      <c r="B294" s="4" t="s">
        <v>39</v>
      </c>
      <c r="C294">
        <v>0.65</v>
      </c>
      <c r="D294">
        <f>C294^0.5</f>
        <v>0.80622577482985502</v>
      </c>
      <c r="E294">
        <f>AVERAGE(D294:D295)</f>
        <v>0.83623244008537889</v>
      </c>
      <c r="F294" s="24">
        <f>E294^0.5</f>
        <v>0.91445745668422374</v>
      </c>
      <c r="I294" s="6"/>
    </row>
    <row r="295" spans="1:9" ht="14.5" thickBot="1" x14ac:dyDescent="0.3">
      <c r="A295" s="27"/>
      <c r="B295" s="2" t="s">
        <v>40</v>
      </c>
      <c r="C295">
        <v>0.65</v>
      </c>
      <c r="D295">
        <f>C295^(1/3)</f>
        <v>0.86623910534090276</v>
      </c>
      <c r="G295">
        <f>(F294+F296)/2</f>
        <v>0.93212040201955493</v>
      </c>
      <c r="H295">
        <f>G295^0.25</f>
        <v>0.98258018878912845</v>
      </c>
      <c r="I295" s="6"/>
    </row>
    <row r="296" spans="1:9" ht="14.5" customHeight="1" thickTop="1" x14ac:dyDescent="0.25">
      <c r="A296" s="26" t="s">
        <v>26</v>
      </c>
      <c r="B296" s="4" t="s">
        <v>41</v>
      </c>
      <c r="C296">
        <v>0.65</v>
      </c>
      <c r="D296">
        <f>C296^0.5</f>
        <v>0.80622577482985502</v>
      </c>
      <c r="E296">
        <f>AVERAGE(D296:D298)</f>
        <v>0.85678854672753546</v>
      </c>
      <c r="F296" s="24">
        <f>E296^(1/3)</f>
        <v>0.94978334735488612</v>
      </c>
      <c r="I296" s="6"/>
    </row>
    <row r="297" spans="1:9" x14ac:dyDescent="0.25">
      <c r="A297" s="28"/>
      <c r="B297" s="4" t="s">
        <v>42</v>
      </c>
      <c r="C297">
        <v>0.65</v>
      </c>
      <c r="D297">
        <f>C297^(1/3)</f>
        <v>0.86623910534090276</v>
      </c>
      <c r="I297" s="6"/>
    </row>
    <row r="298" spans="1:9" ht="14.5" thickBot="1" x14ac:dyDescent="0.3">
      <c r="A298" s="27"/>
      <c r="B298" s="2" t="s">
        <v>43</v>
      </c>
      <c r="C298">
        <v>0.65</v>
      </c>
      <c r="D298">
        <f>C298^0.25</f>
        <v>0.89790076001184838</v>
      </c>
      <c r="I298" s="6"/>
    </row>
    <row r="299" spans="1:9" ht="14.5" thickTop="1" x14ac:dyDescent="0.25">
      <c r="I299" s="6"/>
    </row>
    <row r="300" spans="1:9" x14ac:dyDescent="0.25">
      <c r="I300" s="6"/>
    </row>
    <row r="301" spans="1:9" ht="14.5" thickBot="1" x14ac:dyDescent="0.3">
      <c r="A301" s="18" t="s">
        <v>57</v>
      </c>
      <c r="B301" s="19">
        <v>14</v>
      </c>
      <c r="C301" t="s">
        <v>47</v>
      </c>
      <c r="D301" t="s">
        <v>19</v>
      </c>
      <c r="E301" t="s">
        <v>4</v>
      </c>
      <c r="F301" t="s">
        <v>19</v>
      </c>
      <c r="G301" t="s">
        <v>5</v>
      </c>
      <c r="H301" t="s">
        <v>19</v>
      </c>
      <c r="I301" t="s">
        <v>6</v>
      </c>
    </row>
    <row r="302" spans="1:9" ht="15.5" thickTop="1" x14ac:dyDescent="0.25">
      <c r="A302" s="29" t="s">
        <v>20</v>
      </c>
      <c r="B302" s="34" t="s">
        <v>27</v>
      </c>
      <c r="C302">
        <v>0.7</v>
      </c>
      <c r="D302">
        <f>C302^0.5</f>
        <v>0.83666002653407556</v>
      </c>
      <c r="I302" s="6"/>
    </row>
    <row r="303" spans="1:9" ht="15" x14ac:dyDescent="0.25">
      <c r="A303" s="30"/>
      <c r="B303" s="34" t="s">
        <v>28</v>
      </c>
      <c r="C303">
        <v>0.7</v>
      </c>
      <c r="D303">
        <f>C303^(1/3)</f>
        <v>0.88790400174260065</v>
      </c>
      <c r="E303">
        <f>AVERAGE(D302:D304)</f>
        <v>0.87975174916845678</v>
      </c>
      <c r="F303" s="24">
        <f>E303^0.5</f>
        <v>0.93795082449372402</v>
      </c>
      <c r="I303" s="6"/>
    </row>
    <row r="304" spans="1:9" ht="15.5" thickBot="1" x14ac:dyDescent="0.3">
      <c r="A304" s="31"/>
      <c r="B304" s="35" t="s">
        <v>29</v>
      </c>
      <c r="C304">
        <v>0.7</v>
      </c>
      <c r="D304">
        <f>C304^0.25</f>
        <v>0.91469121922869445</v>
      </c>
      <c r="G304">
        <f>AVERAGE(F303,F305)</f>
        <v>0.94487987805542051</v>
      </c>
      <c r="H304">
        <f>G304^0.5</f>
        <v>0.97204931873615374</v>
      </c>
      <c r="I304" s="6"/>
    </row>
    <row r="305" spans="1:9" ht="15.5" thickTop="1" x14ac:dyDescent="0.25">
      <c r="A305" s="29" t="s">
        <v>21</v>
      </c>
      <c r="B305" s="34" t="s">
        <v>30</v>
      </c>
      <c r="C305">
        <v>0.7</v>
      </c>
      <c r="D305">
        <f>C305^0.5</f>
        <v>0.83666002653407556</v>
      </c>
      <c r="E305">
        <f>AVERAGE(D305:D306)</f>
        <v>0.86228201413833805</v>
      </c>
      <c r="F305" s="24">
        <f>E305^(1/3)</f>
        <v>0.95180893161711699</v>
      </c>
      <c r="I305" s="6"/>
    </row>
    <row r="306" spans="1:9" ht="15.5" thickBot="1" x14ac:dyDescent="0.3">
      <c r="A306" s="31"/>
      <c r="B306" s="35" t="s">
        <v>31</v>
      </c>
      <c r="C306">
        <v>0.7</v>
      </c>
      <c r="D306">
        <f>C306^(1/3)</f>
        <v>0.88790400174260065</v>
      </c>
      <c r="I306" s="6"/>
    </row>
    <row r="307" spans="1:9" ht="14.5" thickTop="1" x14ac:dyDescent="0.25">
      <c r="A307" s="29" t="s">
        <v>22</v>
      </c>
      <c r="B307" s="4" t="s">
        <v>45</v>
      </c>
      <c r="C307">
        <v>0.7</v>
      </c>
      <c r="D307">
        <f>C307^0.5</f>
        <v>0.83666002653407556</v>
      </c>
      <c r="E307">
        <f>AVERAGE(D307:D308)</f>
        <v>0.86228201413833805</v>
      </c>
      <c r="F307" s="24">
        <f>E307^0.5</f>
        <v>0.9285914139912872</v>
      </c>
      <c r="I307" s="6"/>
    </row>
    <row r="308" spans="1:9" ht="14.5" thickBot="1" x14ac:dyDescent="0.3">
      <c r="A308" s="31"/>
      <c r="B308" s="35" t="s">
        <v>32</v>
      </c>
      <c r="C308">
        <v>0.7</v>
      </c>
      <c r="D308">
        <f>C308^(1/3)</f>
        <v>0.88790400174260065</v>
      </c>
      <c r="I308" s="6"/>
    </row>
    <row r="309" spans="1:9" ht="15.5" thickTop="1" x14ac:dyDescent="0.25">
      <c r="A309" s="29" t="s">
        <v>23</v>
      </c>
      <c r="B309" s="34" t="s">
        <v>34</v>
      </c>
      <c r="C309">
        <v>0.7</v>
      </c>
      <c r="D309">
        <f>C309^0.5</f>
        <v>0.83666002653407556</v>
      </c>
      <c r="E309">
        <f>AVERAGE(D309:D311)</f>
        <v>0.87975174916845678</v>
      </c>
      <c r="F309" s="24">
        <f>E309^(1/3)</f>
        <v>0.95819385127370837</v>
      </c>
      <c r="G309">
        <f>(F307+F309+F312)/3</f>
        <v>0.9501399155979332</v>
      </c>
      <c r="H309">
        <f>G309^(1/3)</f>
        <v>0.98309583106594289</v>
      </c>
      <c r="I309" s="6">
        <f>(H304+H309+H315)/3</f>
        <v>0.98022752430274396</v>
      </c>
    </row>
    <row r="310" spans="1:9" x14ac:dyDescent="0.25">
      <c r="A310" s="30"/>
      <c r="B310" s="36" t="s">
        <v>35</v>
      </c>
      <c r="C310">
        <v>0.7</v>
      </c>
      <c r="D310">
        <f>C310^(1/3)</f>
        <v>0.88790400174260065</v>
      </c>
      <c r="I310" s="6"/>
    </row>
    <row r="311" spans="1:9" ht="14.5" thickBot="1" x14ac:dyDescent="0.3">
      <c r="A311" s="31"/>
      <c r="B311" s="35" t="s">
        <v>36</v>
      </c>
      <c r="C311">
        <v>0.7</v>
      </c>
      <c r="D311">
        <f>C311^0.25</f>
        <v>0.91469121922869445</v>
      </c>
      <c r="I311" s="6"/>
    </row>
    <row r="312" spans="1:9" ht="14.5" customHeight="1" thickTop="1" x14ac:dyDescent="0.25">
      <c r="A312" s="26" t="s">
        <v>24</v>
      </c>
      <c r="B312" s="4" t="s">
        <v>37</v>
      </c>
      <c r="C312">
        <v>0.7</v>
      </c>
      <c r="D312">
        <f>C312^0.5</f>
        <v>0.83666002653407556</v>
      </c>
      <c r="E312">
        <f>AVERAGE(D312:D313)</f>
        <v>0.86228201413833805</v>
      </c>
      <c r="F312" s="24">
        <f>E312^0.25</f>
        <v>0.96363448152880415</v>
      </c>
      <c r="I312" s="6"/>
    </row>
    <row r="313" spans="1:9" ht="14.5" thickBot="1" x14ac:dyDescent="0.3">
      <c r="A313" s="27"/>
      <c r="B313" s="2" t="s">
        <v>38</v>
      </c>
      <c r="C313">
        <v>0.7</v>
      </c>
      <c r="D313">
        <f>C313^(1/3)</f>
        <v>0.88790400174260065</v>
      </c>
      <c r="I313" s="6"/>
    </row>
    <row r="314" spans="1:9" ht="14.5" customHeight="1" thickTop="1" x14ac:dyDescent="0.25">
      <c r="A314" s="26" t="s">
        <v>25</v>
      </c>
      <c r="B314" s="4" t="s">
        <v>39</v>
      </c>
      <c r="C314">
        <v>0.7</v>
      </c>
      <c r="D314">
        <f>C314^0.5</f>
        <v>0.83666002653407556</v>
      </c>
      <c r="E314">
        <f>AVERAGE(D314:D315)</f>
        <v>0.86228201413833805</v>
      </c>
      <c r="F314" s="24">
        <f>E314^0.5</f>
        <v>0.9285914139912872</v>
      </c>
      <c r="I314" s="6"/>
    </row>
    <row r="315" spans="1:9" ht="14.5" thickBot="1" x14ac:dyDescent="0.3">
      <c r="A315" s="27"/>
      <c r="B315" s="2" t="s">
        <v>40</v>
      </c>
      <c r="C315">
        <v>0.7</v>
      </c>
      <c r="D315">
        <f>C315^(1/3)</f>
        <v>0.88790400174260065</v>
      </c>
      <c r="G315">
        <f>(F314+F316)/2</f>
        <v>0.94339263263249773</v>
      </c>
      <c r="H315">
        <f>G315^0.25</f>
        <v>0.98553742310613512</v>
      </c>
      <c r="I315" s="6"/>
    </row>
    <row r="316" spans="1:9" ht="14.5" customHeight="1" thickTop="1" x14ac:dyDescent="0.25">
      <c r="A316" s="26" t="s">
        <v>26</v>
      </c>
      <c r="B316" s="4" t="s">
        <v>41</v>
      </c>
      <c r="C316">
        <v>0.7</v>
      </c>
      <c r="D316">
        <f>C316^0.5</f>
        <v>0.83666002653407556</v>
      </c>
      <c r="E316">
        <f>AVERAGE(D316:D318)</f>
        <v>0.87975174916845678</v>
      </c>
      <c r="F316" s="24">
        <f>E316^(1/3)</f>
        <v>0.95819385127370837</v>
      </c>
      <c r="I316" s="6"/>
    </row>
    <row r="317" spans="1:9" x14ac:dyDescent="0.25">
      <c r="A317" s="28"/>
      <c r="B317" s="4" t="s">
        <v>42</v>
      </c>
      <c r="C317">
        <v>0.7</v>
      </c>
      <c r="D317">
        <f>C317^(1/3)</f>
        <v>0.88790400174260065</v>
      </c>
      <c r="I317" s="6"/>
    </row>
    <row r="318" spans="1:9" ht="14.5" thickBot="1" x14ac:dyDescent="0.3">
      <c r="A318" s="27"/>
      <c r="B318" s="2" t="s">
        <v>43</v>
      </c>
      <c r="C318">
        <v>0.7</v>
      </c>
      <c r="D318">
        <f>C318^0.25</f>
        <v>0.91469121922869445</v>
      </c>
      <c r="I318" s="6"/>
    </row>
    <row r="319" spans="1:9" ht="14.5" thickTop="1" x14ac:dyDescent="0.25">
      <c r="I319" s="6"/>
    </row>
    <row r="320" spans="1:9" x14ac:dyDescent="0.25">
      <c r="I320" s="6"/>
    </row>
    <row r="321" spans="1:9" ht="14.5" thickBot="1" x14ac:dyDescent="0.3">
      <c r="A321" s="18" t="s">
        <v>56</v>
      </c>
      <c r="B321" s="19">
        <v>15</v>
      </c>
      <c r="C321" t="s">
        <v>47</v>
      </c>
      <c r="D321" t="s">
        <v>19</v>
      </c>
      <c r="E321" t="s">
        <v>4</v>
      </c>
      <c r="F321" t="s">
        <v>19</v>
      </c>
      <c r="G321" t="s">
        <v>5</v>
      </c>
      <c r="H321" t="s">
        <v>19</v>
      </c>
      <c r="I321" t="s">
        <v>6</v>
      </c>
    </row>
    <row r="322" spans="1:9" ht="15.5" thickTop="1" x14ac:dyDescent="0.25">
      <c r="A322" s="29" t="s">
        <v>20</v>
      </c>
      <c r="B322" s="34" t="s">
        <v>27</v>
      </c>
      <c r="C322">
        <v>0.75</v>
      </c>
      <c r="D322">
        <f>C322^0.5</f>
        <v>0.8660254037844386</v>
      </c>
      <c r="I322" s="6"/>
    </row>
    <row r="323" spans="1:9" ht="15" x14ac:dyDescent="0.25">
      <c r="A323" s="30"/>
      <c r="B323" s="34" t="s">
        <v>28</v>
      </c>
      <c r="C323">
        <v>0.75</v>
      </c>
      <c r="D323">
        <f>C323^(1/3)</f>
        <v>0.90856029641606983</v>
      </c>
      <c r="E323">
        <f>AVERAGE(D322:D324)</f>
        <v>0.90173018643420255</v>
      </c>
      <c r="F323" s="24">
        <f>E323^0.5</f>
        <v>0.94959474852918313</v>
      </c>
      <c r="I323" s="6"/>
    </row>
    <row r="324" spans="1:9" ht="15.5" thickBot="1" x14ac:dyDescent="0.3">
      <c r="A324" s="31"/>
      <c r="B324" s="35" t="s">
        <v>29</v>
      </c>
      <c r="C324">
        <v>0.75</v>
      </c>
      <c r="D324">
        <f>C324^0.25</f>
        <v>0.93060485910209956</v>
      </c>
      <c r="G324">
        <f>AVERAGE(F323,F325)</f>
        <v>0.95525932286554538</v>
      </c>
      <c r="H324">
        <f>G324^0.5</f>
        <v>0.97737368639919164</v>
      </c>
      <c r="I324" s="6"/>
    </row>
    <row r="325" spans="1:9" ht="15.5" thickTop="1" x14ac:dyDescent="0.25">
      <c r="A325" s="29" t="s">
        <v>21</v>
      </c>
      <c r="B325" s="34" t="s">
        <v>30</v>
      </c>
      <c r="C325">
        <v>0.75</v>
      </c>
      <c r="D325">
        <f>C325^0.5</f>
        <v>0.8660254037844386</v>
      </c>
      <c r="E325">
        <f>AVERAGE(D325:D326)</f>
        <v>0.88729285010025416</v>
      </c>
      <c r="F325" s="24">
        <f>E325^(1/3)</f>
        <v>0.96092389720190763</v>
      </c>
      <c r="I325" s="6"/>
    </row>
    <row r="326" spans="1:9" ht="15.5" thickBot="1" x14ac:dyDescent="0.3">
      <c r="A326" s="31"/>
      <c r="B326" s="35" t="s">
        <v>31</v>
      </c>
      <c r="C326">
        <v>0.75</v>
      </c>
      <c r="D326">
        <f>C326^(1/3)</f>
        <v>0.90856029641606983</v>
      </c>
      <c r="I326" s="6"/>
    </row>
    <row r="327" spans="1:9" ht="14.5" thickTop="1" x14ac:dyDescent="0.25">
      <c r="A327" s="29" t="s">
        <v>22</v>
      </c>
      <c r="B327" s="4" t="s">
        <v>45</v>
      </c>
      <c r="C327">
        <v>0.75</v>
      </c>
      <c r="D327">
        <f>C327^0.5</f>
        <v>0.8660254037844386</v>
      </c>
      <c r="E327">
        <f>AVERAGE(D327:D328)</f>
        <v>0.88729285010025416</v>
      </c>
      <c r="F327" s="24">
        <f>E327^0.5</f>
        <v>0.94196223390338429</v>
      </c>
      <c r="I327" s="6"/>
    </row>
    <row r="328" spans="1:9" ht="14.5" thickBot="1" x14ac:dyDescent="0.3">
      <c r="A328" s="31"/>
      <c r="B328" s="35" t="s">
        <v>32</v>
      </c>
      <c r="C328">
        <v>0.75</v>
      </c>
      <c r="D328">
        <f>C328^(1/3)</f>
        <v>0.90856029641606983</v>
      </c>
      <c r="I328" s="6"/>
    </row>
    <row r="329" spans="1:9" ht="15.5" thickTop="1" x14ac:dyDescent="0.25">
      <c r="A329" s="29" t="s">
        <v>23</v>
      </c>
      <c r="B329" s="34" t="s">
        <v>34</v>
      </c>
      <c r="C329">
        <v>0.75</v>
      </c>
      <c r="D329">
        <f>C329^0.5</f>
        <v>0.8660254037844386</v>
      </c>
      <c r="E329">
        <f>AVERAGE(D329:D331)</f>
        <v>0.90173018643420255</v>
      </c>
      <c r="F329" s="24">
        <f>E329^(1/3)</f>
        <v>0.96610768361290078</v>
      </c>
      <c r="G329">
        <f>(F327+F329+F332)/3</f>
        <v>0.95953910210489346</v>
      </c>
      <c r="H329">
        <f>G329^(1/3)</f>
        <v>0.98632693335598953</v>
      </c>
      <c r="I329" s="6">
        <f>(H324+H329+H335)/3</f>
        <v>0.98400193369286759</v>
      </c>
    </row>
    <row r="330" spans="1:9" x14ac:dyDescent="0.25">
      <c r="A330" s="30"/>
      <c r="B330" s="36" t="s">
        <v>35</v>
      </c>
      <c r="C330">
        <v>0.75</v>
      </c>
      <c r="D330">
        <f>C330^(1/3)</f>
        <v>0.90856029641606983</v>
      </c>
      <c r="I330" s="6"/>
    </row>
    <row r="331" spans="1:9" ht="14.5" thickBot="1" x14ac:dyDescent="0.3">
      <c r="A331" s="31"/>
      <c r="B331" s="35" t="s">
        <v>36</v>
      </c>
      <c r="C331">
        <v>0.75</v>
      </c>
      <c r="D331">
        <f>C331^0.25</f>
        <v>0.93060485910209956</v>
      </c>
      <c r="I331" s="6"/>
    </row>
    <row r="332" spans="1:9" ht="14.5" customHeight="1" thickTop="1" x14ac:dyDescent="0.25">
      <c r="A332" s="26" t="s">
        <v>24</v>
      </c>
      <c r="B332" s="4" t="s">
        <v>37</v>
      </c>
      <c r="C332">
        <v>0.75</v>
      </c>
      <c r="D332">
        <f>C332^0.5</f>
        <v>0.8660254037844386</v>
      </c>
      <c r="E332">
        <f>AVERAGE(D332:D333)</f>
        <v>0.88729285010025416</v>
      </c>
      <c r="F332" s="24">
        <f>E332^0.25</f>
        <v>0.97054738879839575</v>
      </c>
      <c r="I332" s="6"/>
    </row>
    <row r="333" spans="1:9" ht="14.5" thickBot="1" x14ac:dyDescent="0.3">
      <c r="A333" s="27"/>
      <c r="B333" s="2" t="s">
        <v>38</v>
      </c>
      <c r="C333">
        <v>0.75</v>
      </c>
      <c r="D333">
        <f>C333^(1/3)</f>
        <v>0.90856029641606983</v>
      </c>
      <c r="I333" s="6"/>
    </row>
    <row r="334" spans="1:9" ht="14.5" customHeight="1" thickTop="1" x14ac:dyDescent="0.25">
      <c r="A334" s="26" t="s">
        <v>25</v>
      </c>
      <c r="B334" s="4" t="s">
        <v>39</v>
      </c>
      <c r="C334">
        <v>0.75</v>
      </c>
      <c r="D334">
        <f>C334^0.5</f>
        <v>0.8660254037844386</v>
      </c>
      <c r="E334">
        <f>AVERAGE(D334:D335)</f>
        <v>0.88729285010025416</v>
      </c>
      <c r="F334" s="24">
        <f>E334^0.5</f>
        <v>0.94196223390338429</v>
      </c>
      <c r="I334" s="6"/>
    </row>
    <row r="335" spans="1:9" ht="14.5" thickBot="1" x14ac:dyDescent="0.3">
      <c r="A335" s="27"/>
      <c r="B335" s="2" t="s">
        <v>40</v>
      </c>
      <c r="C335">
        <v>0.75</v>
      </c>
      <c r="D335">
        <f>C335^(1/3)</f>
        <v>0.90856029641606983</v>
      </c>
      <c r="G335">
        <f>(F334+F336)/2</f>
        <v>0.95403495875814248</v>
      </c>
      <c r="H335">
        <f>G335^0.25</f>
        <v>0.9883051813234216</v>
      </c>
      <c r="I335" s="6"/>
    </row>
    <row r="336" spans="1:9" ht="14.5" customHeight="1" thickTop="1" x14ac:dyDescent="0.25">
      <c r="A336" s="26" t="s">
        <v>26</v>
      </c>
      <c r="B336" s="4" t="s">
        <v>41</v>
      </c>
      <c r="C336">
        <v>0.75</v>
      </c>
      <c r="D336">
        <f>C336^0.5</f>
        <v>0.8660254037844386</v>
      </c>
      <c r="E336">
        <f>AVERAGE(D336:D338)</f>
        <v>0.90173018643420255</v>
      </c>
      <c r="F336" s="24">
        <f>E336^(1/3)</f>
        <v>0.96610768361290078</v>
      </c>
      <c r="I336" s="6"/>
    </row>
    <row r="337" spans="1:9" x14ac:dyDescent="0.25">
      <c r="A337" s="28"/>
      <c r="B337" s="4" t="s">
        <v>42</v>
      </c>
      <c r="C337">
        <v>0.75</v>
      </c>
      <c r="D337">
        <f>C337^(1/3)</f>
        <v>0.90856029641606983</v>
      </c>
      <c r="I337" s="6"/>
    </row>
    <row r="338" spans="1:9" ht="14.5" thickBot="1" x14ac:dyDescent="0.3">
      <c r="A338" s="27"/>
      <c r="B338" s="2" t="s">
        <v>43</v>
      </c>
      <c r="C338">
        <v>0.75</v>
      </c>
      <c r="D338">
        <f>C338^0.25</f>
        <v>0.93060485910209956</v>
      </c>
      <c r="I338" s="6"/>
    </row>
    <row r="339" spans="1:9" ht="14.5" thickTop="1" x14ac:dyDescent="0.25">
      <c r="I339" s="6"/>
    </row>
    <row r="340" spans="1:9" ht="14.5" thickBot="1" x14ac:dyDescent="0.3">
      <c r="A340" s="18" t="s">
        <v>55</v>
      </c>
      <c r="B340" s="19">
        <v>16</v>
      </c>
      <c r="C340" t="s">
        <v>47</v>
      </c>
      <c r="D340" t="s">
        <v>19</v>
      </c>
      <c r="E340" t="s">
        <v>4</v>
      </c>
      <c r="F340" t="s">
        <v>19</v>
      </c>
      <c r="G340" t="s">
        <v>5</v>
      </c>
      <c r="H340" t="s">
        <v>19</v>
      </c>
      <c r="I340" t="s">
        <v>6</v>
      </c>
    </row>
    <row r="341" spans="1:9" ht="15.5" thickTop="1" x14ac:dyDescent="0.25">
      <c r="A341" s="29" t="s">
        <v>20</v>
      </c>
      <c r="B341" s="34" t="s">
        <v>27</v>
      </c>
      <c r="C341">
        <v>0.8</v>
      </c>
      <c r="D341">
        <f>C341^0.5</f>
        <v>0.89442719099991586</v>
      </c>
      <c r="I341" s="6"/>
    </row>
    <row r="342" spans="1:9" ht="15" x14ac:dyDescent="0.25">
      <c r="A342" s="30"/>
      <c r="B342" s="34" t="s">
        <v>28</v>
      </c>
      <c r="C342">
        <v>0.8</v>
      </c>
      <c r="D342">
        <f>C342^(1/3)</f>
        <v>0.92831776672255584</v>
      </c>
      <c r="E342">
        <f>AVERAGE(D341:D343)</f>
        <v>0.92282885557521588</v>
      </c>
      <c r="F342" s="24">
        <f>E342^0.5</f>
        <v>0.9606398157349173</v>
      </c>
      <c r="I342" s="6"/>
    </row>
    <row r="343" spans="1:9" ht="15.5" thickBot="1" x14ac:dyDescent="0.3">
      <c r="A343" s="31"/>
      <c r="B343" s="35" t="s">
        <v>29</v>
      </c>
      <c r="C343">
        <v>0.8</v>
      </c>
      <c r="D343">
        <f>C343^0.25</f>
        <v>0.94574160900317583</v>
      </c>
      <c r="G343">
        <f>AVERAGE(F342,F344)</f>
        <v>0.96508943006999592</v>
      </c>
      <c r="H343">
        <f>G343^0.5</f>
        <v>0.98238965287201385</v>
      </c>
      <c r="I343" s="6"/>
    </row>
    <row r="344" spans="1:9" ht="15.5" thickTop="1" x14ac:dyDescent="0.25">
      <c r="A344" s="29" t="s">
        <v>21</v>
      </c>
      <c r="B344" s="34" t="s">
        <v>30</v>
      </c>
      <c r="C344">
        <v>0.8</v>
      </c>
      <c r="D344">
        <f>C344^0.5</f>
        <v>0.89442719099991586</v>
      </c>
      <c r="E344">
        <f>AVERAGE(D344:D345)</f>
        <v>0.91137247886123585</v>
      </c>
      <c r="F344" s="24">
        <f>E344^(1/3)</f>
        <v>0.96953904440507443</v>
      </c>
      <c r="I344" s="6"/>
    </row>
    <row r="345" spans="1:9" ht="15.5" thickBot="1" x14ac:dyDescent="0.3">
      <c r="A345" s="31"/>
      <c r="B345" s="35" t="s">
        <v>31</v>
      </c>
      <c r="C345">
        <v>0.8</v>
      </c>
      <c r="D345">
        <f>C345^(1/3)</f>
        <v>0.92831776672255584</v>
      </c>
      <c r="I345" s="6"/>
    </row>
    <row r="346" spans="1:9" ht="14.5" thickTop="1" x14ac:dyDescent="0.25">
      <c r="A346" s="29" t="s">
        <v>22</v>
      </c>
      <c r="B346" s="4" t="s">
        <v>45</v>
      </c>
      <c r="C346">
        <v>0.8</v>
      </c>
      <c r="D346">
        <f>C346^0.5</f>
        <v>0.89442719099991586</v>
      </c>
      <c r="E346">
        <f>AVERAGE(D346:D347)</f>
        <v>0.91137247886123585</v>
      </c>
      <c r="F346" s="24">
        <f>E346^0.5</f>
        <v>0.95465830476733182</v>
      </c>
      <c r="I346" s="6"/>
    </row>
    <row r="347" spans="1:9" ht="14.5" thickBot="1" x14ac:dyDescent="0.3">
      <c r="A347" s="31"/>
      <c r="B347" s="35" t="s">
        <v>32</v>
      </c>
      <c r="C347">
        <v>0.8</v>
      </c>
      <c r="D347">
        <f>C347^(1/3)</f>
        <v>0.92831776672255584</v>
      </c>
      <c r="I347" s="6"/>
    </row>
    <row r="348" spans="1:9" ht="15.5" thickTop="1" x14ac:dyDescent="0.25">
      <c r="A348" s="29" t="s">
        <v>23</v>
      </c>
      <c r="B348" s="34" t="s">
        <v>34</v>
      </c>
      <c r="C348">
        <v>0.8</v>
      </c>
      <c r="D348">
        <f>C348^0.5</f>
        <v>0.89442719099991586</v>
      </c>
      <c r="E348">
        <f>AVERAGE(D348:D350)</f>
        <v>0.92282885557521588</v>
      </c>
      <c r="F348" s="24">
        <f>E348^(1/3)</f>
        <v>0.97358465889225287</v>
      </c>
      <c r="G348">
        <f>(F346+F348+F351)/3</f>
        <v>0.96843637860447052</v>
      </c>
      <c r="H348">
        <f>G348^(1/3)</f>
        <v>0.98936611416513809</v>
      </c>
      <c r="I348" s="6">
        <f>(H343+H348+H354)/3</f>
        <v>0.98755428877644835</v>
      </c>
    </row>
    <row r="349" spans="1:9" x14ac:dyDescent="0.25">
      <c r="A349" s="30"/>
      <c r="B349" s="36" t="s">
        <v>35</v>
      </c>
      <c r="C349">
        <v>0.8</v>
      </c>
      <c r="D349">
        <f>C349^(1/3)</f>
        <v>0.92831776672255584</v>
      </c>
      <c r="I349" s="6"/>
    </row>
    <row r="350" spans="1:9" ht="14.5" thickBot="1" x14ac:dyDescent="0.3">
      <c r="A350" s="31"/>
      <c r="B350" s="35" t="s">
        <v>36</v>
      </c>
      <c r="C350">
        <v>0.8</v>
      </c>
      <c r="D350">
        <f>C350^0.25</f>
        <v>0.94574160900317583</v>
      </c>
      <c r="I350" s="6"/>
    </row>
    <row r="351" spans="1:9" ht="14.5" customHeight="1" thickTop="1" x14ac:dyDescent="0.25">
      <c r="A351" s="26" t="s">
        <v>24</v>
      </c>
      <c r="B351" s="4" t="s">
        <v>37</v>
      </c>
      <c r="C351">
        <v>0.8</v>
      </c>
      <c r="D351">
        <f>C351^0.5</f>
        <v>0.89442719099991586</v>
      </c>
      <c r="E351">
        <f>AVERAGE(D351:D352)</f>
        <v>0.91137247886123585</v>
      </c>
      <c r="F351" s="24">
        <f>E351^0.25</f>
        <v>0.97706617215382696</v>
      </c>
      <c r="I351" s="6"/>
    </row>
    <row r="352" spans="1:9" ht="14.5" thickBot="1" x14ac:dyDescent="0.3">
      <c r="A352" s="27"/>
      <c r="B352" s="2" t="s">
        <v>38</v>
      </c>
      <c r="C352">
        <v>0.8</v>
      </c>
      <c r="D352">
        <f>C352^(1/3)</f>
        <v>0.92831776672255584</v>
      </c>
      <c r="I352" s="6"/>
    </row>
    <row r="353" spans="1:9" ht="14.5" customHeight="1" thickTop="1" x14ac:dyDescent="0.25">
      <c r="A353" s="26" t="s">
        <v>25</v>
      </c>
      <c r="B353" s="4" t="s">
        <v>39</v>
      </c>
      <c r="C353">
        <v>0.8</v>
      </c>
      <c r="D353">
        <f>C353^0.5</f>
        <v>0.89442719099991586</v>
      </c>
      <c r="E353">
        <f>AVERAGE(D353:D354)</f>
        <v>0.91137247886123585</v>
      </c>
      <c r="F353" s="24">
        <f>E353^0.5</f>
        <v>0.95465830476733182</v>
      </c>
      <c r="I353" s="6"/>
    </row>
    <row r="354" spans="1:9" ht="14.5" thickBot="1" x14ac:dyDescent="0.3">
      <c r="A354" s="27"/>
      <c r="B354" s="2" t="s">
        <v>40</v>
      </c>
      <c r="C354">
        <v>0.8</v>
      </c>
      <c r="D354">
        <f>C354^(1/3)</f>
        <v>0.92831776672255584</v>
      </c>
      <c r="G354">
        <f>(F353+F355)/2</f>
        <v>0.96412148182979229</v>
      </c>
      <c r="H354">
        <f>G354^0.25</f>
        <v>0.99090709929219301</v>
      </c>
      <c r="I354" s="6"/>
    </row>
    <row r="355" spans="1:9" ht="14.5" customHeight="1" thickTop="1" x14ac:dyDescent="0.25">
      <c r="A355" s="26" t="s">
        <v>26</v>
      </c>
      <c r="B355" s="4" t="s">
        <v>41</v>
      </c>
      <c r="C355">
        <v>0.8</v>
      </c>
      <c r="D355">
        <f>C355^0.5</f>
        <v>0.89442719099991586</v>
      </c>
      <c r="E355">
        <f>AVERAGE(D355:D357)</f>
        <v>0.92282885557521588</v>
      </c>
      <c r="F355" s="24">
        <f>E355^(1/3)</f>
        <v>0.97358465889225287</v>
      </c>
      <c r="I355" s="6"/>
    </row>
    <row r="356" spans="1:9" x14ac:dyDescent="0.25">
      <c r="A356" s="28"/>
      <c r="B356" s="4" t="s">
        <v>42</v>
      </c>
      <c r="C356">
        <v>0.8</v>
      </c>
      <c r="D356">
        <f>C356^(1/3)</f>
        <v>0.92831776672255584</v>
      </c>
      <c r="I356" s="6"/>
    </row>
    <row r="357" spans="1:9" ht="14.5" thickBot="1" x14ac:dyDescent="0.3">
      <c r="A357" s="27"/>
      <c r="B357" s="2" t="s">
        <v>43</v>
      </c>
      <c r="C357">
        <v>0.8</v>
      </c>
      <c r="D357">
        <f>C357^0.25</f>
        <v>0.94574160900317583</v>
      </c>
      <c r="I357" s="6"/>
    </row>
    <row r="358" spans="1:9" ht="14.5" thickTop="1" x14ac:dyDescent="0.25">
      <c r="I358" s="6"/>
    </row>
    <row r="359" spans="1:9" x14ac:dyDescent="0.25">
      <c r="I359" s="6"/>
    </row>
    <row r="360" spans="1:9" ht="14.5" thickBot="1" x14ac:dyDescent="0.3">
      <c r="A360" s="18" t="s">
        <v>54</v>
      </c>
      <c r="B360" s="19">
        <v>17</v>
      </c>
      <c r="C360" t="s">
        <v>47</v>
      </c>
      <c r="D360" t="s">
        <v>19</v>
      </c>
      <c r="E360" t="s">
        <v>4</v>
      </c>
      <c r="F360" t="s">
        <v>19</v>
      </c>
      <c r="G360" t="s">
        <v>5</v>
      </c>
      <c r="H360" t="s">
        <v>19</v>
      </c>
      <c r="I360" t="s">
        <v>6</v>
      </c>
    </row>
    <row r="361" spans="1:9" ht="15.5" thickTop="1" x14ac:dyDescent="0.25">
      <c r="A361" s="29" t="s">
        <v>20</v>
      </c>
      <c r="B361" s="34" t="s">
        <v>27</v>
      </c>
      <c r="C361">
        <v>0.85</v>
      </c>
      <c r="D361">
        <f>C361^0.5</f>
        <v>0.92195444572928875</v>
      </c>
      <c r="I361" s="6"/>
    </row>
    <row r="362" spans="1:9" ht="15" x14ac:dyDescent="0.25">
      <c r="A362" s="30"/>
      <c r="B362" s="34" t="s">
        <v>28</v>
      </c>
      <c r="C362">
        <v>0.85</v>
      </c>
      <c r="D362">
        <f>C362^(1/3)</f>
        <v>0.94726823718590958</v>
      </c>
      <c r="E362">
        <f>AVERAGE(D361:D363)</f>
        <v>0.9431357574397955</v>
      </c>
      <c r="F362" s="24">
        <f>E362^0.5</f>
        <v>0.97115176848924878</v>
      </c>
      <c r="I362" s="6"/>
    </row>
    <row r="363" spans="1:9" ht="15.5" thickBot="1" x14ac:dyDescent="0.3">
      <c r="A363" s="31"/>
      <c r="B363" s="35" t="s">
        <v>29</v>
      </c>
      <c r="C363">
        <v>0.85</v>
      </c>
      <c r="D363">
        <f>C363^0.25</f>
        <v>0.96018458940418783</v>
      </c>
      <c r="G363">
        <f>AVERAGE(F362,F364)</f>
        <v>0.97443121269218302</v>
      </c>
      <c r="H363">
        <f>G363^0.5</f>
        <v>0.98713282424007309</v>
      </c>
      <c r="I363" s="6"/>
    </row>
    <row r="364" spans="1:9" ht="15.5" thickTop="1" x14ac:dyDescent="0.25">
      <c r="A364" s="29" t="s">
        <v>21</v>
      </c>
      <c r="B364" s="34" t="s">
        <v>30</v>
      </c>
      <c r="C364">
        <v>0.85</v>
      </c>
      <c r="D364">
        <f>C364^0.5</f>
        <v>0.92195444572928875</v>
      </c>
      <c r="E364">
        <f>AVERAGE(D364:D365)</f>
        <v>0.93461134145759917</v>
      </c>
      <c r="F364" s="24">
        <f>E364^(1/3)</f>
        <v>0.97771065689511738</v>
      </c>
      <c r="I364" s="6"/>
    </row>
    <row r="365" spans="1:9" ht="15.5" thickBot="1" x14ac:dyDescent="0.3">
      <c r="A365" s="31"/>
      <c r="B365" s="35" t="s">
        <v>31</v>
      </c>
      <c r="C365">
        <v>0.85</v>
      </c>
      <c r="D365">
        <f>C365^(1/3)</f>
        <v>0.94726823718590958</v>
      </c>
      <c r="I365" s="6"/>
    </row>
    <row r="366" spans="1:9" ht="14.5" thickTop="1" x14ac:dyDescent="0.25">
      <c r="A366" s="29" t="s">
        <v>22</v>
      </c>
      <c r="B366" s="4" t="s">
        <v>45</v>
      </c>
      <c r="C366">
        <v>0.85</v>
      </c>
      <c r="D366">
        <f>C366^0.5</f>
        <v>0.92195444572928875</v>
      </c>
      <c r="E366">
        <f>AVERAGE(D366:D367)</f>
        <v>0.93461134145759917</v>
      </c>
      <c r="F366" s="24">
        <f>E366^0.5</f>
        <v>0.96675298885371908</v>
      </c>
      <c r="I366" s="6"/>
    </row>
    <row r="367" spans="1:9" ht="14.5" thickBot="1" x14ac:dyDescent="0.3">
      <c r="A367" s="31"/>
      <c r="B367" s="35" t="s">
        <v>32</v>
      </c>
      <c r="C367">
        <v>0.85</v>
      </c>
      <c r="D367">
        <f>C367^(1/3)</f>
        <v>0.94726823718590958</v>
      </c>
      <c r="I367" s="6"/>
    </row>
    <row r="368" spans="1:9" ht="15.5" thickTop="1" x14ac:dyDescent="0.25">
      <c r="A368" s="29" t="s">
        <v>23</v>
      </c>
      <c r="B368" s="34" t="s">
        <v>34</v>
      </c>
      <c r="C368">
        <v>0.85</v>
      </c>
      <c r="D368">
        <f>C368^0.5</f>
        <v>0.92195444572928875</v>
      </c>
      <c r="E368">
        <f>AVERAGE(D368:D370)</f>
        <v>0.9431357574397955</v>
      </c>
      <c r="F368" s="24">
        <f>E368^(1/3)</f>
        <v>0.98067417079167951</v>
      </c>
      <c r="G368">
        <f>(F366+F368+F371)/3</f>
        <v>0.976887712619677</v>
      </c>
      <c r="H368">
        <f>G368^(1/3)</f>
        <v>0.99223577706608346</v>
      </c>
      <c r="I368" s="6">
        <f>(H363+H368+H374)/3</f>
        <v>0.99091040188523127</v>
      </c>
    </row>
    <row r="369" spans="1:9" x14ac:dyDescent="0.25">
      <c r="A369" s="30"/>
      <c r="B369" s="36" t="s">
        <v>35</v>
      </c>
      <c r="C369">
        <v>0.85</v>
      </c>
      <c r="D369">
        <f>C369^(1/3)</f>
        <v>0.94726823718590958</v>
      </c>
      <c r="I369" s="6"/>
    </row>
    <row r="370" spans="1:9" ht="14.5" thickBot="1" x14ac:dyDescent="0.3">
      <c r="A370" s="31"/>
      <c r="B370" s="35" t="s">
        <v>36</v>
      </c>
      <c r="C370">
        <v>0.85</v>
      </c>
      <c r="D370">
        <f>C370^0.25</f>
        <v>0.96018458940418783</v>
      </c>
      <c r="I370" s="6"/>
    </row>
    <row r="371" spans="1:9" ht="14.5" customHeight="1" thickTop="1" x14ac:dyDescent="0.25">
      <c r="A371" s="26" t="s">
        <v>24</v>
      </c>
      <c r="B371" s="4" t="s">
        <v>37</v>
      </c>
      <c r="C371">
        <v>0.85</v>
      </c>
      <c r="D371">
        <f>C371^0.5</f>
        <v>0.92195444572928875</v>
      </c>
      <c r="E371">
        <f>AVERAGE(D371:D372)</f>
        <v>0.93461134145759917</v>
      </c>
      <c r="F371" s="24">
        <f>E371^0.25</f>
        <v>0.98323597821363262</v>
      </c>
      <c r="I371" s="6"/>
    </row>
    <row r="372" spans="1:9" ht="14.5" thickBot="1" x14ac:dyDescent="0.3">
      <c r="A372" s="27"/>
      <c r="B372" s="2" t="s">
        <v>38</v>
      </c>
      <c r="C372">
        <v>0.85</v>
      </c>
      <c r="D372">
        <f>C372^(1/3)</f>
        <v>0.94726823718590958</v>
      </c>
      <c r="I372" s="6"/>
    </row>
    <row r="373" spans="1:9" ht="14.5" customHeight="1" thickTop="1" x14ac:dyDescent="0.25">
      <c r="A373" s="26" t="s">
        <v>25</v>
      </c>
      <c r="B373" s="4" t="s">
        <v>39</v>
      </c>
      <c r="C373">
        <v>0.85</v>
      </c>
      <c r="D373">
        <f>C373^0.5</f>
        <v>0.92195444572928875</v>
      </c>
      <c r="E373">
        <f>AVERAGE(D373:D374)</f>
        <v>0.93461134145759917</v>
      </c>
      <c r="F373" s="24">
        <f>E373^0.5</f>
        <v>0.96675298885371908</v>
      </c>
      <c r="I373" s="6"/>
    </row>
    <row r="374" spans="1:9" ht="14.5" thickBot="1" x14ac:dyDescent="0.3">
      <c r="A374" s="27"/>
      <c r="B374" s="2" t="s">
        <v>40</v>
      </c>
      <c r="C374">
        <v>0.85</v>
      </c>
      <c r="D374">
        <f>C374^(1/3)</f>
        <v>0.94726823718590958</v>
      </c>
      <c r="G374">
        <f>(F373+F375)/2</f>
        <v>0.97371357982269924</v>
      </c>
      <c r="H374">
        <f>G374^0.25</f>
        <v>0.99336260434953727</v>
      </c>
      <c r="I374" s="6"/>
    </row>
    <row r="375" spans="1:9" ht="14.5" customHeight="1" thickTop="1" x14ac:dyDescent="0.25">
      <c r="A375" s="26" t="s">
        <v>26</v>
      </c>
      <c r="B375" s="4" t="s">
        <v>41</v>
      </c>
      <c r="C375">
        <v>0.85</v>
      </c>
      <c r="D375">
        <f>C375^0.5</f>
        <v>0.92195444572928875</v>
      </c>
      <c r="E375">
        <f>AVERAGE(D375:D377)</f>
        <v>0.9431357574397955</v>
      </c>
      <c r="F375" s="24">
        <f>E375^(1/3)</f>
        <v>0.98067417079167951</v>
      </c>
      <c r="I375" s="6"/>
    </row>
    <row r="376" spans="1:9" x14ac:dyDescent="0.25">
      <c r="A376" s="28"/>
      <c r="B376" s="4" t="s">
        <v>42</v>
      </c>
      <c r="C376">
        <v>0.85</v>
      </c>
      <c r="D376">
        <f>C376^(1/3)</f>
        <v>0.94726823718590958</v>
      </c>
      <c r="I376" s="6"/>
    </row>
    <row r="377" spans="1:9" ht="14.5" thickBot="1" x14ac:dyDescent="0.3">
      <c r="A377" s="27"/>
      <c r="B377" s="2" t="s">
        <v>43</v>
      </c>
      <c r="C377">
        <v>0.85</v>
      </c>
      <c r="D377">
        <f>C377^0.25</f>
        <v>0.96018458940418783</v>
      </c>
      <c r="I377" s="6"/>
    </row>
    <row r="378" spans="1:9" ht="14.5" thickTop="1" x14ac:dyDescent="0.25">
      <c r="I378" s="6"/>
    </row>
    <row r="379" spans="1:9" x14ac:dyDescent="0.25">
      <c r="I379" s="6"/>
    </row>
    <row r="380" spans="1:9" ht="14.5" thickBot="1" x14ac:dyDescent="0.3">
      <c r="A380" s="18" t="s">
        <v>53</v>
      </c>
      <c r="B380" s="19">
        <v>18</v>
      </c>
      <c r="C380" t="s">
        <v>47</v>
      </c>
      <c r="D380" t="s">
        <v>19</v>
      </c>
      <c r="E380" t="s">
        <v>4</v>
      </c>
      <c r="F380" t="s">
        <v>19</v>
      </c>
      <c r="G380" t="s">
        <v>5</v>
      </c>
      <c r="H380" t="s">
        <v>19</v>
      </c>
      <c r="I380" t="s">
        <v>6</v>
      </c>
    </row>
    <row r="381" spans="1:9" ht="15.5" thickTop="1" x14ac:dyDescent="0.25">
      <c r="A381" s="29" t="s">
        <v>20</v>
      </c>
      <c r="B381" s="34" t="s">
        <v>27</v>
      </c>
      <c r="C381">
        <v>0.9</v>
      </c>
      <c r="D381">
        <f>C381^0.5</f>
        <v>0.94868329805051377</v>
      </c>
      <c r="I381" s="6"/>
    </row>
    <row r="382" spans="1:9" ht="15" x14ac:dyDescent="0.25">
      <c r="A382" s="30"/>
      <c r="B382" s="34" t="s">
        <v>28</v>
      </c>
      <c r="C382">
        <v>0.9</v>
      </c>
      <c r="D382">
        <f>C382^(1/3)</f>
        <v>0.96548938460562972</v>
      </c>
      <c r="E382">
        <f>AVERAGE(D381:D383)</f>
        <v>0.96272547636048011</v>
      </c>
      <c r="F382" s="24">
        <f>E382^0.5</f>
        <v>0.9811857501821355</v>
      </c>
      <c r="I382" s="6"/>
    </row>
    <row r="383" spans="1:9" ht="15.5" thickBot="1" x14ac:dyDescent="0.3">
      <c r="A383" s="31"/>
      <c r="B383" s="35" t="s">
        <v>29</v>
      </c>
      <c r="C383">
        <v>0.9</v>
      </c>
      <c r="D383">
        <f>C383^0.25</f>
        <v>0.97400374642529675</v>
      </c>
      <c r="G383">
        <f>AVERAGE(F382,F384)</f>
        <v>0.98333577730719413</v>
      </c>
      <c r="H383">
        <f>G383^0.5</f>
        <v>0.99163288434137464</v>
      </c>
      <c r="I383" s="6"/>
    </row>
    <row r="384" spans="1:9" ht="15.5" thickTop="1" x14ac:dyDescent="0.25">
      <c r="A384" s="29" t="s">
        <v>21</v>
      </c>
      <c r="B384" s="34" t="s">
        <v>30</v>
      </c>
      <c r="C384">
        <v>0.9</v>
      </c>
      <c r="D384">
        <f>C384^0.5</f>
        <v>0.94868329805051377</v>
      </c>
      <c r="E384">
        <f>AVERAGE(D384:D385)</f>
        <v>0.95708634132807169</v>
      </c>
      <c r="F384" s="24">
        <f>E384^(1/3)</f>
        <v>0.98548580443225275</v>
      </c>
      <c r="I384" s="6"/>
    </row>
    <row r="385" spans="1:9" ht="15.5" thickBot="1" x14ac:dyDescent="0.3">
      <c r="A385" s="31"/>
      <c r="B385" s="35" t="s">
        <v>31</v>
      </c>
      <c r="C385">
        <v>0.9</v>
      </c>
      <c r="D385">
        <f>C385^(1/3)</f>
        <v>0.96548938460562972</v>
      </c>
      <c r="I385" s="6"/>
    </row>
    <row r="386" spans="1:9" ht="14.5" thickTop="1" x14ac:dyDescent="0.25">
      <c r="A386" s="29" t="s">
        <v>22</v>
      </c>
      <c r="B386" s="4" t="s">
        <v>45</v>
      </c>
      <c r="C386">
        <v>0.9</v>
      </c>
      <c r="D386">
        <f>C386^0.5</f>
        <v>0.94868329805051377</v>
      </c>
      <c r="E386">
        <f>AVERAGE(D386:D387)</f>
        <v>0.95708634132807169</v>
      </c>
      <c r="F386" s="24">
        <f>E386^0.5</f>
        <v>0.97830789699770471</v>
      </c>
      <c r="I386" s="6"/>
    </row>
    <row r="387" spans="1:9" ht="14.5" thickBot="1" x14ac:dyDescent="0.3">
      <c r="A387" s="31"/>
      <c r="B387" s="35" t="s">
        <v>32</v>
      </c>
      <c r="C387">
        <v>0.9</v>
      </c>
      <c r="D387">
        <f>C387^(1/3)</f>
        <v>0.96548938460562972</v>
      </c>
      <c r="I387" s="6"/>
    </row>
    <row r="388" spans="1:9" ht="15.5" thickTop="1" x14ac:dyDescent="0.25">
      <c r="A388" s="29" t="s">
        <v>23</v>
      </c>
      <c r="B388" s="34" t="s">
        <v>34</v>
      </c>
      <c r="C388">
        <v>0.9</v>
      </c>
      <c r="D388">
        <f>C388^0.5</f>
        <v>0.94868329805051377</v>
      </c>
      <c r="E388">
        <f>AVERAGE(D388:D390)</f>
        <v>0.96272547636048011</v>
      </c>
      <c r="F388" s="24">
        <f>E388^(1/3)</f>
        <v>0.98741750358785396</v>
      </c>
      <c r="G388">
        <f>(F386+F388+F391)/3</f>
        <v>0.98493996131257777</v>
      </c>
      <c r="H388">
        <f>G388^(1/3)</f>
        <v>0.99495457358920181</v>
      </c>
      <c r="I388" s="6">
        <f>(H383+H388+H394)/3</f>
        <v>0.99409177377206015</v>
      </c>
    </row>
    <row r="389" spans="1:9" x14ac:dyDescent="0.25">
      <c r="A389" s="30"/>
      <c r="B389" s="36" t="s">
        <v>35</v>
      </c>
      <c r="C389">
        <v>0.9</v>
      </c>
      <c r="D389">
        <f>C389^(1/3)</f>
        <v>0.96548938460562972</v>
      </c>
      <c r="I389" s="6"/>
    </row>
    <row r="390" spans="1:9" ht="14.5" thickBot="1" x14ac:dyDescent="0.3">
      <c r="A390" s="31"/>
      <c r="B390" s="35" t="s">
        <v>36</v>
      </c>
      <c r="C390">
        <v>0.9</v>
      </c>
      <c r="D390">
        <f>C390^0.25</f>
        <v>0.97400374642529675</v>
      </c>
      <c r="I390" s="6"/>
    </row>
    <row r="391" spans="1:9" ht="14.5" customHeight="1" thickTop="1" x14ac:dyDescent="0.25">
      <c r="A391" s="26" t="s">
        <v>24</v>
      </c>
      <c r="B391" s="4" t="s">
        <v>37</v>
      </c>
      <c r="C391">
        <v>0.9</v>
      </c>
      <c r="D391">
        <f>C391^0.5</f>
        <v>0.94868329805051377</v>
      </c>
      <c r="E391">
        <f>AVERAGE(D391:D392)</f>
        <v>0.95708634132807169</v>
      </c>
      <c r="F391" s="24">
        <f>E391^0.25</f>
        <v>0.98909448335217443</v>
      </c>
      <c r="I391" s="6"/>
    </row>
    <row r="392" spans="1:9" ht="14.5" thickBot="1" x14ac:dyDescent="0.3">
      <c r="A392" s="27"/>
      <c r="B392" s="2" t="s">
        <v>38</v>
      </c>
      <c r="C392">
        <v>0.9</v>
      </c>
      <c r="D392">
        <f>C392^(1/3)</f>
        <v>0.96548938460562972</v>
      </c>
      <c r="I392" s="6"/>
    </row>
    <row r="393" spans="1:9" ht="14.5" customHeight="1" thickTop="1" x14ac:dyDescent="0.25">
      <c r="A393" s="26" t="s">
        <v>25</v>
      </c>
      <c r="B393" s="4" t="s">
        <v>39</v>
      </c>
      <c r="C393">
        <v>0.9</v>
      </c>
      <c r="D393">
        <f>C393^0.5</f>
        <v>0.94868329805051377</v>
      </c>
      <c r="E393">
        <f>AVERAGE(D393:D394)</f>
        <v>0.95708634132807169</v>
      </c>
      <c r="F393" s="24">
        <f>E393^0.5</f>
        <v>0.97830789699770471</v>
      </c>
      <c r="I393" s="6"/>
    </row>
    <row r="394" spans="1:9" ht="14.5" thickBot="1" x14ac:dyDescent="0.3">
      <c r="A394" s="27"/>
      <c r="B394" s="2" t="s">
        <v>40</v>
      </c>
      <c r="C394">
        <v>0.9</v>
      </c>
      <c r="D394">
        <f>C394^(1/3)</f>
        <v>0.96548938460562972</v>
      </c>
      <c r="G394">
        <f>(F393+F395)/2</f>
        <v>0.98286270029277933</v>
      </c>
      <c r="H394">
        <f>G394^0.25</f>
        <v>0.99568786338560389</v>
      </c>
      <c r="I394" s="6"/>
    </row>
    <row r="395" spans="1:9" ht="14.5" customHeight="1" thickTop="1" x14ac:dyDescent="0.25">
      <c r="A395" s="26" t="s">
        <v>26</v>
      </c>
      <c r="B395" s="4" t="s">
        <v>41</v>
      </c>
      <c r="C395">
        <v>0.9</v>
      </c>
      <c r="D395">
        <f>C395^0.5</f>
        <v>0.94868329805051377</v>
      </c>
      <c r="E395">
        <f>AVERAGE(D395:D397)</f>
        <v>0.96272547636048011</v>
      </c>
      <c r="F395" s="24">
        <f>E395^(1/3)</f>
        <v>0.98741750358785396</v>
      </c>
      <c r="I395" s="6"/>
    </row>
    <row r="396" spans="1:9" x14ac:dyDescent="0.25">
      <c r="A396" s="28"/>
      <c r="B396" s="4" t="s">
        <v>42</v>
      </c>
      <c r="C396">
        <v>0.9</v>
      </c>
      <c r="D396">
        <f>C396^(1/3)</f>
        <v>0.96548938460562972</v>
      </c>
      <c r="I396" s="6"/>
    </row>
    <row r="397" spans="1:9" ht="14.5" thickBot="1" x14ac:dyDescent="0.3">
      <c r="A397" s="27"/>
      <c r="B397" s="2" t="s">
        <v>43</v>
      </c>
      <c r="C397">
        <v>0.9</v>
      </c>
      <c r="D397">
        <f>C397^0.25</f>
        <v>0.97400374642529675</v>
      </c>
      <c r="I397" s="6"/>
    </row>
    <row r="398" spans="1:9" ht="14.5" thickTop="1" x14ac:dyDescent="0.25">
      <c r="I398" s="6"/>
    </row>
    <row r="399" spans="1:9" x14ac:dyDescent="0.25">
      <c r="I399" s="6"/>
    </row>
    <row r="400" spans="1:9" ht="14.5" thickBot="1" x14ac:dyDescent="0.3">
      <c r="A400" s="18" t="s">
        <v>52</v>
      </c>
      <c r="B400" s="19">
        <v>19</v>
      </c>
      <c r="C400" t="s">
        <v>47</v>
      </c>
      <c r="D400" t="s">
        <v>19</v>
      </c>
      <c r="E400" t="s">
        <v>4</v>
      </c>
      <c r="F400" t="s">
        <v>19</v>
      </c>
      <c r="G400" t="s">
        <v>5</v>
      </c>
      <c r="H400" t="s">
        <v>19</v>
      </c>
      <c r="I400" t="s">
        <v>6</v>
      </c>
    </row>
    <row r="401" spans="1:9" ht="15.5" thickTop="1" x14ac:dyDescent="0.25">
      <c r="A401" s="29" t="s">
        <v>20</v>
      </c>
      <c r="B401" s="34" t="s">
        <v>27</v>
      </c>
      <c r="C401">
        <v>0.95</v>
      </c>
      <c r="D401">
        <f>C401^0.5</f>
        <v>0.97467943448089633</v>
      </c>
      <c r="I401" s="6"/>
    </row>
    <row r="402" spans="1:9" ht="15" x14ac:dyDescent="0.25">
      <c r="A402" s="30"/>
      <c r="B402" s="34" t="s">
        <v>28</v>
      </c>
      <c r="C402">
        <v>0.95</v>
      </c>
      <c r="D402">
        <f>C402^(1/3)</f>
        <v>0.9830475724915585</v>
      </c>
      <c r="E402">
        <f>AVERAGE(D401:D403)</f>
        <v>0.98166185062462963</v>
      </c>
      <c r="F402" s="24">
        <f>E402^0.5</f>
        <v>0.99078849944104097</v>
      </c>
      <c r="I402" s="6"/>
    </row>
    <row r="403" spans="1:9" ht="15.5" thickBot="1" x14ac:dyDescent="0.3">
      <c r="A403" s="31"/>
      <c r="B403" s="35" t="s">
        <v>29</v>
      </c>
      <c r="C403">
        <v>0.95</v>
      </c>
      <c r="D403">
        <f>C403^0.25</f>
        <v>0.98725854490143383</v>
      </c>
      <c r="G403">
        <f>AVERAGE(F402,F404)</f>
        <v>0.9918463851599284</v>
      </c>
      <c r="H403">
        <f>G403^0.5</f>
        <v>0.99591484834795407</v>
      </c>
      <c r="I403" s="6"/>
    </row>
    <row r="404" spans="1:9" ht="15.5" thickTop="1" x14ac:dyDescent="0.25">
      <c r="A404" s="29" t="s">
        <v>21</v>
      </c>
      <c r="B404" s="34" t="s">
        <v>30</v>
      </c>
      <c r="C404">
        <v>0.95</v>
      </c>
      <c r="D404">
        <f>C404^0.5</f>
        <v>0.97467943448089633</v>
      </c>
      <c r="E404">
        <f>AVERAGE(D404:D405)</f>
        <v>0.97886350348622742</v>
      </c>
      <c r="F404" s="24">
        <f>E404^(1/3)</f>
        <v>0.99290427087881572</v>
      </c>
      <c r="I404" s="6"/>
    </row>
    <row r="405" spans="1:9" ht="15.5" thickBot="1" x14ac:dyDescent="0.3">
      <c r="A405" s="31"/>
      <c r="B405" s="35" t="s">
        <v>31</v>
      </c>
      <c r="C405">
        <v>0.95</v>
      </c>
      <c r="D405">
        <f>C405^(1/3)</f>
        <v>0.9830475724915585</v>
      </c>
      <c r="I405" s="6"/>
    </row>
    <row r="406" spans="1:9" ht="14.5" thickTop="1" x14ac:dyDescent="0.25">
      <c r="A406" s="29" t="s">
        <v>22</v>
      </c>
      <c r="B406" s="4" t="s">
        <v>45</v>
      </c>
      <c r="C406">
        <v>0.95</v>
      </c>
      <c r="D406">
        <f>C406^0.5</f>
        <v>0.97467943448089633</v>
      </c>
      <c r="E406">
        <f>AVERAGE(D406:D407)</f>
        <v>0.97886350348622742</v>
      </c>
      <c r="F406" s="24">
        <f>E406^0.5</f>
        <v>0.98937530972135512</v>
      </c>
      <c r="I406" s="6"/>
    </row>
    <row r="407" spans="1:9" ht="14.5" thickBot="1" x14ac:dyDescent="0.3">
      <c r="A407" s="31"/>
      <c r="B407" s="35" t="s">
        <v>32</v>
      </c>
      <c r="C407">
        <v>0.95</v>
      </c>
      <c r="D407">
        <f>C407^(1/3)</f>
        <v>0.9830475724915585</v>
      </c>
      <c r="I407" s="6"/>
    </row>
    <row r="408" spans="1:9" ht="15.5" thickTop="1" x14ac:dyDescent="0.25">
      <c r="A408" s="29" t="s">
        <v>23</v>
      </c>
      <c r="B408" s="34" t="s">
        <v>34</v>
      </c>
      <c r="C408">
        <v>0.95</v>
      </c>
      <c r="D408">
        <f>C408^0.5</f>
        <v>0.97467943448089633</v>
      </c>
      <c r="E408">
        <f>AVERAGE(D408:D410)</f>
        <v>0.98166185062462963</v>
      </c>
      <c r="F408" s="24">
        <f>E408^(1/3)</f>
        <v>0.99384953284916489</v>
      </c>
      <c r="G408">
        <f>(F406+F408+F411)/3</f>
        <v>0.99263277048812837</v>
      </c>
      <c r="H408">
        <f>G408^(1/3)</f>
        <v>0.99753820134998761</v>
      </c>
      <c r="I408" s="6">
        <f>(H403+H408+H414)/3</f>
        <v>0.99711650903704474</v>
      </c>
    </row>
    <row r="409" spans="1:9" x14ac:dyDescent="0.25">
      <c r="A409" s="30"/>
      <c r="B409" s="36" t="s">
        <v>35</v>
      </c>
      <c r="C409">
        <v>0.95</v>
      </c>
      <c r="D409">
        <f>C409^(1/3)</f>
        <v>0.9830475724915585</v>
      </c>
      <c r="I409" s="6"/>
    </row>
    <row r="410" spans="1:9" ht="14.5" thickBot="1" x14ac:dyDescent="0.3">
      <c r="A410" s="31"/>
      <c r="B410" s="35" t="s">
        <v>36</v>
      </c>
      <c r="C410">
        <v>0.95</v>
      </c>
      <c r="D410">
        <f>C410^0.25</f>
        <v>0.98725854490143383</v>
      </c>
      <c r="I410" s="6"/>
    </row>
    <row r="411" spans="1:9" ht="14.5" customHeight="1" thickTop="1" x14ac:dyDescent="0.25">
      <c r="A411" s="26" t="s">
        <v>24</v>
      </c>
      <c r="B411" s="4" t="s">
        <v>37</v>
      </c>
      <c r="C411">
        <v>0.95</v>
      </c>
      <c r="D411">
        <f>C411^0.5</f>
        <v>0.97467943448089633</v>
      </c>
      <c r="E411">
        <f>AVERAGE(D411:D412)</f>
        <v>0.97886350348622742</v>
      </c>
      <c r="F411" s="24">
        <f>E411^0.25</f>
        <v>0.99467346889386521</v>
      </c>
      <c r="I411" s="6"/>
    </row>
    <row r="412" spans="1:9" ht="14.5" thickBot="1" x14ac:dyDescent="0.3">
      <c r="A412" s="27"/>
      <c r="B412" s="2" t="s">
        <v>38</v>
      </c>
      <c r="C412">
        <v>0.95</v>
      </c>
      <c r="D412">
        <f>C412^(1/3)</f>
        <v>0.9830475724915585</v>
      </c>
      <c r="I412" s="6"/>
    </row>
    <row r="413" spans="1:9" ht="14.5" customHeight="1" thickTop="1" x14ac:dyDescent="0.25">
      <c r="A413" s="26" t="s">
        <v>25</v>
      </c>
      <c r="B413" s="4" t="s">
        <v>39</v>
      </c>
      <c r="C413">
        <v>0.95</v>
      </c>
      <c r="D413">
        <f>C413^0.5</f>
        <v>0.97467943448089633</v>
      </c>
      <c r="E413">
        <f>AVERAGE(D413:D414)</f>
        <v>0.97886350348622742</v>
      </c>
      <c r="F413" s="24">
        <f>E413^0.5</f>
        <v>0.98937530972135512</v>
      </c>
      <c r="I413" s="6"/>
    </row>
    <row r="414" spans="1:9" ht="14.5" thickBot="1" x14ac:dyDescent="0.3">
      <c r="A414" s="27"/>
      <c r="B414" s="2" t="s">
        <v>40</v>
      </c>
      <c r="C414">
        <v>0.95</v>
      </c>
      <c r="D414">
        <f>C414^(1/3)</f>
        <v>0.9830475724915585</v>
      </c>
      <c r="G414">
        <f>(F413+F415)/2</f>
        <v>0.99161242128525995</v>
      </c>
      <c r="H414">
        <f>G414^0.25</f>
        <v>0.99789647741319254</v>
      </c>
      <c r="I414" s="6"/>
    </row>
    <row r="415" spans="1:9" ht="14.5" customHeight="1" thickTop="1" x14ac:dyDescent="0.25">
      <c r="A415" s="26" t="s">
        <v>26</v>
      </c>
      <c r="B415" s="4" t="s">
        <v>41</v>
      </c>
      <c r="C415">
        <v>0.95</v>
      </c>
      <c r="D415">
        <f>C415^0.5</f>
        <v>0.97467943448089633</v>
      </c>
      <c r="E415">
        <f>AVERAGE(D415:D417)</f>
        <v>0.98166185062462963</v>
      </c>
      <c r="F415" s="24">
        <f>E415^(1/3)</f>
        <v>0.99384953284916489</v>
      </c>
      <c r="I415" s="6"/>
    </row>
    <row r="416" spans="1:9" x14ac:dyDescent="0.25">
      <c r="A416" s="28"/>
      <c r="B416" s="4" t="s">
        <v>42</v>
      </c>
      <c r="C416">
        <v>0.95</v>
      </c>
      <c r="D416">
        <f>C416^(1/3)</f>
        <v>0.9830475724915585</v>
      </c>
      <c r="I416" s="6"/>
    </row>
    <row r="417" spans="1:9" ht="14.5" thickBot="1" x14ac:dyDescent="0.3">
      <c r="A417" s="27"/>
      <c r="B417" s="2" t="s">
        <v>43</v>
      </c>
      <c r="C417">
        <v>0.95</v>
      </c>
      <c r="D417">
        <f>C417^0.25</f>
        <v>0.98725854490143383</v>
      </c>
      <c r="I417" s="6"/>
    </row>
    <row r="418" spans="1:9" ht="14.5" thickTop="1" x14ac:dyDescent="0.25">
      <c r="I418" s="6"/>
    </row>
    <row r="419" spans="1:9" x14ac:dyDescent="0.25">
      <c r="I419" s="6"/>
    </row>
    <row r="420" spans="1:9" ht="14.5" thickBot="1" x14ac:dyDescent="0.3">
      <c r="A420" s="18" t="s">
        <v>51</v>
      </c>
      <c r="B420" s="19">
        <v>20</v>
      </c>
      <c r="C420" t="s">
        <v>47</v>
      </c>
      <c r="D420" t="s">
        <v>19</v>
      </c>
      <c r="E420" t="s">
        <v>4</v>
      </c>
      <c r="F420" t="s">
        <v>19</v>
      </c>
      <c r="G420" t="s">
        <v>5</v>
      </c>
      <c r="H420" t="s">
        <v>19</v>
      </c>
      <c r="I420" t="s">
        <v>6</v>
      </c>
    </row>
    <row r="421" spans="1:9" ht="15.5" thickTop="1" x14ac:dyDescent="0.25">
      <c r="A421" s="29" t="s">
        <v>20</v>
      </c>
      <c r="B421" s="34" t="s">
        <v>27</v>
      </c>
      <c r="C421">
        <v>1</v>
      </c>
      <c r="D421">
        <f>C421^0.5</f>
        <v>1</v>
      </c>
      <c r="I421" s="6"/>
    </row>
    <row r="422" spans="1:9" ht="15" x14ac:dyDescent="0.25">
      <c r="A422" s="30"/>
      <c r="B422" s="34" t="s">
        <v>28</v>
      </c>
      <c r="C422">
        <v>1</v>
      </c>
      <c r="D422">
        <f>C422^(1/3)</f>
        <v>1</v>
      </c>
      <c r="E422">
        <f>AVERAGE(D421:D423)</f>
        <v>1</v>
      </c>
      <c r="F422" s="24">
        <f>E422^0.5</f>
        <v>1</v>
      </c>
      <c r="I422" s="6"/>
    </row>
    <row r="423" spans="1:9" ht="15.5" thickBot="1" x14ac:dyDescent="0.3">
      <c r="A423" s="31"/>
      <c r="B423" s="35" t="s">
        <v>29</v>
      </c>
      <c r="C423">
        <v>1</v>
      </c>
      <c r="D423">
        <f>C423^0.25</f>
        <v>1</v>
      </c>
      <c r="G423">
        <f>AVERAGE(F422,F424)</f>
        <v>1</v>
      </c>
      <c r="H423">
        <f>G423^0.5</f>
        <v>1</v>
      </c>
      <c r="I423" s="6"/>
    </row>
    <row r="424" spans="1:9" ht="15.5" thickTop="1" x14ac:dyDescent="0.25">
      <c r="A424" s="29" t="s">
        <v>21</v>
      </c>
      <c r="B424" s="34" t="s">
        <v>30</v>
      </c>
      <c r="C424">
        <v>1</v>
      </c>
      <c r="D424">
        <f>C424^0.5</f>
        <v>1</v>
      </c>
      <c r="E424">
        <f>AVERAGE(D424:D425)</f>
        <v>1</v>
      </c>
      <c r="F424" s="24">
        <f>E424^(1/3)</f>
        <v>1</v>
      </c>
      <c r="I424" s="6"/>
    </row>
    <row r="425" spans="1:9" ht="15.5" thickBot="1" x14ac:dyDescent="0.3">
      <c r="A425" s="31"/>
      <c r="B425" s="35" t="s">
        <v>31</v>
      </c>
      <c r="C425">
        <v>1</v>
      </c>
      <c r="D425">
        <f>C425^(1/3)</f>
        <v>1</v>
      </c>
      <c r="I425" s="6"/>
    </row>
    <row r="426" spans="1:9" ht="14.5" thickTop="1" x14ac:dyDescent="0.25">
      <c r="A426" s="29" t="s">
        <v>22</v>
      </c>
      <c r="B426" s="4" t="s">
        <v>45</v>
      </c>
      <c r="C426">
        <v>1</v>
      </c>
      <c r="D426">
        <f>C426^0.5</f>
        <v>1</v>
      </c>
      <c r="E426">
        <f>AVERAGE(D426:D427)</f>
        <v>1</v>
      </c>
      <c r="F426" s="24">
        <f>E426^0.5</f>
        <v>1</v>
      </c>
      <c r="I426" s="6"/>
    </row>
    <row r="427" spans="1:9" ht="14.5" thickBot="1" x14ac:dyDescent="0.3">
      <c r="A427" s="31"/>
      <c r="B427" s="35" t="s">
        <v>32</v>
      </c>
      <c r="C427">
        <v>1</v>
      </c>
      <c r="D427">
        <f>C427^(1/3)</f>
        <v>1</v>
      </c>
      <c r="I427" s="6"/>
    </row>
    <row r="428" spans="1:9" ht="15.5" thickTop="1" x14ac:dyDescent="0.25">
      <c r="A428" s="29" t="s">
        <v>23</v>
      </c>
      <c r="B428" s="34" t="s">
        <v>34</v>
      </c>
      <c r="C428">
        <v>1</v>
      </c>
      <c r="D428">
        <f>C428^0.5</f>
        <v>1</v>
      </c>
      <c r="E428">
        <f>AVERAGE(D428:D430)</f>
        <v>1</v>
      </c>
      <c r="F428" s="24">
        <f>E428^(1/3)</f>
        <v>1</v>
      </c>
      <c r="G428">
        <f>(F426+F428+F431)/3</f>
        <v>1</v>
      </c>
      <c r="H428">
        <f>G428^(1/3)</f>
        <v>1</v>
      </c>
      <c r="I428" s="6">
        <f>(H423+H428+H434)/3</f>
        <v>1</v>
      </c>
    </row>
    <row r="429" spans="1:9" x14ac:dyDescent="0.25">
      <c r="A429" s="30"/>
      <c r="B429" s="36" t="s">
        <v>35</v>
      </c>
      <c r="C429">
        <v>1</v>
      </c>
      <c r="D429">
        <f>C429^(1/3)</f>
        <v>1</v>
      </c>
      <c r="I429" s="6"/>
    </row>
    <row r="430" spans="1:9" ht="14.5" thickBot="1" x14ac:dyDescent="0.3">
      <c r="A430" s="31"/>
      <c r="B430" s="35" t="s">
        <v>36</v>
      </c>
      <c r="C430">
        <v>1</v>
      </c>
      <c r="D430">
        <f>C430^0.25</f>
        <v>1</v>
      </c>
      <c r="I430" s="6"/>
    </row>
    <row r="431" spans="1:9" ht="14.5" customHeight="1" thickTop="1" x14ac:dyDescent="0.25">
      <c r="A431" s="26" t="s">
        <v>24</v>
      </c>
      <c r="B431" s="4" t="s">
        <v>37</v>
      </c>
      <c r="C431">
        <v>1</v>
      </c>
      <c r="D431">
        <f>C431^0.5</f>
        <v>1</v>
      </c>
      <c r="E431">
        <f>AVERAGE(D431:D432)</f>
        <v>1</v>
      </c>
      <c r="F431" s="24">
        <f>E431^0.25</f>
        <v>1</v>
      </c>
      <c r="I431" s="6"/>
    </row>
    <row r="432" spans="1:9" ht="14.5" thickBot="1" x14ac:dyDescent="0.3">
      <c r="A432" s="27"/>
      <c r="B432" s="2" t="s">
        <v>38</v>
      </c>
      <c r="C432">
        <v>1</v>
      </c>
      <c r="D432">
        <f>C432^(1/3)</f>
        <v>1</v>
      </c>
      <c r="I432" s="6"/>
    </row>
    <row r="433" spans="1:9" ht="14.5" customHeight="1" thickTop="1" x14ac:dyDescent="0.25">
      <c r="A433" s="26" t="s">
        <v>25</v>
      </c>
      <c r="B433" s="4" t="s">
        <v>39</v>
      </c>
      <c r="C433">
        <v>1</v>
      </c>
      <c r="D433">
        <f>C433^0.5</f>
        <v>1</v>
      </c>
      <c r="E433">
        <f>AVERAGE(D433:D434)</f>
        <v>1</v>
      </c>
      <c r="F433" s="24">
        <f>E433^0.5</f>
        <v>1</v>
      </c>
      <c r="I433" s="6"/>
    </row>
    <row r="434" spans="1:9" ht="14.5" thickBot="1" x14ac:dyDescent="0.3">
      <c r="A434" s="27"/>
      <c r="B434" s="2" t="s">
        <v>40</v>
      </c>
      <c r="C434">
        <v>1</v>
      </c>
      <c r="D434">
        <f>C434^(1/3)</f>
        <v>1</v>
      </c>
      <c r="G434">
        <f>(F433+F435)/2</f>
        <v>1</v>
      </c>
      <c r="H434">
        <f>G434^0.25</f>
        <v>1</v>
      </c>
      <c r="I434" s="6"/>
    </row>
    <row r="435" spans="1:9" ht="14.5" customHeight="1" thickTop="1" x14ac:dyDescent="0.25">
      <c r="A435" s="26" t="s">
        <v>26</v>
      </c>
      <c r="B435" s="4" t="s">
        <v>41</v>
      </c>
      <c r="C435">
        <v>1</v>
      </c>
      <c r="D435">
        <f>C435^0.5</f>
        <v>1</v>
      </c>
      <c r="E435">
        <f>AVERAGE(D435:D437)</f>
        <v>1</v>
      </c>
      <c r="F435" s="24">
        <f>E435^(1/3)</f>
        <v>1</v>
      </c>
    </row>
    <row r="436" spans="1:9" x14ac:dyDescent="0.25">
      <c r="A436" s="28"/>
      <c r="B436" s="4" t="s">
        <v>42</v>
      </c>
      <c r="C436">
        <v>1</v>
      </c>
      <c r="D436">
        <f>C436^(1/3)</f>
        <v>1</v>
      </c>
    </row>
    <row r="437" spans="1:9" ht="14.5" thickBot="1" x14ac:dyDescent="0.3">
      <c r="A437" s="27"/>
      <c r="B437" s="2" t="s">
        <v>43</v>
      </c>
      <c r="C437">
        <v>1</v>
      </c>
      <c r="D437">
        <f>C437^0.25</f>
        <v>1</v>
      </c>
    </row>
    <row r="438" spans="1:9" ht="14.5" thickTop="1" x14ac:dyDescent="0.25"/>
  </sheetData>
  <mergeCells count="158">
    <mergeCell ref="D2:H2"/>
    <mergeCell ref="A4:A6"/>
    <mergeCell ref="A7:A8"/>
    <mergeCell ref="A9:A10"/>
    <mergeCell ref="A11:A13"/>
    <mergeCell ref="A14:A15"/>
    <mergeCell ref="A16:A17"/>
    <mergeCell ref="A18:A20"/>
    <mergeCell ref="A28:A30"/>
    <mergeCell ref="A2:A3"/>
    <mergeCell ref="B2:B3"/>
    <mergeCell ref="C2:C3"/>
    <mergeCell ref="A47:A49"/>
    <mergeCell ref="A50:A51"/>
    <mergeCell ref="A52:A53"/>
    <mergeCell ref="A54:A56"/>
    <mergeCell ref="A57:A58"/>
    <mergeCell ref="A59:A60"/>
    <mergeCell ref="A31:A32"/>
    <mergeCell ref="A33:A34"/>
    <mergeCell ref="A35:A37"/>
    <mergeCell ref="A38:A39"/>
    <mergeCell ref="A40:A41"/>
    <mergeCell ref="A42:A44"/>
    <mergeCell ref="A79:A80"/>
    <mergeCell ref="A81:A83"/>
    <mergeCell ref="A86:A88"/>
    <mergeCell ref="A89:A90"/>
    <mergeCell ref="A91:A92"/>
    <mergeCell ref="A93:A95"/>
    <mergeCell ref="A61:A63"/>
    <mergeCell ref="A67:A69"/>
    <mergeCell ref="A70:A71"/>
    <mergeCell ref="A72:A73"/>
    <mergeCell ref="A74:A76"/>
    <mergeCell ref="A77:A78"/>
    <mergeCell ref="A112:A114"/>
    <mergeCell ref="A115:A116"/>
    <mergeCell ref="A117:A118"/>
    <mergeCell ref="A119:A121"/>
    <mergeCell ref="A125:A127"/>
    <mergeCell ref="A128:A129"/>
    <mergeCell ref="A96:A97"/>
    <mergeCell ref="A98:A99"/>
    <mergeCell ref="A100:A102"/>
    <mergeCell ref="A105:A107"/>
    <mergeCell ref="A108:A109"/>
    <mergeCell ref="A110:A111"/>
    <mergeCell ref="A147:A148"/>
    <mergeCell ref="A149:A150"/>
    <mergeCell ref="A151:A153"/>
    <mergeCell ref="A154:A155"/>
    <mergeCell ref="A156:A157"/>
    <mergeCell ref="A158:A160"/>
    <mergeCell ref="A130:A131"/>
    <mergeCell ref="A132:A134"/>
    <mergeCell ref="A135:A136"/>
    <mergeCell ref="A137:A138"/>
    <mergeCell ref="A139:A141"/>
    <mergeCell ref="A144:A146"/>
    <mergeCell ref="A177:A179"/>
    <mergeCell ref="A183:A185"/>
    <mergeCell ref="A186:A187"/>
    <mergeCell ref="A188:A189"/>
    <mergeCell ref="A190:A192"/>
    <mergeCell ref="A193:A194"/>
    <mergeCell ref="A163:A165"/>
    <mergeCell ref="A166:A167"/>
    <mergeCell ref="A168:A169"/>
    <mergeCell ref="A170:A172"/>
    <mergeCell ref="A173:A174"/>
    <mergeCell ref="A175:A176"/>
    <mergeCell ref="A213:A214"/>
    <mergeCell ref="A215:A216"/>
    <mergeCell ref="A217:A219"/>
    <mergeCell ref="A223:A225"/>
    <mergeCell ref="A226:A227"/>
    <mergeCell ref="A228:A229"/>
    <mergeCell ref="A195:A196"/>
    <mergeCell ref="A197:A199"/>
    <mergeCell ref="A203:A205"/>
    <mergeCell ref="A206:A207"/>
    <mergeCell ref="A208:A209"/>
    <mergeCell ref="A210:A212"/>
    <mergeCell ref="A248:A249"/>
    <mergeCell ref="A250:A252"/>
    <mergeCell ref="A253:A254"/>
    <mergeCell ref="A255:A256"/>
    <mergeCell ref="A257:A259"/>
    <mergeCell ref="A262:A264"/>
    <mergeCell ref="A230:A232"/>
    <mergeCell ref="A233:A234"/>
    <mergeCell ref="A235:A236"/>
    <mergeCell ref="A237:A239"/>
    <mergeCell ref="A243:A245"/>
    <mergeCell ref="A246:A247"/>
    <mergeCell ref="A282:A284"/>
    <mergeCell ref="A285:A286"/>
    <mergeCell ref="A287:A288"/>
    <mergeCell ref="A289:A291"/>
    <mergeCell ref="A292:A293"/>
    <mergeCell ref="A294:A295"/>
    <mergeCell ref="A265:A266"/>
    <mergeCell ref="A267:A268"/>
    <mergeCell ref="A269:A271"/>
    <mergeCell ref="A272:A273"/>
    <mergeCell ref="A274:A275"/>
    <mergeCell ref="A276:A278"/>
    <mergeCell ref="A314:A315"/>
    <mergeCell ref="A316:A318"/>
    <mergeCell ref="A322:A324"/>
    <mergeCell ref="A325:A326"/>
    <mergeCell ref="A327:A328"/>
    <mergeCell ref="A329:A331"/>
    <mergeCell ref="A296:A298"/>
    <mergeCell ref="A302:A304"/>
    <mergeCell ref="A305:A306"/>
    <mergeCell ref="A307:A308"/>
    <mergeCell ref="A309:A311"/>
    <mergeCell ref="A312:A313"/>
    <mergeCell ref="A348:A350"/>
    <mergeCell ref="A351:A352"/>
    <mergeCell ref="A353:A354"/>
    <mergeCell ref="A355:A357"/>
    <mergeCell ref="A361:A363"/>
    <mergeCell ref="A364:A365"/>
    <mergeCell ref="A332:A333"/>
    <mergeCell ref="A334:A335"/>
    <mergeCell ref="A336:A338"/>
    <mergeCell ref="A341:A343"/>
    <mergeCell ref="A344:A345"/>
    <mergeCell ref="A346:A347"/>
    <mergeCell ref="A384:A385"/>
    <mergeCell ref="A386:A387"/>
    <mergeCell ref="A388:A390"/>
    <mergeCell ref="A391:A392"/>
    <mergeCell ref="A393:A394"/>
    <mergeCell ref="A395:A397"/>
    <mergeCell ref="A366:A367"/>
    <mergeCell ref="A368:A370"/>
    <mergeCell ref="A371:A372"/>
    <mergeCell ref="A373:A374"/>
    <mergeCell ref="A375:A377"/>
    <mergeCell ref="A381:A383"/>
    <mergeCell ref="A433:A434"/>
    <mergeCell ref="A435:A437"/>
    <mergeCell ref="A415:A417"/>
    <mergeCell ref="A421:A423"/>
    <mergeCell ref="A424:A425"/>
    <mergeCell ref="A426:A427"/>
    <mergeCell ref="A428:A430"/>
    <mergeCell ref="A431:A432"/>
    <mergeCell ref="A401:A403"/>
    <mergeCell ref="A404:A405"/>
    <mergeCell ref="A406:A407"/>
    <mergeCell ref="A408:A410"/>
    <mergeCell ref="A411:A412"/>
    <mergeCell ref="A413:A414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6</xdr:col>
                <xdr:colOff>0</xdr:colOff>
                <xdr:row>23</xdr:row>
                <xdr:rowOff>0</xdr:rowOff>
              </from>
              <to>
                <xdr:col>8</xdr:col>
                <xdr:colOff>215900</xdr:colOff>
                <xdr:row>23</xdr:row>
                <xdr:rowOff>152400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 sizeWithCells="1">
              <from>
                <xdr:col>6</xdr:col>
                <xdr:colOff>0</xdr:colOff>
                <xdr:row>24</xdr:row>
                <xdr:rowOff>0</xdr:rowOff>
              </from>
              <to>
                <xdr:col>8</xdr:col>
                <xdr:colOff>222250</xdr:colOff>
                <xdr:row>24</xdr:row>
                <xdr:rowOff>152400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评价计算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2022-02-22T13:50:53Z</dcterms:modified>
</cp:coreProperties>
</file>