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肺炎支原体 TNFa\frontiers\数据\"/>
    </mc:Choice>
  </mc:AlternateContent>
  <xr:revisionPtr revIDLastSave="0" documentId="13_ncr:1_{984F9FAA-1F89-4DC9-B602-BB593EC7AB0D}" xr6:coauthVersionLast="47" xr6:coauthVersionMax="47" xr10:uidLastSave="{00000000-0000-0000-0000-000000000000}"/>
  <bookViews>
    <workbookView xWindow="1090" yWindow="1090" windowWidth="13150" windowHeight="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K4" i="1" s="1"/>
  <c r="I9" i="1"/>
  <c r="L9" i="1" s="1"/>
  <c r="H9" i="1"/>
  <c r="K9" i="1" s="1"/>
  <c r="I8" i="1"/>
  <c r="L8" i="1" s="1"/>
  <c r="H8" i="1"/>
  <c r="K8" i="1" s="1"/>
  <c r="I7" i="1"/>
  <c r="L7" i="1" s="1"/>
  <c r="H7" i="1"/>
  <c r="K7" i="1" s="1"/>
  <c r="I6" i="1"/>
  <c r="L6" i="1" s="1"/>
  <c r="H6" i="1"/>
  <c r="K6" i="1" s="1"/>
  <c r="I5" i="1"/>
  <c r="L5" i="1" s="1"/>
  <c r="H5" i="1"/>
  <c r="K5" i="1" s="1"/>
  <c r="I4" i="1"/>
  <c r="L4" i="1" s="1"/>
</calcChain>
</file>

<file path=xl/sharedStrings.xml><?xml version="1.0" encoding="utf-8"?>
<sst xmlns="http://schemas.openxmlformats.org/spreadsheetml/2006/main" count="68" uniqueCount="20">
  <si>
    <t>OD</t>
  </si>
  <si>
    <t>N1</t>
  </si>
  <si>
    <t>M1</t>
  </si>
  <si>
    <t>NC</t>
  </si>
  <si>
    <t>MP</t>
  </si>
  <si>
    <t>N2</t>
  </si>
  <si>
    <t>M2</t>
  </si>
  <si>
    <t>N3</t>
  </si>
  <si>
    <t>M3</t>
  </si>
  <si>
    <t>N4</t>
  </si>
  <si>
    <t>M4</t>
  </si>
  <si>
    <t>N5</t>
  </si>
  <si>
    <t>M5</t>
  </si>
  <si>
    <t>N6</t>
  </si>
  <si>
    <t>M6</t>
  </si>
  <si>
    <t>TNF-α（pg/ml）</t>
  </si>
  <si>
    <t>TNF-α（pg/ml）</t>
    <phoneticPr fontId="1" type="noConversion"/>
  </si>
  <si>
    <t xml:space="preserve">standard curve </t>
    <phoneticPr fontId="1" type="noConversion"/>
  </si>
  <si>
    <t>Neutrophil</t>
    <phoneticPr fontId="1" type="noConversion"/>
  </si>
  <si>
    <t>A549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</si>
</sst>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0.0000"/>
  </numFmts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微软雅黑"/>
      <family val="2"/>
      <charset val="134"/>
    </font>
    <font>
      <sz val="11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/>
    <xf numFmtId="176" fontId="2" fillId="0" borderId="0" xfId="0" applyNumberFormat="1" applyFont="1" applyAlignment="1">
      <alignment vertical="center"/>
    </xf>
    <xf numFmtId="0" fontId="2" fillId="0" borderId="0" xfId="0" applyFont="1"/>
    <xf numFmtId="177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E16" workbookViewId="0">
      <selection activeCell="L24" sqref="L24"/>
    </sheetView>
  </sheetViews>
  <sheetFormatPr defaultRowHeight="14" x14ac:dyDescent="0.3"/>
  <cols>
    <col min="14" max="14" width="11.1640625" customWidth="1"/>
    <col min="15" max="15" width="10.9140625" customWidth="1"/>
  </cols>
  <sheetData>
    <row r="1" spans="1:15" ht="16.5" x14ac:dyDescent="0.4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6.5" x14ac:dyDescent="0.45">
      <c r="A2" s="8" t="s">
        <v>0</v>
      </c>
      <c r="B2" s="9"/>
      <c r="C2" s="5"/>
      <c r="D2" s="8" t="s">
        <v>0</v>
      </c>
      <c r="E2" s="9"/>
      <c r="F2" s="5"/>
      <c r="G2" s="10"/>
      <c r="H2" s="1" t="s">
        <v>0</v>
      </c>
      <c r="I2" s="1"/>
      <c r="J2" s="2"/>
      <c r="K2" s="1" t="s">
        <v>15</v>
      </c>
      <c r="L2" s="1"/>
      <c r="M2" s="11"/>
      <c r="N2" s="7" t="s">
        <v>17</v>
      </c>
      <c r="O2" s="7"/>
    </row>
    <row r="3" spans="1:15" ht="16.5" x14ac:dyDescent="0.45">
      <c r="A3" s="5" t="s">
        <v>1</v>
      </c>
      <c r="B3" s="3">
        <v>0.85199999999999998</v>
      </c>
      <c r="C3" s="6"/>
      <c r="D3" s="6" t="s">
        <v>2</v>
      </c>
      <c r="E3" s="3">
        <v>1.575</v>
      </c>
      <c r="F3" s="6"/>
      <c r="G3" s="10"/>
      <c r="H3" s="2" t="s">
        <v>3</v>
      </c>
      <c r="I3" s="2" t="s">
        <v>4</v>
      </c>
      <c r="J3" s="2"/>
      <c r="K3" s="2" t="s">
        <v>3</v>
      </c>
      <c r="L3" s="2" t="s">
        <v>4</v>
      </c>
      <c r="M3" s="11"/>
      <c r="N3" s="5" t="s">
        <v>16</v>
      </c>
      <c r="O3" s="5" t="s">
        <v>0</v>
      </c>
    </row>
    <row r="4" spans="1:15" ht="16.5" x14ac:dyDescent="0.45">
      <c r="A4" s="5" t="s">
        <v>1</v>
      </c>
      <c r="B4" s="3">
        <v>0.90000009999999986</v>
      </c>
      <c r="C4" s="6"/>
      <c r="D4" s="6" t="s">
        <v>2</v>
      </c>
      <c r="E4" s="3">
        <v>1.6826000000000001</v>
      </c>
      <c r="F4" s="6"/>
      <c r="G4" s="10"/>
      <c r="H4" s="4">
        <f>AVERAGE(B3:B4)</f>
        <v>0.87600004999999992</v>
      </c>
      <c r="I4" s="4">
        <f>AVERAGEA(E3:E4)</f>
        <v>1.6288</v>
      </c>
      <c r="J4" s="2"/>
      <c r="K4" s="4">
        <f t="shared" ref="K4:L9" si="0">(H4-0.2351)/0.0035</f>
        <v>183.11429999999999</v>
      </c>
      <c r="L4" s="4">
        <f t="shared" si="0"/>
        <v>398.2</v>
      </c>
      <c r="M4" s="11"/>
      <c r="N4" s="5">
        <v>0</v>
      </c>
      <c r="O4" s="6">
        <v>0.1171</v>
      </c>
    </row>
    <row r="5" spans="1:15" ht="16.5" x14ac:dyDescent="0.45">
      <c r="A5" s="5" t="s">
        <v>5</v>
      </c>
      <c r="B5" s="3">
        <v>0.73399999999999999</v>
      </c>
      <c r="C5" s="6"/>
      <c r="D5" s="6" t="s">
        <v>6</v>
      </c>
      <c r="E5" s="3">
        <v>1.9530000000000001</v>
      </c>
      <c r="F5" s="6"/>
      <c r="G5" s="10"/>
      <c r="H5" s="4">
        <f>AVERAGE(B5:B6)</f>
        <v>0.75140004999999999</v>
      </c>
      <c r="I5" s="4">
        <f>AVERAGEA(E5:E6)</f>
        <v>1.9733001000000001</v>
      </c>
      <c r="J5" s="2"/>
      <c r="K5" s="4">
        <f t="shared" si="0"/>
        <v>147.51429999999999</v>
      </c>
      <c r="L5" s="4">
        <f t="shared" si="0"/>
        <v>496.62860000000001</v>
      </c>
      <c r="M5" s="11"/>
      <c r="N5" s="6">
        <v>15.6</v>
      </c>
      <c r="O5" s="6">
        <v>0.2137</v>
      </c>
    </row>
    <row r="6" spans="1:15" ht="16.5" x14ac:dyDescent="0.45">
      <c r="A6" s="5" t="s">
        <v>5</v>
      </c>
      <c r="B6" s="3">
        <v>0.76880009999999999</v>
      </c>
      <c r="C6" s="6"/>
      <c r="D6" s="6" t="s">
        <v>6</v>
      </c>
      <c r="E6" s="3">
        <v>1.9936002000000002</v>
      </c>
      <c r="F6" s="6"/>
      <c r="G6" s="10"/>
      <c r="H6" s="4">
        <f>AVERAGE(B7:B8)</f>
        <v>0.92129984999999992</v>
      </c>
      <c r="I6" s="4">
        <f>AVERAGEA(E7:E8)</f>
        <v>2.1587000000000001</v>
      </c>
      <c r="J6" s="2"/>
      <c r="K6" s="4">
        <f t="shared" si="0"/>
        <v>196.05709999999999</v>
      </c>
      <c r="L6" s="4">
        <f t="shared" si="0"/>
        <v>549.6</v>
      </c>
      <c r="M6" s="11"/>
      <c r="N6" s="6">
        <v>31.2</v>
      </c>
      <c r="O6" s="6">
        <v>0.30180000000000001</v>
      </c>
    </row>
    <row r="7" spans="1:15" ht="16.5" x14ac:dyDescent="0.45">
      <c r="A7" s="5" t="s">
        <v>7</v>
      </c>
      <c r="B7" s="3">
        <v>0.89300000000000002</v>
      </c>
      <c r="C7" s="6"/>
      <c r="D7" s="6" t="s">
        <v>8</v>
      </c>
      <c r="E7" s="3">
        <v>2.056</v>
      </c>
      <c r="F7" s="6"/>
      <c r="G7" s="10"/>
      <c r="H7" s="4">
        <f>AVERAGEA(B9:B10)</f>
        <v>0.52780009999999999</v>
      </c>
      <c r="I7" s="4">
        <f>AVERAGEA(E9:E10)</f>
        <v>2.4653000000000005</v>
      </c>
      <c r="J7" s="2"/>
      <c r="K7" s="4">
        <f t="shared" si="0"/>
        <v>83.628600000000006</v>
      </c>
      <c r="L7" s="4">
        <f t="shared" si="0"/>
        <v>637.20000000000005</v>
      </c>
      <c r="M7" s="11"/>
      <c r="N7" s="6">
        <v>62.5</v>
      </c>
      <c r="O7" s="6">
        <v>0.42380000000000001</v>
      </c>
    </row>
    <row r="8" spans="1:15" ht="16.5" x14ac:dyDescent="0.45">
      <c r="A8" s="5" t="s">
        <v>7</v>
      </c>
      <c r="B8" s="3">
        <v>0.94959969999999982</v>
      </c>
      <c r="C8" s="6"/>
      <c r="D8" s="6" t="s">
        <v>8</v>
      </c>
      <c r="E8" s="3">
        <v>2.2614000000000001</v>
      </c>
      <c r="F8" s="6"/>
      <c r="G8" s="10"/>
      <c r="H8" s="4">
        <f>AVERAGEA(B11:B12)</f>
        <v>0.82770005000000002</v>
      </c>
      <c r="I8" s="4">
        <f>AVERAGEA(E11:E12)</f>
        <v>2.9134001</v>
      </c>
      <c r="J8" s="2"/>
      <c r="K8" s="4">
        <f t="shared" si="0"/>
        <v>169.3143</v>
      </c>
      <c r="L8" s="4">
        <f t="shared" si="0"/>
        <v>765.22860000000003</v>
      </c>
      <c r="M8" s="11"/>
      <c r="N8" s="6">
        <v>125</v>
      </c>
      <c r="O8" s="6">
        <v>0.72660000000000002</v>
      </c>
    </row>
    <row r="9" spans="1:15" ht="16.5" x14ac:dyDescent="0.45">
      <c r="A9" s="5" t="s">
        <v>9</v>
      </c>
      <c r="B9" s="3">
        <v>0.53100000000000003</v>
      </c>
      <c r="C9" s="6"/>
      <c r="D9" s="6" t="s">
        <v>10</v>
      </c>
      <c r="E9" s="3">
        <v>2.387</v>
      </c>
      <c r="F9" s="6"/>
      <c r="G9" s="10"/>
      <c r="H9" s="4">
        <f>AVERAGEA(B13:B14)</f>
        <v>0.52789985000000006</v>
      </c>
      <c r="I9" s="4">
        <f>AVERAGEA(E13:E14)</f>
        <v>0.97239985000000007</v>
      </c>
      <c r="J9" s="2"/>
      <c r="K9" s="4">
        <f t="shared" si="0"/>
        <v>83.657100000000028</v>
      </c>
      <c r="L9" s="4">
        <f t="shared" si="0"/>
        <v>210.65710000000001</v>
      </c>
      <c r="M9" s="11"/>
      <c r="N9" s="6">
        <v>250</v>
      </c>
      <c r="O9" s="6">
        <v>1.2241</v>
      </c>
    </row>
    <row r="10" spans="1:15" ht="16.5" x14ac:dyDescent="0.45">
      <c r="A10" s="5" t="s">
        <v>9</v>
      </c>
      <c r="B10" s="3">
        <v>0.52460019999999996</v>
      </c>
      <c r="C10" s="6"/>
      <c r="D10" s="6" t="s">
        <v>10</v>
      </c>
      <c r="E10" s="3">
        <v>2.543600000000001</v>
      </c>
      <c r="F10" s="6"/>
      <c r="G10" s="10"/>
      <c r="H10" s="10"/>
      <c r="I10" s="10"/>
      <c r="J10" s="10"/>
      <c r="K10" s="10"/>
      <c r="L10" s="10"/>
      <c r="M10" s="11"/>
      <c r="N10" s="6">
        <v>500</v>
      </c>
      <c r="O10" s="6">
        <v>2.1877</v>
      </c>
    </row>
    <row r="11" spans="1:15" ht="16.5" x14ac:dyDescent="0.45">
      <c r="A11" s="5" t="s">
        <v>11</v>
      </c>
      <c r="B11" s="3">
        <v>0.85699999999999998</v>
      </c>
      <c r="C11" s="6"/>
      <c r="D11" s="6" t="s">
        <v>12</v>
      </c>
      <c r="E11" s="3">
        <v>2.9049999999999998</v>
      </c>
      <c r="F11" s="5"/>
      <c r="G11" s="10"/>
      <c r="H11" s="10"/>
      <c r="I11" s="10"/>
      <c r="J11" s="10"/>
      <c r="K11" s="10"/>
      <c r="L11" s="10"/>
      <c r="M11" s="11"/>
      <c r="N11" s="6">
        <v>1000</v>
      </c>
      <c r="O11" s="6">
        <v>3.5449999999999999</v>
      </c>
    </row>
    <row r="12" spans="1:15" ht="16.5" x14ac:dyDescent="0.45">
      <c r="A12" s="5" t="s">
        <v>11</v>
      </c>
      <c r="B12" s="3">
        <v>0.79840010000000006</v>
      </c>
      <c r="C12" s="6"/>
      <c r="D12" s="6" t="s">
        <v>12</v>
      </c>
      <c r="E12" s="3">
        <v>2.9218002000000003</v>
      </c>
      <c r="F12" s="5"/>
      <c r="G12" s="10"/>
      <c r="H12" s="10"/>
      <c r="I12" s="10"/>
      <c r="J12" s="10"/>
      <c r="K12" s="10"/>
      <c r="L12" s="10"/>
      <c r="M12" s="11"/>
      <c r="N12" s="11"/>
      <c r="O12" s="11"/>
    </row>
    <row r="13" spans="1:15" ht="16.5" x14ac:dyDescent="0.45">
      <c r="A13" s="5" t="s">
        <v>13</v>
      </c>
      <c r="B13" s="4">
        <v>0.57099999999999995</v>
      </c>
      <c r="C13" s="10"/>
      <c r="D13" s="6" t="s">
        <v>14</v>
      </c>
      <c r="E13" s="4">
        <v>0.98699999999999999</v>
      </c>
      <c r="F13" s="10"/>
      <c r="G13" s="10"/>
      <c r="H13" s="10"/>
      <c r="I13" s="10"/>
      <c r="J13" s="10"/>
      <c r="K13" s="10"/>
      <c r="L13" s="10"/>
      <c r="M13" s="11"/>
      <c r="N13" s="11"/>
      <c r="O13" s="11"/>
    </row>
    <row r="14" spans="1:15" ht="16.5" x14ac:dyDescent="0.45">
      <c r="A14" s="5" t="s">
        <v>13</v>
      </c>
      <c r="B14" s="4">
        <v>0.48479970000000017</v>
      </c>
      <c r="C14" s="10"/>
      <c r="D14" s="6" t="s">
        <v>14</v>
      </c>
      <c r="E14" s="4">
        <v>0.95779970000000014</v>
      </c>
      <c r="F14" s="10"/>
      <c r="G14" s="10"/>
      <c r="H14" s="10"/>
      <c r="I14" s="10"/>
      <c r="J14" s="10"/>
      <c r="K14" s="10"/>
      <c r="L14" s="10"/>
      <c r="M14" s="11"/>
      <c r="N14" s="11"/>
      <c r="O14" s="11"/>
    </row>
    <row r="15" spans="1:15" ht="16.5" x14ac:dyDescent="0.45">
      <c r="A15" s="7" t="s">
        <v>19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16.5" x14ac:dyDescent="0.45">
      <c r="A16" s="8" t="s">
        <v>0</v>
      </c>
      <c r="B16" s="9"/>
      <c r="C16" s="5"/>
      <c r="D16" s="8" t="s">
        <v>0</v>
      </c>
      <c r="E16" s="9"/>
      <c r="F16" s="5"/>
      <c r="G16" s="10"/>
      <c r="H16" s="1" t="s">
        <v>0</v>
      </c>
      <c r="I16" s="1"/>
      <c r="J16" s="2"/>
      <c r="K16" s="1" t="s">
        <v>15</v>
      </c>
      <c r="L16" s="1"/>
      <c r="M16" s="11"/>
      <c r="N16" s="7" t="s">
        <v>17</v>
      </c>
      <c r="O16" s="7"/>
    </row>
    <row r="17" spans="1:15" ht="16.5" x14ac:dyDescent="0.45">
      <c r="A17" s="5" t="s">
        <v>1</v>
      </c>
      <c r="B17" s="10">
        <v>7.0999999999999994E-2</v>
      </c>
      <c r="C17" s="11"/>
      <c r="D17" s="6" t="s">
        <v>2</v>
      </c>
      <c r="E17" s="10">
        <v>9.6000000000000002E-2</v>
      </c>
      <c r="F17" s="11"/>
      <c r="G17" s="11"/>
      <c r="H17" s="2" t="s">
        <v>3</v>
      </c>
      <c r="I17" s="2" t="s">
        <v>4</v>
      </c>
      <c r="J17" s="11"/>
      <c r="K17" s="2" t="s">
        <v>3</v>
      </c>
      <c r="L17" s="2" t="s">
        <v>4</v>
      </c>
      <c r="M17" s="11"/>
      <c r="N17" s="5" t="s">
        <v>16</v>
      </c>
      <c r="O17" s="5" t="s">
        <v>0</v>
      </c>
    </row>
    <row r="18" spans="1:15" ht="16.5" x14ac:dyDescent="0.45">
      <c r="A18" s="5" t="s">
        <v>1</v>
      </c>
      <c r="B18" s="10">
        <v>7.2999999999999995E-2</v>
      </c>
      <c r="C18" s="11"/>
      <c r="D18" s="6" t="s">
        <v>2</v>
      </c>
      <c r="E18" s="10">
        <v>0.104</v>
      </c>
      <c r="F18" s="11"/>
      <c r="G18" s="11"/>
      <c r="H18" s="11">
        <v>7.1999999999999995E-2</v>
      </c>
      <c r="I18" s="11">
        <v>9.6000000000000002E-2</v>
      </c>
      <c r="J18" s="11"/>
      <c r="K18" s="11">
        <v>8.2692307692307665</v>
      </c>
      <c r="L18" s="11">
        <v>17.5</v>
      </c>
      <c r="M18" s="11"/>
      <c r="N18" s="10">
        <v>15.6</v>
      </c>
      <c r="O18" s="10">
        <v>5.5E-2</v>
      </c>
    </row>
    <row r="19" spans="1:15" ht="16.5" x14ac:dyDescent="0.45">
      <c r="A19" s="5" t="s">
        <v>5</v>
      </c>
      <c r="B19" s="10">
        <v>7.1999999999999995E-2</v>
      </c>
      <c r="C19" s="11"/>
      <c r="D19" s="6" t="s">
        <v>6</v>
      </c>
      <c r="E19" s="10">
        <v>0.112</v>
      </c>
      <c r="F19" s="11"/>
      <c r="G19" s="11"/>
      <c r="H19" s="11">
        <v>7.3999999999999996E-2</v>
      </c>
      <c r="I19" s="11">
        <v>0.10400000000000001</v>
      </c>
      <c r="J19" s="11"/>
      <c r="K19" s="11">
        <v>9.0384615384615365</v>
      </c>
      <c r="L19" s="11">
        <v>20.57692307692308</v>
      </c>
      <c r="M19" s="11"/>
      <c r="N19" s="10">
        <v>31.2</v>
      </c>
      <c r="O19" s="10">
        <v>0.107</v>
      </c>
    </row>
    <row r="20" spans="1:15" ht="16.5" x14ac:dyDescent="0.45">
      <c r="A20" s="5" t="s">
        <v>5</v>
      </c>
      <c r="B20" s="10">
        <v>7.5999999999999998E-2</v>
      </c>
      <c r="C20" s="11"/>
      <c r="D20" s="6" t="s">
        <v>6</v>
      </c>
      <c r="E20" s="10">
        <v>9.6000000000000002E-2</v>
      </c>
      <c r="F20" s="11"/>
      <c r="G20" s="11"/>
      <c r="H20" s="11">
        <v>7.6999999999999999E-2</v>
      </c>
      <c r="I20" s="11">
        <v>0.1</v>
      </c>
      <c r="J20" s="11"/>
      <c r="K20" s="11">
        <v>10.192307692307692</v>
      </c>
      <c r="L20" s="11">
        <v>19.03846153846154</v>
      </c>
      <c r="M20" s="11"/>
      <c r="N20" s="10">
        <v>62.5</v>
      </c>
      <c r="O20" s="10">
        <v>0.224</v>
      </c>
    </row>
    <row r="21" spans="1:15" ht="16.5" x14ac:dyDescent="0.45">
      <c r="A21" s="5" t="s">
        <v>7</v>
      </c>
      <c r="B21" s="10">
        <v>7.3999999999999996E-2</v>
      </c>
      <c r="C21" s="11"/>
      <c r="D21" s="6" t="s">
        <v>8</v>
      </c>
      <c r="E21" s="10">
        <v>0.11</v>
      </c>
      <c r="F21" s="11"/>
      <c r="G21" s="11"/>
      <c r="H21" s="11">
        <v>7.400000000000001E-2</v>
      </c>
      <c r="I21" s="11">
        <v>0.105</v>
      </c>
      <c r="J21" s="11"/>
      <c r="K21" s="11">
        <v>9.0384615384615419</v>
      </c>
      <c r="L21" s="11">
        <v>20.96153846153846</v>
      </c>
      <c r="M21" s="11"/>
      <c r="N21" s="10">
        <v>125</v>
      </c>
      <c r="O21" s="10">
        <v>0.39</v>
      </c>
    </row>
    <row r="22" spans="1:15" ht="16.5" x14ac:dyDescent="0.45">
      <c r="A22" s="5" t="s">
        <v>7</v>
      </c>
      <c r="B22" s="10">
        <v>0.08</v>
      </c>
      <c r="C22" s="11"/>
      <c r="D22" s="6" t="s">
        <v>8</v>
      </c>
      <c r="E22" s="10">
        <v>0.09</v>
      </c>
      <c r="F22" s="11"/>
      <c r="G22" s="11"/>
      <c r="H22" s="11">
        <v>8.5999999999999993E-2</v>
      </c>
      <c r="I22" s="11">
        <v>0.10200000000000001</v>
      </c>
      <c r="J22" s="11"/>
      <c r="K22" s="11">
        <v>13.65384615384615</v>
      </c>
      <c r="L22" s="11">
        <v>19.80769230769231</v>
      </c>
      <c r="M22" s="11"/>
      <c r="N22" s="10">
        <v>250</v>
      </c>
      <c r="O22" s="10">
        <v>0.74</v>
      </c>
    </row>
    <row r="23" spans="1:15" ht="16.5" x14ac:dyDescent="0.45">
      <c r="A23" s="5" t="s">
        <v>9</v>
      </c>
      <c r="B23" s="10">
        <v>6.9000000000000006E-2</v>
      </c>
      <c r="C23" s="11"/>
      <c r="D23" s="6" t="s">
        <v>10</v>
      </c>
      <c r="E23" s="10">
        <v>0.10199999999999999</v>
      </c>
      <c r="F23" s="11"/>
      <c r="G23" s="11"/>
      <c r="H23" s="11"/>
      <c r="I23" s="11"/>
      <c r="J23" s="11"/>
      <c r="K23" s="11"/>
      <c r="L23" s="11"/>
      <c r="M23" s="11"/>
      <c r="N23" s="10">
        <v>500</v>
      </c>
      <c r="O23" s="10">
        <v>1.409</v>
      </c>
    </row>
    <row r="24" spans="1:15" ht="16.5" x14ac:dyDescent="0.45">
      <c r="A24" s="5" t="s">
        <v>9</v>
      </c>
      <c r="B24" s="10">
        <v>7.9000000000000001E-2</v>
      </c>
      <c r="C24" s="11"/>
      <c r="D24" s="6" t="s">
        <v>10</v>
      </c>
      <c r="E24" s="10">
        <v>0.108</v>
      </c>
      <c r="F24" s="11"/>
      <c r="G24" s="11"/>
      <c r="H24" s="11"/>
      <c r="I24" s="11"/>
      <c r="J24" s="11"/>
      <c r="K24" s="11"/>
      <c r="L24" s="11"/>
      <c r="M24" s="11"/>
      <c r="N24" s="10">
        <v>1000</v>
      </c>
      <c r="O24" s="10">
        <v>2.6560000000000001</v>
      </c>
    </row>
    <row r="25" spans="1:15" ht="16.5" x14ac:dyDescent="0.45">
      <c r="A25" s="5" t="s">
        <v>11</v>
      </c>
      <c r="B25" s="10">
        <v>7.9000000000000001E-2</v>
      </c>
      <c r="C25" s="11"/>
      <c r="D25" s="6" t="s">
        <v>12</v>
      </c>
      <c r="E25" s="10">
        <v>9.8000000000000004E-2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16.5" x14ac:dyDescent="0.45">
      <c r="A26" s="5" t="s">
        <v>11</v>
      </c>
      <c r="B26" s="10">
        <v>9.2999999999999999E-2</v>
      </c>
      <c r="C26" s="11"/>
      <c r="D26" s="6" t="s">
        <v>12</v>
      </c>
      <c r="E26" s="10">
        <v>0.106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</row>
  </sheetData>
  <mergeCells count="12">
    <mergeCell ref="A16:B16"/>
    <mergeCell ref="D16:E16"/>
    <mergeCell ref="H16:I16"/>
    <mergeCell ref="K16:L16"/>
    <mergeCell ref="N16:O16"/>
    <mergeCell ref="H2:I2"/>
    <mergeCell ref="K2:L2"/>
    <mergeCell ref="N2:O2"/>
    <mergeCell ref="A1:O1"/>
    <mergeCell ref="A15:O15"/>
    <mergeCell ref="A2:B2"/>
    <mergeCell ref="D2:E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chenming</dc:creator>
  <cp:lastModifiedBy>chenming</cp:lastModifiedBy>
  <dcterms:created xsi:type="dcterms:W3CDTF">2015-06-05T18:17:20Z</dcterms:created>
  <dcterms:modified xsi:type="dcterms:W3CDTF">2021-12-07T13:36:04Z</dcterms:modified>
</cp:coreProperties>
</file>