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N\Documents\publikationen\frontiers_WWTPs_CEU\REVIEW\"/>
    </mc:Choice>
  </mc:AlternateContent>
  <bookViews>
    <workbookView xWindow="-5460" yWindow="-21710" windowWidth="38620" windowHeight="21220" tabRatio="675"/>
  </bookViews>
  <sheets>
    <sheet name="WWTPs inventory" sheetId="11" r:id="rId1"/>
    <sheet name="Meta" sheetId="12" r:id="rId2"/>
    <sheet name="Assumptions" sheetId="8" r:id="rId3"/>
  </sheets>
  <definedNames>
    <definedName name="_xlnm._FilterDatabase" localSheetId="0" hidden="1">'WWTPs inventory'!$A$1:$R$3316</definedName>
    <definedName name="_xlnm.Database" localSheetId="0">'WWTPs inventory'!$J$1:$J$3316</definedName>
    <definedName name="_xlnm.Databas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1" l="1"/>
  <c r="N2" i="11"/>
  <c r="M2" i="11"/>
  <c r="K3316" i="11" l="1"/>
  <c r="P3316" i="11" s="1"/>
  <c r="N3316" i="11"/>
  <c r="K3315" i="11"/>
  <c r="K3314" i="11"/>
  <c r="K3313" i="11"/>
  <c r="K3312" i="11"/>
  <c r="K3311" i="11"/>
  <c r="K3310" i="11"/>
  <c r="K3309" i="11"/>
  <c r="K3308" i="11"/>
  <c r="K3307" i="11"/>
  <c r="K3306" i="11"/>
  <c r="K3305" i="11"/>
  <c r="K3304" i="11"/>
  <c r="K3303" i="11"/>
  <c r="K3302" i="11"/>
  <c r="K3301" i="11"/>
  <c r="K3300" i="11"/>
  <c r="K3299" i="11"/>
  <c r="K3298" i="11"/>
  <c r="P3298" i="11" s="1"/>
  <c r="K3297" i="11"/>
  <c r="K3296" i="11"/>
  <c r="K3295" i="11"/>
  <c r="K3294" i="11"/>
  <c r="P3294" i="11" s="1"/>
  <c r="K3293" i="11"/>
  <c r="K3292" i="11"/>
  <c r="K3291" i="11"/>
  <c r="K3290" i="11"/>
  <c r="K3289" i="11"/>
  <c r="K3288" i="11"/>
  <c r="K3287" i="11"/>
  <c r="K3286" i="11"/>
  <c r="K3285" i="11"/>
  <c r="K3284" i="11"/>
  <c r="P3284" i="11" s="1"/>
  <c r="K3283" i="11"/>
  <c r="K3282" i="11"/>
  <c r="K3281" i="11"/>
  <c r="K3280" i="11"/>
  <c r="K3279" i="11"/>
  <c r="K3278" i="11"/>
  <c r="P3278" i="11" s="1"/>
  <c r="K3277" i="11"/>
  <c r="K3276" i="11"/>
  <c r="K3275" i="11"/>
  <c r="K3274" i="11"/>
  <c r="K3273" i="11"/>
  <c r="N3273" i="11"/>
  <c r="K3272" i="11"/>
  <c r="P3272" i="11" s="1"/>
  <c r="L3272" i="11"/>
  <c r="K3271" i="11"/>
  <c r="N3271" i="11"/>
  <c r="K3270" i="11"/>
  <c r="O3270" i="11" s="1"/>
  <c r="K3269" i="11"/>
  <c r="N3269" i="11"/>
  <c r="K3268" i="11"/>
  <c r="P3268" i="11" s="1"/>
  <c r="L3268" i="11"/>
  <c r="K3267" i="11"/>
  <c r="N3267" i="11"/>
  <c r="K3266" i="11"/>
  <c r="O3266" i="11" s="1"/>
  <c r="K3265" i="11"/>
  <c r="N3265" i="11"/>
  <c r="K3264" i="11"/>
  <c r="P3264" i="11" s="1"/>
  <c r="L3264" i="11"/>
  <c r="K3263" i="11"/>
  <c r="N3263" i="11"/>
  <c r="K3262" i="11"/>
  <c r="K3261" i="11"/>
  <c r="N3261" i="11"/>
  <c r="K3260" i="11"/>
  <c r="P3260" i="11" s="1"/>
  <c r="L3260" i="11"/>
  <c r="K3259" i="11"/>
  <c r="N3259" i="11"/>
  <c r="K3258" i="11"/>
  <c r="K3257" i="11"/>
  <c r="N3257" i="11"/>
  <c r="K3256" i="11"/>
  <c r="P3256" i="11" s="1"/>
  <c r="L3256" i="11"/>
  <c r="K3255" i="11"/>
  <c r="N3255" i="11"/>
  <c r="K3254" i="11"/>
  <c r="K3253" i="11"/>
  <c r="N3253" i="11"/>
  <c r="K3252" i="11"/>
  <c r="P3252" i="11" s="1"/>
  <c r="L3252" i="11"/>
  <c r="K3251" i="11"/>
  <c r="N3251" i="11"/>
  <c r="K3250" i="11"/>
  <c r="L3250" i="11"/>
  <c r="K3249" i="11"/>
  <c r="L3249" i="11"/>
  <c r="K3248" i="11"/>
  <c r="P3248" i="11" s="1"/>
  <c r="L3248" i="11"/>
  <c r="K3247" i="11"/>
  <c r="N3247" i="11"/>
  <c r="K3246" i="11"/>
  <c r="L3246" i="11"/>
  <c r="K3245" i="11"/>
  <c r="K3244" i="11"/>
  <c r="L3244" i="11"/>
  <c r="K3243" i="11"/>
  <c r="N3243" i="11"/>
  <c r="K3242" i="11"/>
  <c r="O3242" i="11" s="1"/>
  <c r="L3242" i="11"/>
  <c r="K3241" i="11"/>
  <c r="K3240" i="11"/>
  <c r="L3240" i="11"/>
  <c r="K3239" i="11"/>
  <c r="N3239" i="11"/>
  <c r="K3238" i="11"/>
  <c r="L3238" i="11"/>
  <c r="K3237" i="11"/>
  <c r="P3237" i="11" s="1"/>
  <c r="L3237" i="11"/>
  <c r="K3236" i="11"/>
  <c r="L3236" i="11"/>
  <c r="K3235" i="11"/>
  <c r="P3235" i="11" s="1"/>
  <c r="N3235" i="11"/>
  <c r="K3234" i="11"/>
  <c r="O3234" i="11" s="1"/>
  <c r="L3234" i="11"/>
  <c r="K3233" i="11"/>
  <c r="K3232" i="11"/>
  <c r="L3232" i="11"/>
  <c r="K3231" i="11"/>
  <c r="N3231" i="11"/>
  <c r="K3230" i="11"/>
  <c r="L3230" i="11"/>
  <c r="K3229" i="11"/>
  <c r="K3228" i="11"/>
  <c r="L3228" i="11"/>
  <c r="K3227" i="11"/>
  <c r="N3227" i="11"/>
  <c r="K3226" i="11"/>
  <c r="O3226" i="11" s="1"/>
  <c r="L3226" i="11"/>
  <c r="K3225" i="11"/>
  <c r="P3225" i="11" s="1"/>
  <c r="K3224" i="11"/>
  <c r="L3224" i="11"/>
  <c r="K3223" i="11"/>
  <c r="N3223" i="11"/>
  <c r="K3222" i="11"/>
  <c r="O3222" i="11" s="1"/>
  <c r="L3222" i="11"/>
  <c r="N3221" i="11"/>
  <c r="K3221" i="11"/>
  <c r="L3221" i="11"/>
  <c r="K3220" i="11"/>
  <c r="P3220" i="11" s="1"/>
  <c r="L3220" i="11"/>
  <c r="K3219" i="11"/>
  <c r="N3219" i="11"/>
  <c r="K3218" i="11"/>
  <c r="O3218" i="11" s="1"/>
  <c r="L3218" i="11"/>
  <c r="K3217" i="11"/>
  <c r="P3217" i="11" s="1"/>
  <c r="K3216" i="11"/>
  <c r="L3216" i="11"/>
  <c r="K3215" i="11"/>
  <c r="N3215" i="11"/>
  <c r="K3214" i="11"/>
  <c r="O3214" i="11" s="1"/>
  <c r="L3214" i="11"/>
  <c r="K3213" i="11"/>
  <c r="K3212" i="11"/>
  <c r="P3212" i="11" s="1"/>
  <c r="L3212" i="11"/>
  <c r="K3211" i="11"/>
  <c r="N3211" i="11"/>
  <c r="K3210" i="11"/>
  <c r="O3210" i="11" s="1"/>
  <c r="L3210" i="11"/>
  <c r="K3209" i="11"/>
  <c r="K3208" i="11"/>
  <c r="O3208" i="11" s="1"/>
  <c r="L3208" i="11"/>
  <c r="K3207" i="11"/>
  <c r="N3207" i="11"/>
  <c r="K3206" i="11"/>
  <c r="L3206" i="11"/>
  <c r="K3205" i="11"/>
  <c r="P3205" i="11" s="1"/>
  <c r="L3205" i="11"/>
  <c r="K3204" i="11"/>
  <c r="L3204" i="11"/>
  <c r="K3203" i="11"/>
  <c r="N3203" i="11"/>
  <c r="K3202" i="11"/>
  <c r="O3202" i="11" s="1"/>
  <c r="L3202" i="11"/>
  <c r="K3201" i="11"/>
  <c r="K3200" i="11"/>
  <c r="L3200" i="11"/>
  <c r="K3199" i="11"/>
  <c r="N3199" i="11"/>
  <c r="K3198" i="11"/>
  <c r="L3198" i="11"/>
  <c r="K3197" i="11"/>
  <c r="K3196" i="11"/>
  <c r="L3196" i="11"/>
  <c r="K3195" i="11"/>
  <c r="P3195" i="11" s="1"/>
  <c r="N3195" i="11"/>
  <c r="K3194" i="11"/>
  <c r="O3194" i="11" s="1"/>
  <c r="L3194" i="11"/>
  <c r="K3193" i="11"/>
  <c r="K3192" i="11"/>
  <c r="P3192" i="11" s="1"/>
  <c r="L3192" i="11"/>
  <c r="K3191" i="11"/>
  <c r="N3191" i="11"/>
  <c r="K3190" i="11"/>
  <c r="L3190" i="11"/>
  <c r="K3189" i="11"/>
  <c r="N3189" i="11"/>
  <c r="K3188" i="11"/>
  <c r="P3188" i="11" s="1"/>
  <c r="K3187" i="11"/>
  <c r="K3186" i="11"/>
  <c r="N3186" i="11"/>
  <c r="K3185" i="11"/>
  <c r="N3185" i="11"/>
  <c r="K3184" i="11"/>
  <c r="P3184" i="11" s="1"/>
  <c r="K3183" i="11"/>
  <c r="K3182" i="11"/>
  <c r="N3182" i="11"/>
  <c r="K3181" i="11"/>
  <c r="K3180" i="11"/>
  <c r="P3180" i="11" s="1"/>
  <c r="K3179" i="11"/>
  <c r="L3179" i="11"/>
  <c r="K3178" i="11"/>
  <c r="P3178" i="11" s="1"/>
  <c r="N3178" i="11"/>
  <c r="K3177" i="11"/>
  <c r="L3177" i="11"/>
  <c r="K3176" i="11"/>
  <c r="P3176" i="11" s="1"/>
  <c r="K3175" i="11"/>
  <c r="L3175" i="11"/>
  <c r="K3174" i="11"/>
  <c r="P3174" i="11" s="1"/>
  <c r="N3174" i="11"/>
  <c r="K3173" i="11"/>
  <c r="L3173" i="11"/>
  <c r="K3172" i="11"/>
  <c r="P3172" i="11" s="1"/>
  <c r="K3171" i="11"/>
  <c r="K3170" i="11"/>
  <c r="P3170" i="11" s="1"/>
  <c r="N3170" i="11"/>
  <c r="K3169" i="11"/>
  <c r="N3169" i="11"/>
  <c r="K3168" i="11"/>
  <c r="P3168" i="11" s="1"/>
  <c r="K3167" i="11"/>
  <c r="K3166" i="11"/>
  <c r="N3166" i="11"/>
  <c r="K3165" i="11"/>
  <c r="K3164" i="11"/>
  <c r="P3164" i="11" s="1"/>
  <c r="K3163" i="11"/>
  <c r="L3163" i="11"/>
  <c r="K3162" i="11"/>
  <c r="N3162" i="11"/>
  <c r="N3161" i="11"/>
  <c r="K3161" i="11"/>
  <c r="L3161" i="11"/>
  <c r="K3160" i="11"/>
  <c r="P3160" i="11" s="1"/>
  <c r="K3159" i="11"/>
  <c r="L3159" i="11"/>
  <c r="K3158" i="11"/>
  <c r="N3158" i="11"/>
  <c r="K3157" i="11"/>
  <c r="K3156" i="11"/>
  <c r="P3156" i="11" s="1"/>
  <c r="N3156" i="11"/>
  <c r="K3155" i="11"/>
  <c r="L3155" i="11"/>
  <c r="K3154" i="11"/>
  <c r="N3154" i="11"/>
  <c r="K3153" i="11"/>
  <c r="K3152" i="11"/>
  <c r="P3152" i="11" s="1"/>
  <c r="N3152" i="11"/>
  <c r="K3151" i="11"/>
  <c r="K3150" i="11"/>
  <c r="N3150" i="11"/>
  <c r="K3149" i="11"/>
  <c r="L3149" i="11"/>
  <c r="K3148" i="11"/>
  <c r="P3148" i="11" s="1"/>
  <c r="K3147" i="11"/>
  <c r="K3146" i="11"/>
  <c r="P3146" i="11" s="1"/>
  <c r="N3146" i="11"/>
  <c r="K3145" i="11"/>
  <c r="K3144" i="11"/>
  <c r="P3144" i="11" s="1"/>
  <c r="K3143" i="11"/>
  <c r="K3142" i="11"/>
  <c r="P3142" i="11" s="1"/>
  <c r="L3142" i="11"/>
  <c r="K3141" i="11"/>
  <c r="K3140" i="11"/>
  <c r="P3140" i="11" s="1"/>
  <c r="L3140" i="11"/>
  <c r="K3139" i="11"/>
  <c r="K3138" i="11"/>
  <c r="L3138" i="11"/>
  <c r="K3137" i="11"/>
  <c r="K3136" i="11"/>
  <c r="L3136" i="11"/>
  <c r="K3135" i="11"/>
  <c r="K3134" i="11"/>
  <c r="P3134" i="11" s="1"/>
  <c r="L3134" i="11"/>
  <c r="K3133" i="11"/>
  <c r="K3132" i="11"/>
  <c r="P3132" i="11" s="1"/>
  <c r="K3131" i="11"/>
  <c r="K3130" i="11"/>
  <c r="L3130" i="11"/>
  <c r="K3129" i="11"/>
  <c r="P3129" i="11" s="1"/>
  <c r="K3128" i="11"/>
  <c r="L3128" i="11"/>
  <c r="K3127" i="11"/>
  <c r="K3126" i="11"/>
  <c r="L3126" i="11"/>
  <c r="K3125" i="11"/>
  <c r="K3124" i="11"/>
  <c r="K3123" i="11"/>
  <c r="K3122" i="11"/>
  <c r="L3122" i="11"/>
  <c r="K3121" i="11"/>
  <c r="K3120" i="11"/>
  <c r="L3120" i="11"/>
  <c r="K3119" i="11"/>
  <c r="P3119" i="11" s="1"/>
  <c r="M3119" i="11"/>
  <c r="K3118" i="11"/>
  <c r="M3118" i="11"/>
  <c r="K3117" i="11"/>
  <c r="M3117" i="11"/>
  <c r="K3116" i="11"/>
  <c r="P3116" i="11" s="1"/>
  <c r="K3115" i="11"/>
  <c r="K3114" i="11"/>
  <c r="K3113" i="11"/>
  <c r="K3112" i="11"/>
  <c r="P3112" i="11" s="1"/>
  <c r="M3112" i="11"/>
  <c r="K3111" i="11"/>
  <c r="P3111" i="11" s="1"/>
  <c r="M3111" i="11"/>
  <c r="K3110" i="11"/>
  <c r="M3110" i="11"/>
  <c r="K3109" i="11"/>
  <c r="P3109" i="11" s="1"/>
  <c r="K3108" i="11"/>
  <c r="M3108" i="11"/>
  <c r="K3107" i="11"/>
  <c r="P3107" i="11" s="1"/>
  <c r="M3107" i="11"/>
  <c r="K3106" i="11"/>
  <c r="N3106" i="11"/>
  <c r="K3105" i="11"/>
  <c r="K3104" i="11"/>
  <c r="K3103" i="11"/>
  <c r="P3103" i="11" s="1"/>
  <c r="K3102" i="11"/>
  <c r="M3102" i="11"/>
  <c r="K3101" i="11"/>
  <c r="M3101" i="11"/>
  <c r="K3100" i="11"/>
  <c r="K3099" i="11"/>
  <c r="P3099" i="11" s="1"/>
  <c r="K3098" i="11"/>
  <c r="K3097" i="11"/>
  <c r="K3096" i="11"/>
  <c r="M3096" i="11"/>
  <c r="K3095" i="11"/>
  <c r="P3095" i="11" s="1"/>
  <c r="K3094" i="11"/>
  <c r="N3094" i="11"/>
  <c r="K3093" i="11"/>
  <c r="M3093" i="11"/>
  <c r="K3092" i="11"/>
  <c r="M3092" i="11"/>
  <c r="K3091" i="11"/>
  <c r="P3091" i="11" s="1"/>
  <c r="K3090" i="11"/>
  <c r="N3090" i="11"/>
  <c r="K3089" i="11"/>
  <c r="K3088" i="11"/>
  <c r="K3087" i="11"/>
  <c r="P3087" i="11" s="1"/>
  <c r="K3086" i="11"/>
  <c r="M3086" i="11"/>
  <c r="K3085" i="11"/>
  <c r="M3085" i="11"/>
  <c r="K3084" i="11"/>
  <c r="K3083" i="11"/>
  <c r="P3083" i="11" s="1"/>
  <c r="K3082" i="11"/>
  <c r="N3082" i="11"/>
  <c r="K3081" i="11"/>
  <c r="P3081" i="11" s="1"/>
  <c r="K3080" i="11"/>
  <c r="K3079" i="11"/>
  <c r="N3079" i="11"/>
  <c r="K3078" i="11"/>
  <c r="K3077" i="11"/>
  <c r="P3077" i="11" s="1"/>
  <c r="K3076" i="11"/>
  <c r="N3076" i="11"/>
  <c r="K3075" i="11"/>
  <c r="N3075" i="11"/>
  <c r="K3074" i="11"/>
  <c r="K3073" i="11"/>
  <c r="P3073" i="11" s="1"/>
  <c r="K3072" i="11"/>
  <c r="K3071" i="11"/>
  <c r="N3071" i="11"/>
  <c r="K3070" i="11"/>
  <c r="K3069" i="11"/>
  <c r="P3069" i="11" s="1"/>
  <c r="K3068" i="11"/>
  <c r="K3067" i="11"/>
  <c r="P3067" i="11" s="1"/>
  <c r="N3067" i="11"/>
  <c r="K3066" i="11"/>
  <c r="K3065" i="11"/>
  <c r="P3065" i="11" s="1"/>
  <c r="K3064" i="11"/>
  <c r="K3063" i="11"/>
  <c r="P3063" i="11" s="1"/>
  <c r="K3062" i="11"/>
  <c r="O3062" i="11" s="1"/>
  <c r="L3062" i="11"/>
  <c r="K3061" i="11"/>
  <c r="P3061" i="11" s="1"/>
  <c r="K3060" i="11"/>
  <c r="O3060" i="11" s="1"/>
  <c r="L3060" i="11"/>
  <c r="K3059" i="11"/>
  <c r="P3059" i="11" s="1"/>
  <c r="K3058" i="11"/>
  <c r="O3058" i="11" s="1"/>
  <c r="L3058" i="11"/>
  <c r="K3057" i="11"/>
  <c r="P3057" i="11" s="1"/>
  <c r="K3056" i="11"/>
  <c r="O3056" i="11" s="1"/>
  <c r="L3056" i="11"/>
  <c r="K3055" i="11"/>
  <c r="P3055" i="11" s="1"/>
  <c r="K3054" i="11"/>
  <c r="O3054" i="11" s="1"/>
  <c r="L3054" i="11"/>
  <c r="K3053" i="11"/>
  <c r="P3053" i="11" s="1"/>
  <c r="K3052" i="11"/>
  <c r="O3052" i="11" s="1"/>
  <c r="L3052" i="11"/>
  <c r="K3051" i="11"/>
  <c r="P3051" i="11" s="1"/>
  <c r="N3051" i="11"/>
  <c r="K3050" i="11"/>
  <c r="P3050" i="11" s="1"/>
  <c r="L3050" i="11"/>
  <c r="K3049" i="11"/>
  <c r="N3049" i="11"/>
  <c r="K3048" i="11"/>
  <c r="O3048" i="11" s="1"/>
  <c r="K3047" i="11"/>
  <c r="K3046" i="11"/>
  <c r="L3046" i="11"/>
  <c r="K3045" i="11"/>
  <c r="N3045" i="11"/>
  <c r="K3044" i="11"/>
  <c r="O3044" i="11" s="1"/>
  <c r="K3043" i="11"/>
  <c r="N3043" i="11"/>
  <c r="K3042" i="11"/>
  <c r="P3042" i="11" s="1"/>
  <c r="L3042" i="11"/>
  <c r="K3041" i="11"/>
  <c r="P3041" i="11" s="1"/>
  <c r="N3041" i="11"/>
  <c r="K3040" i="11"/>
  <c r="K3039" i="11"/>
  <c r="P3039" i="11" s="1"/>
  <c r="L3039" i="11"/>
  <c r="K3038" i="11"/>
  <c r="P3038" i="11" s="1"/>
  <c r="N3038" i="11"/>
  <c r="K3037" i="11"/>
  <c r="P3037" i="11" s="1"/>
  <c r="K3036" i="11"/>
  <c r="P3036" i="11" s="1"/>
  <c r="K3035" i="11"/>
  <c r="P3035" i="11" s="1"/>
  <c r="N3035" i="11"/>
  <c r="K3034" i="11"/>
  <c r="P3034" i="11" s="1"/>
  <c r="L3034" i="11"/>
  <c r="K3033" i="11"/>
  <c r="N3033" i="11"/>
  <c r="K3032" i="11"/>
  <c r="P3032" i="11" s="1"/>
  <c r="K3031" i="11"/>
  <c r="N3031" i="11"/>
  <c r="K3030" i="11"/>
  <c r="P3030" i="11" s="1"/>
  <c r="L3030" i="11"/>
  <c r="K3029" i="11"/>
  <c r="K3028" i="11"/>
  <c r="P3028" i="11" s="1"/>
  <c r="N3028" i="11"/>
  <c r="K3027" i="11"/>
  <c r="K3026" i="11"/>
  <c r="P3026" i="11" s="1"/>
  <c r="N3026" i="11"/>
  <c r="K3025" i="11"/>
  <c r="K3024" i="11"/>
  <c r="L3024" i="11"/>
  <c r="K3023" i="11"/>
  <c r="K3022" i="11"/>
  <c r="L3022" i="11"/>
  <c r="K3021" i="11"/>
  <c r="P3021" i="11" s="1"/>
  <c r="K3020" i="11"/>
  <c r="L3020" i="11"/>
  <c r="K3019" i="11"/>
  <c r="K3018" i="11"/>
  <c r="L3018" i="11"/>
  <c r="K3017" i="11"/>
  <c r="K3016" i="11"/>
  <c r="L3016" i="11"/>
  <c r="K3015" i="11"/>
  <c r="P3015" i="11" s="1"/>
  <c r="K3014" i="11"/>
  <c r="L3014" i="11"/>
  <c r="K3013" i="11"/>
  <c r="P3013" i="11" s="1"/>
  <c r="K3012" i="11"/>
  <c r="L3012" i="11"/>
  <c r="K3011" i="11"/>
  <c r="K3010" i="11"/>
  <c r="L3010" i="11"/>
  <c r="K3009" i="11"/>
  <c r="L3009" i="11"/>
  <c r="K3008" i="11"/>
  <c r="L3008" i="11"/>
  <c r="K3007" i="11"/>
  <c r="L3007" i="11"/>
  <c r="K3006" i="11"/>
  <c r="L3006" i="11"/>
  <c r="K3005" i="11"/>
  <c r="L3005" i="11"/>
  <c r="K3004" i="11"/>
  <c r="L3004" i="11"/>
  <c r="K3003" i="11"/>
  <c r="L3003" i="11"/>
  <c r="K3002" i="11"/>
  <c r="P3002" i="11" s="1"/>
  <c r="L3002" i="11"/>
  <c r="K3001" i="11"/>
  <c r="P3001" i="11" s="1"/>
  <c r="L3001" i="11"/>
  <c r="K3000" i="11"/>
  <c r="L3000" i="11"/>
  <c r="K2999" i="11"/>
  <c r="P2999" i="11" s="1"/>
  <c r="L2999" i="11"/>
  <c r="K2998" i="11"/>
  <c r="P2998" i="11" s="1"/>
  <c r="L2998" i="11"/>
  <c r="K2997" i="11"/>
  <c r="L2997" i="11"/>
  <c r="K2996" i="11"/>
  <c r="L2996" i="11"/>
  <c r="K2995" i="11"/>
  <c r="P2995" i="11" s="1"/>
  <c r="L2995" i="11"/>
  <c r="K2994" i="11"/>
  <c r="L2994" i="11"/>
  <c r="K2993" i="11"/>
  <c r="L2993" i="11"/>
  <c r="K2992" i="11"/>
  <c r="L2992" i="11"/>
  <c r="K2991" i="11"/>
  <c r="L2991" i="11"/>
  <c r="K2990" i="11"/>
  <c r="L2990" i="11"/>
  <c r="K2989" i="11"/>
  <c r="L2989" i="11"/>
  <c r="K2988" i="11"/>
  <c r="L2988" i="11"/>
  <c r="K2987" i="11"/>
  <c r="L2987" i="11"/>
  <c r="K2986" i="11"/>
  <c r="P2986" i="11" s="1"/>
  <c r="K2985" i="11"/>
  <c r="K2984" i="11"/>
  <c r="K2983" i="11"/>
  <c r="K2982" i="11"/>
  <c r="K2981" i="11"/>
  <c r="K2980" i="11"/>
  <c r="K2979" i="11"/>
  <c r="K2978" i="11"/>
  <c r="K2977" i="11"/>
  <c r="K2976" i="11"/>
  <c r="K2975" i="11"/>
  <c r="K2974" i="11"/>
  <c r="P2974" i="11" s="1"/>
  <c r="K2973" i="11"/>
  <c r="K2972" i="11"/>
  <c r="N2972" i="11"/>
  <c r="K2971" i="11"/>
  <c r="K2970" i="11"/>
  <c r="P2970" i="11" s="1"/>
  <c r="M2970" i="11"/>
  <c r="K2969" i="11"/>
  <c r="K2968" i="11"/>
  <c r="P2968" i="11" s="1"/>
  <c r="N2968" i="11"/>
  <c r="K2967" i="11"/>
  <c r="K2966" i="11"/>
  <c r="P2966" i="11" s="1"/>
  <c r="L2966" i="11"/>
  <c r="K2965" i="11"/>
  <c r="M2964" i="11"/>
  <c r="K2964" i="11"/>
  <c r="P2964" i="11" s="1"/>
  <c r="L2964" i="11"/>
  <c r="K2963" i="11"/>
  <c r="K2962" i="11"/>
  <c r="P2962" i="11" s="1"/>
  <c r="M2962" i="11"/>
  <c r="K2961" i="11"/>
  <c r="K2960" i="11"/>
  <c r="P2960" i="11" s="1"/>
  <c r="M2960" i="11"/>
  <c r="K2959" i="11"/>
  <c r="K2958" i="11"/>
  <c r="K2957" i="11"/>
  <c r="K2956" i="11"/>
  <c r="K2955" i="11"/>
  <c r="K2954" i="11"/>
  <c r="M2954" i="11"/>
  <c r="K2953" i="11"/>
  <c r="P2953" i="11" s="1"/>
  <c r="K2952" i="11"/>
  <c r="M2952" i="11"/>
  <c r="K2951" i="11"/>
  <c r="P2951" i="11" s="1"/>
  <c r="K2950" i="11"/>
  <c r="K2949" i="11"/>
  <c r="K2948" i="11"/>
  <c r="K2947" i="11"/>
  <c r="K2946" i="11"/>
  <c r="P2946" i="11" s="1"/>
  <c r="M2946" i="11"/>
  <c r="K2945" i="11"/>
  <c r="K2944" i="11"/>
  <c r="K2943" i="11"/>
  <c r="K2942" i="11"/>
  <c r="P2942" i="11" s="1"/>
  <c r="L2942" i="11"/>
  <c r="K2941" i="11"/>
  <c r="P2941" i="11" s="1"/>
  <c r="K2940" i="11"/>
  <c r="P2940" i="11" s="1"/>
  <c r="L2940" i="11"/>
  <c r="K2939" i="11"/>
  <c r="K2938" i="11"/>
  <c r="L2938" i="11"/>
  <c r="K2937" i="11"/>
  <c r="K2936" i="11"/>
  <c r="K2935" i="11"/>
  <c r="P2935" i="11" s="1"/>
  <c r="K2934" i="11"/>
  <c r="K2933" i="11"/>
  <c r="K2932" i="11"/>
  <c r="L2932" i="11"/>
  <c r="K2931" i="11"/>
  <c r="K2930" i="11"/>
  <c r="K2929" i="11"/>
  <c r="K2928" i="11"/>
  <c r="K2927" i="11"/>
  <c r="K2926" i="11"/>
  <c r="L2926" i="11"/>
  <c r="K2925" i="11"/>
  <c r="K2924" i="11"/>
  <c r="P2924" i="11" s="1"/>
  <c r="K2923" i="11"/>
  <c r="O2923" i="11" s="1"/>
  <c r="K2922" i="11"/>
  <c r="K2921" i="11"/>
  <c r="O2921" i="11" s="1"/>
  <c r="K2920" i="11"/>
  <c r="K2919" i="11"/>
  <c r="O2919" i="11" s="1"/>
  <c r="K2918" i="11"/>
  <c r="K2917" i="11"/>
  <c r="O2917" i="11" s="1"/>
  <c r="K2916" i="11"/>
  <c r="O2916" i="11" s="1"/>
  <c r="K2915" i="11"/>
  <c r="O2915" i="11" s="1"/>
  <c r="K2914" i="11"/>
  <c r="K2913" i="11"/>
  <c r="O2913" i="11" s="1"/>
  <c r="K2912" i="11"/>
  <c r="K2911" i="11"/>
  <c r="O2911" i="11" s="1"/>
  <c r="K2910" i="11"/>
  <c r="K2909" i="11"/>
  <c r="O2909" i="11" s="1"/>
  <c r="K2908" i="11"/>
  <c r="O2908" i="11" s="1"/>
  <c r="K2907" i="11"/>
  <c r="O2907" i="11" s="1"/>
  <c r="K2906" i="11"/>
  <c r="K2905" i="11"/>
  <c r="O2905" i="11" s="1"/>
  <c r="K2904" i="11"/>
  <c r="K2903" i="11"/>
  <c r="O2903" i="11" s="1"/>
  <c r="K2902" i="11"/>
  <c r="K2901" i="11"/>
  <c r="O2901" i="11" s="1"/>
  <c r="K2900" i="11"/>
  <c r="O2900" i="11" s="1"/>
  <c r="K2899" i="11"/>
  <c r="O2899" i="11" s="1"/>
  <c r="K2898" i="11"/>
  <c r="K2897" i="11"/>
  <c r="O2897" i="11" s="1"/>
  <c r="K2896" i="11"/>
  <c r="K2895" i="11"/>
  <c r="O2895" i="11" s="1"/>
  <c r="K2894" i="11"/>
  <c r="K2893" i="11"/>
  <c r="O2893" i="11" s="1"/>
  <c r="K2892" i="11"/>
  <c r="O2892" i="11" s="1"/>
  <c r="K2891" i="11"/>
  <c r="O2891" i="11" s="1"/>
  <c r="K2890" i="11"/>
  <c r="K2889" i="11"/>
  <c r="O2889" i="11" s="1"/>
  <c r="K2888" i="11"/>
  <c r="K2887" i="11"/>
  <c r="O2887" i="11" s="1"/>
  <c r="K2886" i="11"/>
  <c r="K2885" i="11"/>
  <c r="O2885" i="11" s="1"/>
  <c r="K2884" i="11"/>
  <c r="O2884" i="11" s="1"/>
  <c r="K2883" i="11"/>
  <c r="O2883" i="11" s="1"/>
  <c r="N2883" i="11"/>
  <c r="K2882" i="11"/>
  <c r="K2881" i="11"/>
  <c r="N2881" i="11"/>
  <c r="K2880" i="11"/>
  <c r="L2880" i="11"/>
  <c r="K2879" i="11"/>
  <c r="N2879" i="11"/>
  <c r="K2878" i="11"/>
  <c r="K2877" i="11"/>
  <c r="L2877" i="11"/>
  <c r="K2876" i="11"/>
  <c r="K2875" i="11"/>
  <c r="N2875" i="11"/>
  <c r="K2874" i="11"/>
  <c r="K2873" i="11"/>
  <c r="L2873" i="11"/>
  <c r="K2872" i="11"/>
  <c r="L2872" i="11"/>
  <c r="K2871" i="11"/>
  <c r="N2871" i="11"/>
  <c r="K2870" i="11"/>
  <c r="K2869" i="11"/>
  <c r="L2869" i="11"/>
  <c r="K2868" i="11"/>
  <c r="O2868" i="11" s="1"/>
  <c r="L2868" i="11"/>
  <c r="K2867" i="11"/>
  <c r="N2867" i="11"/>
  <c r="K2866" i="11"/>
  <c r="K2865" i="11"/>
  <c r="O2865" i="11" s="1"/>
  <c r="K2864" i="11"/>
  <c r="K2863" i="11"/>
  <c r="O2863" i="11" s="1"/>
  <c r="N2863" i="11"/>
  <c r="K2862" i="11"/>
  <c r="K2861" i="11"/>
  <c r="O2861" i="11" s="1"/>
  <c r="K2860" i="11"/>
  <c r="K2859" i="11"/>
  <c r="N2859" i="11"/>
  <c r="K2858" i="11"/>
  <c r="K2857" i="11"/>
  <c r="K2856" i="11"/>
  <c r="N2856" i="11"/>
  <c r="K2855" i="11"/>
  <c r="N2855" i="11"/>
  <c r="K2854" i="11"/>
  <c r="K2853" i="11"/>
  <c r="O2853" i="11" s="1"/>
  <c r="K2852" i="11"/>
  <c r="N2852" i="11"/>
  <c r="K2851" i="11"/>
  <c r="O2851" i="11" s="1"/>
  <c r="N2851" i="11"/>
  <c r="K2850" i="11"/>
  <c r="O2850" i="11" s="1"/>
  <c r="K2849" i="11"/>
  <c r="O2849" i="11" s="1"/>
  <c r="N2849" i="11"/>
  <c r="K2848" i="11"/>
  <c r="L2848" i="11"/>
  <c r="K2847" i="11"/>
  <c r="O2847" i="11" s="1"/>
  <c r="N2847" i="11"/>
  <c r="K2846" i="11"/>
  <c r="N2845" i="11"/>
  <c r="K2845" i="11"/>
  <c r="L2845" i="11"/>
  <c r="K2844" i="11"/>
  <c r="O2844" i="11" s="1"/>
  <c r="L2844" i="11"/>
  <c r="K2843" i="11"/>
  <c r="N2843" i="11"/>
  <c r="K2842" i="11"/>
  <c r="K2841" i="11"/>
  <c r="N2841" i="11"/>
  <c r="K2840" i="11"/>
  <c r="L2840" i="11"/>
  <c r="K2839" i="11"/>
  <c r="N2839" i="11"/>
  <c r="K2838" i="11"/>
  <c r="K2837" i="11"/>
  <c r="L2837" i="11"/>
  <c r="K2836" i="11"/>
  <c r="K2835" i="11"/>
  <c r="O2835" i="11" s="1"/>
  <c r="N2835" i="11"/>
  <c r="K2834" i="11"/>
  <c r="O2834" i="11" s="1"/>
  <c r="L2834" i="11"/>
  <c r="K2833" i="11"/>
  <c r="K2832" i="11"/>
  <c r="N2832" i="11"/>
  <c r="K2831" i="11"/>
  <c r="O2831" i="11" s="1"/>
  <c r="N2831" i="11"/>
  <c r="K2830" i="11"/>
  <c r="L2830" i="11"/>
  <c r="L2829" i="11"/>
  <c r="K2829" i="11"/>
  <c r="N2829" i="11"/>
  <c r="L2828" i="11"/>
  <c r="K2828" i="11"/>
  <c r="N2828" i="11"/>
  <c r="N2827" i="11"/>
  <c r="K2827" i="11"/>
  <c r="L2826" i="11"/>
  <c r="K2826" i="11"/>
  <c r="K2825" i="11"/>
  <c r="L2825" i="11"/>
  <c r="K2824" i="11"/>
  <c r="N2824" i="11"/>
  <c r="K2823" i="11"/>
  <c r="N2823" i="11"/>
  <c r="K2822" i="11"/>
  <c r="O2822" i="11" s="1"/>
  <c r="L2822" i="11"/>
  <c r="K2821" i="11"/>
  <c r="O2821" i="11" s="1"/>
  <c r="K2820" i="11"/>
  <c r="O2820" i="11" s="1"/>
  <c r="K2819" i="11"/>
  <c r="O2819" i="11" s="1"/>
  <c r="N2819" i="11"/>
  <c r="K2818" i="11"/>
  <c r="L2818" i="11"/>
  <c r="K2817" i="11"/>
  <c r="K2816" i="11"/>
  <c r="N2816" i="11"/>
  <c r="K2815" i="11"/>
  <c r="N2815" i="11"/>
  <c r="K2814" i="11"/>
  <c r="O2814" i="11" s="1"/>
  <c r="L2814" i="11"/>
  <c r="N2813" i="11"/>
  <c r="K2813" i="11"/>
  <c r="O2813" i="11" s="1"/>
  <c r="L2813" i="11"/>
  <c r="K2812" i="11"/>
  <c r="N2812" i="11"/>
  <c r="K2811" i="11"/>
  <c r="O2811" i="11" s="1"/>
  <c r="N2811" i="11"/>
  <c r="K2810" i="11"/>
  <c r="L2810" i="11"/>
  <c r="K2809" i="11"/>
  <c r="K2808" i="11"/>
  <c r="N2808" i="11"/>
  <c r="K2807" i="11"/>
  <c r="N2807" i="11"/>
  <c r="K2806" i="11"/>
  <c r="L2806" i="11"/>
  <c r="K2805" i="11"/>
  <c r="O2805" i="11" s="1"/>
  <c r="L2805" i="11"/>
  <c r="K2804" i="11"/>
  <c r="N2804" i="11"/>
  <c r="K2803" i="11"/>
  <c r="N2803" i="11"/>
  <c r="K2802" i="11"/>
  <c r="L2802" i="11"/>
  <c r="K2801" i="11"/>
  <c r="O2801" i="11" s="1"/>
  <c r="L2801" i="11"/>
  <c r="K2800" i="11"/>
  <c r="N2800" i="11"/>
  <c r="K2799" i="11"/>
  <c r="N2799" i="11"/>
  <c r="K2798" i="11"/>
  <c r="L2798" i="11"/>
  <c r="K2797" i="11"/>
  <c r="N2797" i="11"/>
  <c r="K2796" i="11"/>
  <c r="O2796" i="11" s="1"/>
  <c r="N2796" i="11"/>
  <c r="K2795" i="11"/>
  <c r="N2795" i="11"/>
  <c r="K2794" i="11"/>
  <c r="O2794" i="11" s="1"/>
  <c r="L2794" i="11"/>
  <c r="K2793" i="11"/>
  <c r="N2793" i="11"/>
  <c r="K2792" i="11"/>
  <c r="N2792" i="11"/>
  <c r="K2791" i="11"/>
  <c r="N2791" i="11"/>
  <c r="K2790" i="11"/>
  <c r="L2790" i="11"/>
  <c r="K2789" i="11"/>
  <c r="K2788" i="11"/>
  <c r="N2788" i="11"/>
  <c r="K2787" i="11"/>
  <c r="O2787" i="11" s="1"/>
  <c r="K2786" i="11"/>
  <c r="P2786" i="11" s="1"/>
  <c r="N2786" i="11"/>
  <c r="K2785" i="11"/>
  <c r="O2785" i="11" s="1"/>
  <c r="K2784" i="11"/>
  <c r="O2784" i="11" s="1"/>
  <c r="N2784" i="11"/>
  <c r="K2783" i="11"/>
  <c r="O2783" i="11" s="1"/>
  <c r="K2782" i="11"/>
  <c r="N2782" i="11"/>
  <c r="K2781" i="11"/>
  <c r="O2781" i="11" s="1"/>
  <c r="K2780" i="11"/>
  <c r="N2780" i="11"/>
  <c r="K2779" i="11"/>
  <c r="O2779" i="11" s="1"/>
  <c r="K2778" i="11"/>
  <c r="N2778" i="11"/>
  <c r="K2777" i="11"/>
  <c r="O2777" i="11" s="1"/>
  <c r="K2776" i="11"/>
  <c r="N2776" i="11"/>
  <c r="K2775" i="11"/>
  <c r="O2775" i="11" s="1"/>
  <c r="K2774" i="11"/>
  <c r="N2774" i="11"/>
  <c r="K2773" i="11"/>
  <c r="K2772" i="11"/>
  <c r="N2772" i="11"/>
  <c r="K2771" i="11"/>
  <c r="O2771" i="11" s="1"/>
  <c r="N2771" i="11"/>
  <c r="K2770" i="11"/>
  <c r="L2770" i="11"/>
  <c r="K2769" i="11"/>
  <c r="N2769" i="11"/>
  <c r="K2768" i="11"/>
  <c r="N2768" i="11"/>
  <c r="K2767" i="11"/>
  <c r="N2767" i="11"/>
  <c r="K2766" i="11"/>
  <c r="N2766" i="11"/>
  <c r="K2765" i="11"/>
  <c r="O2765" i="11" s="1"/>
  <c r="K2764" i="11"/>
  <c r="K2763" i="11"/>
  <c r="O2763" i="11" s="1"/>
  <c r="K2762" i="11"/>
  <c r="L2762" i="11"/>
  <c r="K2761" i="11"/>
  <c r="O2761" i="11" s="1"/>
  <c r="N2761" i="11"/>
  <c r="K2760" i="11"/>
  <c r="N2760" i="11"/>
  <c r="K2759" i="11"/>
  <c r="O2759" i="11" s="1"/>
  <c r="K2758" i="11"/>
  <c r="N2758" i="11"/>
  <c r="K2757" i="11"/>
  <c r="O2757" i="11" s="1"/>
  <c r="K2756" i="11"/>
  <c r="O2756" i="11" s="1"/>
  <c r="K2755" i="11"/>
  <c r="O2755" i="11" s="1"/>
  <c r="N2755" i="11"/>
  <c r="K2754" i="11"/>
  <c r="O2754" i="11" s="1"/>
  <c r="L2754" i="11"/>
  <c r="K2753" i="11"/>
  <c r="O2753" i="11" s="1"/>
  <c r="N2753" i="11"/>
  <c r="K2752" i="11"/>
  <c r="N2752" i="11"/>
  <c r="K2751" i="11"/>
  <c r="N2751" i="11"/>
  <c r="K2750" i="11"/>
  <c r="N2750" i="11"/>
  <c r="K2749" i="11"/>
  <c r="N2749" i="11"/>
  <c r="K2748" i="11"/>
  <c r="N2748" i="11"/>
  <c r="K2747" i="11"/>
  <c r="K2746" i="11"/>
  <c r="O2746" i="11" s="1"/>
  <c r="M2746" i="11"/>
  <c r="K2745" i="11"/>
  <c r="K2744" i="11"/>
  <c r="K2743" i="11"/>
  <c r="K2742" i="11"/>
  <c r="K2741" i="11"/>
  <c r="K2740" i="11"/>
  <c r="K2739" i="11"/>
  <c r="N2739" i="11"/>
  <c r="K2738" i="11"/>
  <c r="K2737" i="11"/>
  <c r="K2736" i="11"/>
  <c r="K2735" i="11"/>
  <c r="M2735" i="11"/>
  <c r="M2734" i="11"/>
  <c r="K2734" i="11"/>
  <c r="O2734" i="11" s="1"/>
  <c r="N2734" i="11"/>
  <c r="K2733" i="11"/>
  <c r="O2733" i="11" s="1"/>
  <c r="M2733" i="11"/>
  <c r="K2732" i="11"/>
  <c r="N2732" i="11"/>
  <c r="K2731" i="11"/>
  <c r="M2731" i="11"/>
  <c r="K2730" i="11"/>
  <c r="M2730" i="11"/>
  <c r="K2729" i="11"/>
  <c r="M2729" i="11"/>
  <c r="K2728" i="11"/>
  <c r="O2728" i="11" s="1"/>
  <c r="N2728" i="11"/>
  <c r="K2727" i="11"/>
  <c r="M2727" i="11"/>
  <c r="K2726" i="11"/>
  <c r="N2726" i="11"/>
  <c r="K2725" i="11"/>
  <c r="M2725" i="11"/>
  <c r="K2724" i="11"/>
  <c r="N2724" i="11"/>
  <c r="K2723" i="11"/>
  <c r="M2723" i="11"/>
  <c r="K2722" i="11"/>
  <c r="O2722" i="11" s="1"/>
  <c r="N2722" i="11"/>
  <c r="K2721" i="11"/>
  <c r="M2721" i="11"/>
  <c r="K2720" i="11"/>
  <c r="N2720" i="11"/>
  <c r="K2719" i="11"/>
  <c r="M2719" i="11"/>
  <c r="K2718" i="11"/>
  <c r="K2717" i="11"/>
  <c r="M2717" i="11"/>
  <c r="K2716" i="11"/>
  <c r="N2716" i="11"/>
  <c r="K2715" i="11"/>
  <c r="M2715" i="11"/>
  <c r="K2714" i="11"/>
  <c r="L2714" i="11"/>
  <c r="K2713" i="11"/>
  <c r="O2713" i="11" s="1"/>
  <c r="M2713" i="11"/>
  <c r="K2712" i="11"/>
  <c r="N2712" i="11"/>
  <c r="K2711" i="11"/>
  <c r="M2711" i="11"/>
  <c r="K2710" i="11"/>
  <c r="O2710" i="11" s="1"/>
  <c r="L2710" i="11"/>
  <c r="K2709" i="11"/>
  <c r="M2709" i="11"/>
  <c r="K2708" i="11"/>
  <c r="K2707" i="11"/>
  <c r="K2706" i="11"/>
  <c r="K2705" i="11"/>
  <c r="O2705" i="11" s="1"/>
  <c r="M2705" i="11"/>
  <c r="K2704" i="11"/>
  <c r="N2704" i="11"/>
  <c r="K2703" i="11"/>
  <c r="O2703" i="11" s="1"/>
  <c r="L2703" i="11"/>
  <c r="K2702" i="11"/>
  <c r="N2702" i="11"/>
  <c r="K2701" i="11"/>
  <c r="O2701" i="11" s="1"/>
  <c r="N2701" i="11"/>
  <c r="K2700" i="11"/>
  <c r="N2700" i="11"/>
  <c r="K2699" i="11"/>
  <c r="L2699" i="11"/>
  <c r="K2698" i="11"/>
  <c r="O2698" i="11" s="1"/>
  <c r="N2698" i="11"/>
  <c r="K2697" i="11"/>
  <c r="N2697" i="11"/>
  <c r="K2696" i="11"/>
  <c r="N2696" i="11"/>
  <c r="K2695" i="11"/>
  <c r="L2695" i="11"/>
  <c r="K2694" i="11"/>
  <c r="N2694" i="11"/>
  <c r="K2693" i="11"/>
  <c r="N2693" i="11"/>
  <c r="K2692" i="11"/>
  <c r="K2691" i="11"/>
  <c r="K2690" i="11"/>
  <c r="N2690" i="11"/>
  <c r="K2689" i="11"/>
  <c r="N2689" i="11"/>
  <c r="K2688" i="11"/>
  <c r="N2688" i="11"/>
  <c r="K2687" i="11"/>
  <c r="O2687" i="11" s="1"/>
  <c r="L2687" i="11"/>
  <c r="K2686" i="11"/>
  <c r="N2686" i="11"/>
  <c r="K2685" i="11"/>
  <c r="N2685" i="11"/>
  <c r="K2684" i="11"/>
  <c r="N2684" i="11"/>
  <c r="K2683" i="11"/>
  <c r="L2683" i="11"/>
  <c r="K2682" i="11"/>
  <c r="N2682" i="11"/>
  <c r="K2681" i="11"/>
  <c r="O2681" i="11" s="1"/>
  <c r="N2681" i="11"/>
  <c r="K2680" i="11"/>
  <c r="N2680" i="11"/>
  <c r="K2679" i="11"/>
  <c r="L2679" i="11"/>
  <c r="K2678" i="11"/>
  <c r="N2678" i="11"/>
  <c r="K2677" i="11"/>
  <c r="N2677" i="11"/>
  <c r="K2676" i="11"/>
  <c r="O2676" i="11" s="1"/>
  <c r="K2675" i="11"/>
  <c r="K2674" i="11"/>
  <c r="N2674" i="11"/>
  <c r="K2673" i="11"/>
  <c r="N2673" i="11"/>
  <c r="K2672" i="11"/>
  <c r="N2672" i="11"/>
  <c r="K2671" i="11"/>
  <c r="L2671" i="11"/>
  <c r="K2670" i="11"/>
  <c r="N2670" i="11"/>
  <c r="K2669" i="11"/>
  <c r="N2669" i="11"/>
  <c r="K2668" i="11"/>
  <c r="N2668" i="11"/>
  <c r="K2667" i="11"/>
  <c r="L2667" i="11"/>
  <c r="K2666" i="11"/>
  <c r="N2666" i="11"/>
  <c r="K2665" i="11"/>
  <c r="O2665" i="11" s="1"/>
  <c r="N2665" i="11"/>
  <c r="K2664" i="11"/>
  <c r="N2664" i="11"/>
  <c r="K2663" i="11"/>
  <c r="L2663" i="11"/>
  <c r="K2662" i="11"/>
  <c r="P2662" i="11" s="1"/>
  <c r="N2662" i="11"/>
  <c r="K2661" i="11"/>
  <c r="P2661" i="11" s="1"/>
  <c r="N2661" i="11"/>
  <c r="N2660" i="11"/>
  <c r="K2660" i="11"/>
  <c r="P2660" i="11" s="1"/>
  <c r="L2659" i="11"/>
  <c r="K2659" i="11"/>
  <c r="P2659" i="11" s="1"/>
  <c r="N2659" i="11"/>
  <c r="K2658" i="11"/>
  <c r="P2658" i="11" s="1"/>
  <c r="N2658" i="11"/>
  <c r="K2657" i="11"/>
  <c r="P2657" i="11" s="1"/>
  <c r="K2656" i="11"/>
  <c r="P2656" i="11" s="1"/>
  <c r="K2655" i="11"/>
  <c r="P2655" i="11" s="1"/>
  <c r="N2655" i="11"/>
  <c r="K2654" i="11"/>
  <c r="P2654" i="11" s="1"/>
  <c r="K2653" i="11"/>
  <c r="P2653" i="11" s="1"/>
  <c r="K2652" i="11"/>
  <c r="P2652" i="11" s="1"/>
  <c r="K2651" i="11"/>
  <c r="P2651" i="11" s="1"/>
  <c r="K2650" i="11"/>
  <c r="P2650" i="11" s="1"/>
  <c r="K2649" i="11"/>
  <c r="P2649" i="11" s="1"/>
  <c r="K2648" i="11"/>
  <c r="P2648" i="11" s="1"/>
  <c r="K2647" i="11"/>
  <c r="L2647" i="11"/>
  <c r="K2646" i="11"/>
  <c r="P2646" i="11" s="1"/>
  <c r="K2645" i="11"/>
  <c r="K2644" i="11"/>
  <c r="P2644" i="11" s="1"/>
  <c r="K2643" i="11"/>
  <c r="N2643" i="11"/>
  <c r="K2642" i="11"/>
  <c r="P2642" i="11" s="1"/>
  <c r="K2641" i="11"/>
  <c r="P2641" i="11" s="1"/>
  <c r="N2641" i="11"/>
  <c r="K2640" i="11"/>
  <c r="K2639" i="11"/>
  <c r="P2639" i="11" s="1"/>
  <c r="N2639" i="11"/>
  <c r="K2638" i="11"/>
  <c r="K2637" i="11"/>
  <c r="P2637" i="11" s="1"/>
  <c r="K2636" i="11"/>
  <c r="K2635" i="11"/>
  <c r="N2635" i="11"/>
  <c r="K2634" i="11"/>
  <c r="K2633" i="11"/>
  <c r="K2632" i="11"/>
  <c r="K2631" i="11"/>
  <c r="N2631" i="11"/>
  <c r="K2630" i="11"/>
  <c r="K2629" i="11"/>
  <c r="N2629" i="11"/>
  <c r="K2628" i="11"/>
  <c r="K2627" i="11"/>
  <c r="N2627" i="11"/>
  <c r="K2626" i="11"/>
  <c r="K2625" i="11"/>
  <c r="K2624" i="11"/>
  <c r="K2623" i="11"/>
  <c r="P2623" i="11" s="1"/>
  <c r="N2623" i="11"/>
  <c r="K2622" i="11"/>
  <c r="K2621" i="11"/>
  <c r="K2620" i="11"/>
  <c r="K2619" i="11"/>
  <c r="N2619" i="11"/>
  <c r="K2618" i="11"/>
  <c r="K2617" i="11"/>
  <c r="K2616" i="11"/>
  <c r="K2615" i="11"/>
  <c r="P2615" i="11" s="1"/>
  <c r="N2615" i="11"/>
  <c r="K2614" i="11"/>
  <c r="K2613" i="11"/>
  <c r="P2613" i="11" s="1"/>
  <c r="N2613" i="11"/>
  <c r="K2612" i="11"/>
  <c r="K2611" i="11"/>
  <c r="N2611" i="11"/>
  <c r="K2610" i="11"/>
  <c r="K2609" i="11"/>
  <c r="K2608" i="11"/>
  <c r="K2607" i="11"/>
  <c r="N2607" i="11"/>
  <c r="K2606" i="11"/>
  <c r="K2605" i="11"/>
  <c r="K2604" i="11"/>
  <c r="K2603" i="11"/>
  <c r="N2603" i="11"/>
  <c r="K2602" i="11"/>
  <c r="K2601" i="11"/>
  <c r="K2600" i="11"/>
  <c r="K2599" i="11"/>
  <c r="N2599" i="11"/>
  <c r="K2598" i="11"/>
  <c r="P2598" i="11" s="1"/>
  <c r="K2597" i="11"/>
  <c r="K2596" i="11"/>
  <c r="K2595" i="11"/>
  <c r="K2594" i="11"/>
  <c r="P2594" i="11" s="1"/>
  <c r="K2593" i="11"/>
  <c r="K2592" i="11"/>
  <c r="K2591" i="11"/>
  <c r="K2590" i="11"/>
  <c r="P2590" i="11" s="1"/>
  <c r="K2589" i="11"/>
  <c r="K2588" i="11"/>
  <c r="P2588" i="11" s="1"/>
  <c r="K2587" i="11"/>
  <c r="K2586" i="11"/>
  <c r="K2585" i="11"/>
  <c r="K2584" i="11"/>
  <c r="K2583" i="11"/>
  <c r="K2582" i="11"/>
  <c r="P2582" i="11" s="1"/>
  <c r="K2581" i="11"/>
  <c r="K2580" i="11"/>
  <c r="K2579" i="11"/>
  <c r="K2578" i="11"/>
  <c r="P2578" i="11" s="1"/>
  <c r="K2577" i="11"/>
  <c r="K2576" i="11"/>
  <c r="P2576" i="11" s="1"/>
  <c r="L2576" i="11"/>
  <c r="K2575" i="11"/>
  <c r="P2575" i="11" s="1"/>
  <c r="K2574" i="11"/>
  <c r="L2574" i="11"/>
  <c r="K2573" i="11"/>
  <c r="K2572" i="11"/>
  <c r="P2572" i="11" s="1"/>
  <c r="K2571" i="11"/>
  <c r="P2571" i="11" s="1"/>
  <c r="K2570" i="11"/>
  <c r="L2570" i="11"/>
  <c r="K2569" i="11"/>
  <c r="L2569" i="11"/>
  <c r="K2568" i="11"/>
  <c r="P2568" i="11" s="1"/>
  <c r="L2568" i="11"/>
  <c r="K2567" i="11"/>
  <c r="P2567" i="11" s="1"/>
  <c r="K2566" i="11"/>
  <c r="L2566" i="11"/>
  <c r="K2565" i="11"/>
  <c r="P2565" i="11" s="1"/>
  <c r="L2565" i="11"/>
  <c r="K2564" i="11"/>
  <c r="L2564" i="11"/>
  <c r="K2563" i="11"/>
  <c r="L2563" i="11"/>
  <c r="K2562" i="11"/>
  <c r="K2561" i="11"/>
  <c r="L2561" i="11"/>
  <c r="K2560" i="11"/>
  <c r="L2560" i="11"/>
  <c r="K2559" i="11"/>
  <c r="L2559" i="11"/>
  <c r="K2558" i="11"/>
  <c r="P2558" i="11" s="1"/>
  <c r="L2558" i="11"/>
  <c r="K2557" i="11"/>
  <c r="L2557" i="11"/>
  <c r="K2556" i="11"/>
  <c r="L2556" i="11"/>
  <c r="K2555" i="11"/>
  <c r="L2555" i="11"/>
  <c r="K2554" i="11"/>
  <c r="K2553" i="11"/>
  <c r="L2553" i="11"/>
  <c r="K2552" i="11"/>
  <c r="L2552" i="11"/>
  <c r="K2551" i="11"/>
  <c r="L2551" i="11"/>
  <c r="K2550" i="11"/>
  <c r="P2550" i="11" s="1"/>
  <c r="L2550" i="11"/>
  <c r="K2549" i="11"/>
  <c r="L2549" i="11"/>
  <c r="K2548" i="11"/>
  <c r="L2548" i="11"/>
  <c r="K2547" i="11"/>
  <c r="P2547" i="11" s="1"/>
  <c r="L2547" i="11"/>
  <c r="K2546" i="11"/>
  <c r="K2545" i="11"/>
  <c r="L2545" i="11"/>
  <c r="K2544" i="11"/>
  <c r="L2544" i="11"/>
  <c r="K2543" i="11"/>
  <c r="P2543" i="11" s="1"/>
  <c r="L2543" i="11"/>
  <c r="K2542" i="11"/>
  <c r="L2542" i="11"/>
  <c r="K2541" i="11"/>
  <c r="L2541" i="11"/>
  <c r="K2540" i="11"/>
  <c r="L2540" i="11"/>
  <c r="K2539" i="11"/>
  <c r="L2539" i="11"/>
  <c r="K2538" i="11"/>
  <c r="P2538" i="11" s="1"/>
  <c r="K2537" i="11"/>
  <c r="L2537" i="11"/>
  <c r="K2536" i="11"/>
  <c r="L2536" i="11"/>
  <c r="K2535" i="11"/>
  <c r="P2535" i="11" s="1"/>
  <c r="L2535" i="11"/>
  <c r="K2534" i="11"/>
  <c r="L2534" i="11"/>
  <c r="K2533" i="11"/>
  <c r="L2533" i="11"/>
  <c r="K2532" i="11"/>
  <c r="K2531" i="11"/>
  <c r="K2530" i="11"/>
  <c r="L2530" i="11"/>
  <c r="K2529" i="11"/>
  <c r="K2528" i="11"/>
  <c r="L2528" i="11"/>
  <c r="K2527" i="11"/>
  <c r="K2526" i="11"/>
  <c r="K2525" i="11"/>
  <c r="P2525" i="11" s="1"/>
  <c r="K2524" i="11"/>
  <c r="K2523" i="11"/>
  <c r="K2522" i="11"/>
  <c r="L2522" i="11"/>
  <c r="K2521" i="11"/>
  <c r="K2520" i="11"/>
  <c r="L2520" i="11"/>
  <c r="K2519" i="11"/>
  <c r="K2518" i="11"/>
  <c r="L2518" i="11"/>
  <c r="K2517" i="11"/>
  <c r="P2517" i="11" s="1"/>
  <c r="K2516" i="11"/>
  <c r="K2515" i="11"/>
  <c r="K2514" i="11"/>
  <c r="L2514" i="11"/>
  <c r="K2513" i="11"/>
  <c r="K2512" i="11"/>
  <c r="L2512" i="11"/>
  <c r="K2511" i="11"/>
  <c r="K2510" i="11"/>
  <c r="K2509" i="11"/>
  <c r="P2509" i="11" s="1"/>
  <c r="K2508" i="11"/>
  <c r="K2507" i="11"/>
  <c r="K2506" i="11"/>
  <c r="L2506" i="11"/>
  <c r="K2505" i="11"/>
  <c r="K2504" i="11"/>
  <c r="L2504" i="11"/>
  <c r="K2503" i="11"/>
  <c r="P2503" i="11" s="1"/>
  <c r="K2502" i="11"/>
  <c r="L2502" i="11"/>
  <c r="K2501" i="11"/>
  <c r="K2500" i="11"/>
  <c r="K2499" i="11"/>
  <c r="P2499" i="11" s="1"/>
  <c r="K2498" i="11"/>
  <c r="L2498" i="11"/>
  <c r="K2497" i="11"/>
  <c r="K2496" i="11"/>
  <c r="L2496" i="11"/>
  <c r="K2495" i="11"/>
  <c r="K2494" i="11"/>
  <c r="K2493" i="11"/>
  <c r="K2492" i="11"/>
  <c r="P2492" i="11" s="1"/>
  <c r="K2491" i="11"/>
  <c r="K2490" i="11"/>
  <c r="P2490" i="11" s="1"/>
  <c r="L2490" i="11"/>
  <c r="K2489" i="11"/>
  <c r="K2488" i="11"/>
  <c r="L2488" i="11"/>
  <c r="K2487" i="11"/>
  <c r="K2486" i="11"/>
  <c r="L2486" i="11"/>
  <c r="K2485" i="11"/>
  <c r="K2484" i="11"/>
  <c r="K2483" i="11"/>
  <c r="P2483" i="11" s="1"/>
  <c r="K2482" i="11"/>
  <c r="L2482" i="11"/>
  <c r="K2481" i="11"/>
  <c r="K2480" i="11"/>
  <c r="L2480" i="11"/>
  <c r="K2479" i="11"/>
  <c r="K2478" i="11"/>
  <c r="L2478" i="11"/>
  <c r="K2477" i="11"/>
  <c r="P2477" i="11" s="1"/>
  <c r="K2476" i="11"/>
  <c r="K2475" i="11"/>
  <c r="K2474" i="11"/>
  <c r="L2474" i="11"/>
  <c r="K2473" i="11"/>
  <c r="K2472" i="11"/>
  <c r="L2472" i="11"/>
  <c r="K2471" i="11"/>
  <c r="K2470" i="11"/>
  <c r="L2470" i="11"/>
  <c r="K2469" i="11"/>
  <c r="P2469" i="11" s="1"/>
  <c r="K2468" i="11"/>
  <c r="P2468" i="11" s="1"/>
  <c r="K2467" i="11"/>
  <c r="P2467" i="11" s="1"/>
  <c r="K2466" i="11"/>
  <c r="P2466" i="11" s="1"/>
  <c r="L2466" i="11"/>
  <c r="K2465" i="11"/>
  <c r="K2464" i="11"/>
  <c r="L2464" i="11"/>
  <c r="K2463" i="11"/>
  <c r="P2463" i="11" s="1"/>
  <c r="K2462" i="11"/>
  <c r="P2462" i="11" s="1"/>
  <c r="L2462" i="11"/>
  <c r="K2461" i="11"/>
  <c r="K2460" i="11"/>
  <c r="P2460" i="11" s="1"/>
  <c r="K2459" i="11"/>
  <c r="K2458" i="11"/>
  <c r="P2458" i="11" s="1"/>
  <c r="L2458" i="11"/>
  <c r="K2457" i="11"/>
  <c r="K2456" i="11"/>
  <c r="P2456" i="11" s="1"/>
  <c r="L2456" i="11"/>
  <c r="K2455" i="11"/>
  <c r="K2454" i="11"/>
  <c r="K2453" i="11"/>
  <c r="K2452" i="11"/>
  <c r="K2451" i="11"/>
  <c r="K2450" i="11"/>
  <c r="K2449" i="11"/>
  <c r="K2448" i="11"/>
  <c r="K2447" i="11"/>
  <c r="K2446" i="11"/>
  <c r="K2445" i="11"/>
  <c r="K2444" i="11"/>
  <c r="K2443" i="11"/>
  <c r="P2443" i="11" s="1"/>
  <c r="K2442" i="11"/>
  <c r="K2441" i="11"/>
  <c r="K2440" i="11"/>
  <c r="K2439" i="11"/>
  <c r="K2438" i="11"/>
  <c r="K2437" i="11"/>
  <c r="K2436" i="11"/>
  <c r="K2435" i="11"/>
  <c r="K2434" i="11"/>
  <c r="K2433" i="11"/>
  <c r="P2433" i="11" s="1"/>
  <c r="K2432" i="11"/>
  <c r="K2431" i="11"/>
  <c r="P2431" i="11" s="1"/>
  <c r="K2430" i="11"/>
  <c r="K2429" i="11"/>
  <c r="K2428" i="11"/>
  <c r="K2427" i="11"/>
  <c r="K2426" i="11"/>
  <c r="K2425" i="11"/>
  <c r="K2424" i="11"/>
  <c r="K2423" i="11"/>
  <c r="K2422" i="11"/>
  <c r="K2421" i="11"/>
  <c r="K2420" i="11"/>
  <c r="K2419" i="11"/>
  <c r="K2418" i="11"/>
  <c r="K2417" i="11"/>
  <c r="K2416" i="11"/>
  <c r="K2415" i="11"/>
  <c r="K2414" i="11"/>
  <c r="K2413" i="11"/>
  <c r="K2412" i="11"/>
  <c r="K2411" i="11"/>
  <c r="K2410" i="11"/>
  <c r="P2410" i="11" s="1"/>
  <c r="K2409" i="11"/>
  <c r="K2408" i="11"/>
  <c r="K2407" i="11"/>
  <c r="K2406" i="11"/>
  <c r="K2405" i="11"/>
  <c r="K2404" i="11"/>
  <c r="K2403" i="11"/>
  <c r="K2402" i="11"/>
  <c r="K2401" i="11"/>
  <c r="K2400" i="11"/>
  <c r="K2399" i="11"/>
  <c r="K2398" i="11"/>
  <c r="K2397" i="11"/>
  <c r="K2396" i="11"/>
  <c r="P2396" i="11" s="1"/>
  <c r="K2395" i="11"/>
  <c r="K2394" i="11"/>
  <c r="P2394" i="11" s="1"/>
  <c r="K2393" i="11"/>
  <c r="P2393" i="11" s="1"/>
  <c r="K2392" i="11"/>
  <c r="P2392" i="11" s="1"/>
  <c r="K2391" i="11"/>
  <c r="P2391" i="11" s="1"/>
  <c r="K2390" i="11"/>
  <c r="P2390" i="11" s="1"/>
  <c r="K2389" i="11"/>
  <c r="K2388" i="11"/>
  <c r="K2387" i="11"/>
  <c r="K2386" i="11"/>
  <c r="K2385" i="11"/>
  <c r="P2385" i="11" s="1"/>
  <c r="K2384" i="11"/>
  <c r="K2383" i="11"/>
  <c r="K2382" i="11"/>
  <c r="K2381" i="11"/>
  <c r="K2380" i="11"/>
  <c r="K2379" i="11"/>
  <c r="K2378" i="11"/>
  <c r="K2377" i="11"/>
  <c r="P2377" i="11" s="1"/>
  <c r="K2376" i="11"/>
  <c r="K2375" i="11"/>
  <c r="K2374" i="11"/>
  <c r="K2373" i="11"/>
  <c r="K2372" i="11"/>
  <c r="K2371" i="11"/>
  <c r="P2371" i="11" s="1"/>
  <c r="K2370" i="11"/>
  <c r="K2369" i="11"/>
  <c r="P2369" i="11" s="1"/>
  <c r="K2368" i="11"/>
  <c r="K2367" i="11"/>
  <c r="K2366" i="11"/>
  <c r="K2365" i="11"/>
  <c r="K2364" i="11"/>
  <c r="K2363" i="11"/>
  <c r="K2362" i="11"/>
  <c r="K2361" i="11"/>
  <c r="K2360" i="11"/>
  <c r="K2359" i="11"/>
  <c r="K2358" i="11"/>
  <c r="K2357" i="11"/>
  <c r="K2356" i="11"/>
  <c r="P2356" i="11" s="1"/>
  <c r="K2355" i="11"/>
  <c r="K2354" i="11"/>
  <c r="K2353" i="11"/>
  <c r="K2352" i="11"/>
  <c r="K2351" i="11"/>
  <c r="K2350" i="11"/>
  <c r="K2349" i="11"/>
  <c r="K2348" i="11"/>
  <c r="K2347" i="11"/>
  <c r="K2346" i="11"/>
  <c r="K2345" i="11"/>
  <c r="K2344" i="11"/>
  <c r="P2344" i="11" s="1"/>
  <c r="K2343" i="11"/>
  <c r="K2342" i="11"/>
  <c r="K2341" i="11"/>
  <c r="K2340" i="11"/>
  <c r="P2340" i="11" s="1"/>
  <c r="K2339" i="11"/>
  <c r="K2338" i="11"/>
  <c r="K2337" i="11"/>
  <c r="K2336" i="11"/>
  <c r="K2335" i="11"/>
  <c r="K2334" i="11"/>
  <c r="K2333" i="11"/>
  <c r="K2332" i="11"/>
  <c r="P2332" i="11" s="1"/>
  <c r="K2331" i="11"/>
  <c r="K2330" i="11"/>
  <c r="K2329" i="11"/>
  <c r="K2328" i="11"/>
  <c r="K2327" i="11"/>
  <c r="K2326" i="11"/>
  <c r="K2325" i="11"/>
  <c r="K2324" i="11"/>
  <c r="P2324" i="11" s="1"/>
  <c r="K2323" i="11"/>
  <c r="K2322" i="11"/>
  <c r="K2321" i="11"/>
  <c r="K2320" i="11"/>
  <c r="K2319" i="11"/>
  <c r="K2318" i="11"/>
  <c r="K2317" i="11"/>
  <c r="K2316" i="11"/>
  <c r="K2315" i="11"/>
  <c r="K2314" i="11"/>
  <c r="K2313" i="11"/>
  <c r="P2313" i="11" s="1"/>
  <c r="K2312" i="11"/>
  <c r="P2312" i="11" s="1"/>
  <c r="K2311" i="11"/>
  <c r="P2311" i="11" s="1"/>
  <c r="K2310" i="11"/>
  <c r="K2309" i="11"/>
  <c r="P2309" i="11" s="1"/>
  <c r="K2308" i="11"/>
  <c r="P2308" i="11" s="1"/>
  <c r="K2307" i="11"/>
  <c r="P2307" i="11" s="1"/>
  <c r="K2306" i="11"/>
  <c r="P2306" i="11" s="1"/>
  <c r="K2305" i="11"/>
  <c r="P2305" i="11" s="1"/>
  <c r="K2304" i="11"/>
  <c r="K2303" i="11"/>
  <c r="P2303" i="11" s="1"/>
  <c r="K2302" i="11"/>
  <c r="K2301" i="11"/>
  <c r="P2301" i="11" s="1"/>
  <c r="K2300" i="11"/>
  <c r="K2299" i="11"/>
  <c r="P2299" i="11" s="1"/>
  <c r="K2298" i="11"/>
  <c r="K2297" i="11"/>
  <c r="P2297" i="11" s="1"/>
  <c r="K2296" i="11"/>
  <c r="P2296" i="11" s="1"/>
  <c r="K2295" i="11"/>
  <c r="P2295" i="11" s="1"/>
  <c r="K2294" i="11"/>
  <c r="K2293" i="11"/>
  <c r="P2293" i="11" s="1"/>
  <c r="K2292" i="11"/>
  <c r="P2292" i="11" s="1"/>
  <c r="K2291" i="11"/>
  <c r="P2291" i="11" s="1"/>
  <c r="K2290" i="11"/>
  <c r="P2290" i="11" s="1"/>
  <c r="K2289" i="11"/>
  <c r="O2289" i="11" s="1"/>
  <c r="K2288" i="11"/>
  <c r="K2287" i="11"/>
  <c r="O2287" i="11" s="1"/>
  <c r="N2287" i="11"/>
  <c r="K2286" i="11"/>
  <c r="N2286" i="11"/>
  <c r="K2285" i="11"/>
  <c r="K2284" i="11"/>
  <c r="O2284" i="11" s="1"/>
  <c r="N2284" i="11"/>
  <c r="K2283" i="11"/>
  <c r="K2282" i="11"/>
  <c r="N2282" i="11"/>
  <c r="K2281" i="11"/>
  <c r="O2281" i="11" s="1"/>
  <c r="K2280" i="11"/>
  <c r="N2280" i="11"/>
  <c r="K2279" i="11"/>
  <c r="L2279" i="11"/>
  <c r="K2278" i="11"/>
  <c r="O2278" i="11" s="1"/>
  <c r="N2278" i="11"/>
  <c r="K2277" i="11"/>
  <c r="K2276" i="11"/>
  <c r="N2276" i="11"/>
  <c r="K2275" i="11"/>
  <c r="O2275" i="11" s="1"/>
  <c r="L2275" i="11"/>
  <c r="K2274" i="11"/>
  <c r="N2274" i="11"/>
  <c r="K2273" i="11"/>
  <c r="O2273" i="11" s="1"/>
  <c r="K2272" i="11"/>
  <c r="O2272" i="11" s="1"/>
  <c r="K2271" i="11"/>
  <c r="L2271" i="11"/>
  <c r="K2270" i="11"/>
  <c r="N2270" i="11"/>
  <c r="K2269" i="11"/>
  <c r="O2269" i="11" s="1"/>
  <c r="K2268" i="11"/>
  <c r="O2268" i="11" s="1"/>
  <c r="K2267" i="11"/>
  <c r="O2267" i="11" s="1"/>
  <c r="K2266" i="11"/>
  <c r="N2266" i="11"/>
  <c r="K2265" i="11"/>
  <c r="K2264" i="11"/>
  <c r="N2264" i="11"/>
  <c r="K2263" i="11"/>
  <c r="K2262" i="11"/>
  <c r="O2262" i="11" s="1"/>
  <c r="N2262" i="11"/>
  <c r="K2261" i="11"/>
  <c r="K2260" i="11"/>
  <c r="N2260" i="11"/>
  <c r="K2259" i="11"/>
  <c r="O2259" i="11" s="1"/>
  <c r="L2259" i="11"/>
  <c r="K2258" i="11"/>
  <c r="O2258" i="11" s="1"/>
  <c r="N2258" i="11"/>
  <c r="K2257" i="11"/>
  <c r="K2256" i="11"/>
  <c r="O2256" i="11" s="1"/>
  <c r="K2255" i="11"/>
  <c r="N2255" i="11"/>
  <c r="K2254" i="11"/>
  <c r="N2254" i="11"/>
  <c r="K2253" i="11"/>
  <c r="O2253" i="11" s="1"/>
  <c r="K2252" i="11"/>
  <c r="K2251" i="11"/>
  <c r="O2251" i="11" s="1"/>
  <c r="K2250" i="11"/>
  <c r="O2250" i="11" s="1"/>
  <c r="N2250" i="11"/>
  <c r="K2249" i="11"/>
  <c r="K2248" i="11"/>
  <c r="O2248" i="11" s="1"/>
  <c r="N2248" i="11"/>
  <c r="K2247" i="11"/>
  <c r="L2247" i="11"/>
  <c r="K2246" i="11"/>
  <c r="N2246" i="11"/>
  <c r="K2245" i="11"/>
  <c r="O2245" i="11" s="1"/>
  <c r="K2244" i="11"/>
  <c r="O2244" i="11" s="1"/>
  <c r="N2244" i="11"/>
  <c r="L2243" i="11"/>
  <c r="K2243" i="11"/>
  <c r="O2243" i="11" s="1"/>
  <c r="N2243" i="11"/>
  <c r="K2242" i="11"/>
  <c r="N2242" i="11"/>
  <c r="K2241" i="11"/>
  <c r="O2241" i="11" s="1"/>
  <c r="K2240" i="11"/>
  <c r="O2240" i="11" s="1"/>
  <c r="K2239" i="11"/>
  <c r="O2239" i="11" s="1"/>
  <c r="L2239" i="11"/>
  <c r="K2238" i="11"/>
  <c r="O2238" i="11" s="1"/>
  <c r="N2238" i="11"/>
  <c r="K2237" i="11"/>
  <c r="O2237" i="11" s="1"/>
  <c r="K2236" i="11"/>
  <c r="O2236" i="11" s="1"/>
  <c r="K2235" i="11"/>
  <c r="K2234" i="11"/>
  <c r="O2234" i="11" s="1"/>
  <c r="N2234" i="11"/>
  <c r="K2233" i="11"/>
  <c r="K2232" i="11"/>
  <c r="N2232" i="11"/>
  <c r="K2231" i="11"/>
  <c r="O2231" i="11" s="1"/>
  <c r="L2231" i="11"/>
  <c r="K2230" i="11"/>
  <c r="N2230" i="11"/>
  <c r="K2229" i="11"/>
  <c r="K2228" i="11"/>
  <c r="O2228" i="11" s="1"/>
  <c r="N2228" i="11"/>
  <c r="L2227" i="11"/>
  <c r="K2227" i="11"/>
  <c r="N2227" i="11"/>
  <c r="K2226" i="11"/>
  <c r="N2226" i="11"/>
  <c r="K2225" i="11"/>
  <c r="K2224" i="11"/>
  <c r="O2224" i="11" s="1"/>
  <c r="K2223" i="11"/>
  <c r="L2223" i="11"/>
  <c r="K2222" i="11"/>
  <c r="N2222" i="11"/>
  <c r="K2221" i="11"/>
  <c r="O2221" i="11" s="1"/>
  <c r="K2220" i="11"/>
  <c r="K2219" i="11"/>
  <c r="O2219" i="11" s="1"/>
  <c r="K2218" i="11"/>
  <c r="N2218" i="11"/>
  <c r="K2217" i="11"/>
  <c r="K2216" i="11"/>
  <c r="N2216" i="11"/>
  <c r="K2215" i="11"/>
  <c r="L2215" i="11"/>
  <c r="K2214" i="11"/>
  <c r="N2214" i="11"/>
  <c r="K2213" i="11"/>
  <c r="O2213" i="11" s="1"/>
  <c r="K2212" i="11"/>
  <c r="N2212" i="11"/>
  <c r="K2211" i="11"/>
  <c r="L2211" i="11"/>
  <c r="K2210" i="11"/>
  <c r="O2210" i="11" s="1"/>
  <c r="N2210" i="11"/>
  <c r="K2209" i="11"/>
  <c r="K2208" i="11"/>
  <c r="N2208" i="11"/>
  <c r="K2207" i="11"/>
  <c r="O2207" i="11" s="1"/>
  <c r="L2207" i="11"/>
  <c r="K2206" i="11"/>
  <c r="N2206" i="11"/>
  <c r="K2205" i="11"/>
  <c r="O2205" i="11" s="1"/>
  <c r="K2204" i="11"/>
  <c r="O2204" i="11" s="1"/>
  <c r="K2203" i="11"/>
  <c r="K2202" i="11"/>
  <c r="O2202" i="11" s="1"/>
  <c r="N2202" i="11"/>
  <c r="K2201" i="11"/>
  <c r="K2200" i="11"/>
  <c r="N2200" i="11"/>
  <c r="K2199" i="11"/>
  <c r="O2199" i="11" s="1"/>
  <c r="L2199" i="11"/>
  <c r="K2198" i="11"/>
  <c r="N2198" i="11"/>
  <c r="K2197" i="11"/>
  <c r="O2197" i="11" s="1"/>
  <c r="K2196" i="11"/>
  <c r="O2196" i="11" s="1"/>
  <c r="N2196" i="11"/>
  <c r="K2195" i="11"/>
  <c r="O2195" i="11" s="1"/>
  <c r="L2195" i="11"/>
  <c r="K2194" i="11"/>
  <c r="N2194" i="11"/>
  <c r="K2193" i="11"/>
  <c r="K2192" i="11"/>
  <c r="N2192" i="11"/>
  <c r="N2191" i="11"/>
  <c r="K2191" i="11"/>
  <c r="L2191" i="11"/>
  <c r="K2190" i="11"/>
  <c r="N2190" i="11"/>
  <c r="K2189" i="11"/>
  <c r="K2188" i="11"/>
  <c r="K2187" i="11"/>
  <c r="N2187" i="11"/>
  <c r="K2186" i="11"/>
  <c r="O2186" i="11" s="1"/>
  <c r="N2186" i="11"/>
  <c r="K2185" i="11"/>
  <c r="K2184" i="11"/>
  <c r="N2184" i="11"/>
  <c r="K2183" i="11"/>
  <c r="O2183" i="11" s="1"/>
  <c r="L2183" i="11"/>
  <c r="K2182" i="11"/>
  <c r="N2182" i="11"/>
  <c r="K2181" i="11"/>
  <c r="O2181" i="11" s="1"/>
  <c r="K2180" i="11"/>
  <c r="O2180" i="11" s="1"/>
  <c r="N2180" i="11"/>
  <c r="K2179" i="11"/>
  <c r="O2179" i="11" s="1"/>
  <c r="N2179" i="11"/>
  <c r="K2178" i="11"/>
  <c r="N2178" i="11"/>
  <c r="K2177" i="11"/>
  <c r="K2176" i="11"/>
  <c r="K2175" i="11"/>
  <c r="L2175" i="11"/>
  <c r="K2174" i="11"/>
  <c r="O2174" i="11" s="1"/>
  <c r="N2174" i="11"/>
  <c r="K2173" i="11"/>
  <c r="K2172" i="11"/>
  <c r="L2171" i="11"/>
  <c r="K2171" i="11"/>
  <c r="O2171" i="11" s="1"/>
  <c r="N2171" i="11"/>
  <c r="K2170" i="11"/>
  <c r="N2170" i="11"/>
  <c r="K2169" i="11"/>
  <c r="K2168" i="11"/>
  <c r="O2168" i="11" s="1"/>
  <c r="K2167" i="11"/>
  <c r="O2167" i="11" s="1"/>
  <c r="K2166" i="11"/>
  <c r="O2166" i="11" s="1"/>
  <c r="N2166" i="11"/>
  <c r="K2165" i="11"/>
  <c r="O2165" i="11" s="1"/>
  <c r="K2164" i="11"/>
  <c r="N2164" i="11"/>
  <c r="K2163" i="11"/>
  <c r="O2163" i="11" s="1"/>
  <c r="L2163" i="11"/>
  <c r="K2162" i="11"/>
  <c r="O2162" i="11" s="1"/>
  <c r="N2162" i="11"/>
  <c r="K2161" i="11"/>
  <c r="K2160" i="11"/>
  <c r="O2160" i="11" s="1"/>
  <c r="N2160" i="11"/>
  <c r="K2159" i="11"/>
  <c r="N2159" i="11"/>
  <c r="K2158" i="11"/>
  <c r="O2158" i="11" s="1"/>
  <c r="N2158" i="11"/>
  <c r="K2157" i="11"/>
  <c r="K2156" i="11"/>
  <c r="O2156" i="11" s="1"/>
  <c r="K2155" i="11"/>
  <c r="N2155" i="11"/>
  <c r="K2154" i="11"/>
  <c r="O2154" i="11" s="1"/>
  <c r="N2154" i="11"/>
  <c r="K2153" i="11"/>
  <c r="O2153" i="11" s="1"/>
  <c r="K2152" i="11"/>
  <c r="N2152" i="11"/>
  <c r="K2151" i="11"/>
  <c r="O2151" i="11" s="1"/>
  <c r="L2151" i="11"/>
  <c r="K2150" i="11"/>
  <c r="O2150" i="11" s="1"/>
  <c r="N2150" i="11"/>
  <c r="K2149" i="11"/>
  <c r="K2148" i="11"/>
  <c r="O2148" i="11" s="1"/>
  <c r="N2148" i="11"/>
  <c r="K2147" i="11"/>
  <c r="K2146" i="11"/>
  <c r="N2146" i="11"/>
  <c r="K2145" i="11"/>
  <c r="O2145" i="11" s="1"/>
  <c r="K2144" i="11"/>
  <c r="O2144" i="11" s="1"/>
  <c r="N2144" i="11"/>
  <c r="K2143" i="11"/>
  <c r="L2143" i="11"/>
  <c r="K2142" i="11"/>
  <c r="O2142" i="11" s="1"/>
  <c r="N2142" i="11"/>
  <c r="K2141" i="11"/>
  <c r="K2140" i="11"/>
  <c r="K2139" i="11"/>
  <c r="K2138" i="11"/>
  <c r="N2138" i="11"/>
  <c r="K2137" i="11"/>
  <c r="O2137" i="11" s="1"/>
  <c r="K2136" i="11"/>
  <c r="N2136" i="11"/>
  <c r="K2135" i="11"/>
  <c r="L2135" i="11"/>
  <c r="K2134" i="11"/>
  <c r="O2134" i="11" s="1"/>
  <c r="N2134" i="11"/>
  <c r="K2133" i="11"/>
  <c r="O2133" i="11" s="1"/>
  <c r="K2132" i="11"/>
  <c r="N2132" i="11"/>
  <c r="K2131" i="11"/>
  <c r="O2131" i="11" s="1"/>
  <c r="N2131" i="11"/>
  <c r="K2130" i="11"/>
  <c r="N2130" i="11"/>
  <c r="K2129" i="11"/>
  <c r="K2128" i="11"/>
  <c r="O2128" i="11" s="1"/>
  <c r="N2128" i="11"/>
  <c r="K2127" i="11"/>
  <c r="L2127" i="11"/>
  <c r="K2126" i="11"/>
  <c r="N2126" i="11"/>
  <c r="K2125" i="11"/>
  <c r="K2124" i="11"/>
  <c r="K2123" i="11"/>
  <c r="N2123" i="11"/>
  <c r="K2122" i="11"/>
  <c r="N2122" i="11"/>
  <c r="K2121" i="11"/>
  <c r="K2120" i="11"/>
  <c r="N2120" i="11"/>
  <c r="K2119" i="11"/>
  <c r="L2119" i="11"/>
  <c r="K2118" i="11"/>
  <c r="N2118" i="11"/>
  <c r="K2117" i="11"/>
  <c r="K2116" i="11"/>
  <c r="N2116" i="11"/>
  <c r="K2115" i="11"/>
  <c r="L2115" i="11"/>
  <c r="K2114" i="11"/>
  <c r="N2114" i="11"/>
  <c r="K2113" i="11"/>
  <c r="K2112" i="11"/>
  <c r="K2111" i="11"/>
  <c r="N2111" i="11"/>
  <c r="K2110" i="11"/>
  <c r="N2110" i="11"/>
  <c r="K2109" i="11"/>
  <c r="O2109" i="11" s="1"/>
  <c r="K2108" i="11"/>
  <c r="N2108" i="11"/>
  <c r="K2107" i="11"/>
  <c r="O2107" i="11" s="1"/>
  <c r="K2106" i="11"/>
  <c r="N2106" i="11"/>
  <c r="K2105" i="11"/>
  <c r="K2104" i="11"/>
  <c r="N2104" i="11"/>
  <c r="K2103" i="11"/>
  <c r="L2103" i="11"/>
  <c r="K2102" i="11"/>
  <c r="N2102" i="11"/>
  <c r="K2101" i="11"/>
  <c r="K2100" i="11"/>
  <c r="N2100" i="11"/>
  <c r="K2099" i="11"/>
  <c r="N2099" i="11"/>
  <c r="K2098" i="11"/>
  <c r="N2098" i="11"/>
  <c r="K2097" i="11"/>
  <c r="O2097" i="11" s="1"/>
  <c r="K2096" i="11"/>
  <c r="K2095" i="11"/>
  <c r="N2095" i="11"/>
  <c r="K2094" i="11"/>
  <c r="N2094" i="11"/>
  <c r="K2093" i="11"/>
  <c r="K2092" i="11"/>
  <c r="N2092" i="11"/>
  <c r="K2091" i="11"/>
  <c r="K2090" i="11"/>
  <c r="N2090" i="11"/>
  <c r="K2089" i="11"/>
  <c r="O2089" i="11" s="1"/>
  <c r="N2089" i="11"/>
  <c r="K2088" i="11"/>
  <c r="N2088" i="11"/>
  <c r="K2087" i="11"/>
  <c r="O2087" i="11" s="1"/>
  <c r="K2086" i="11"/>
  <c r="N2086" i="11"/>
  <c r="K2085" i="11"/>
  <c r="O2085" i="11" s="1"/>
  <c r="N2085" i="11"/>
  <c r="K2084" i="11"/>
  <c r="N2084" i="11"/>
  <c r="K2083" i="11"/>
  <c r="O2083" i="11" s="1"/>
  <c r="K2082" i="11"/>
  <c r="P2082" i="11" s="1"/>
  <c r="N2082" i="11"/>
  <c r="K2081" i="11"/>
  <c r="N2081" i="11"/>
  <c r="K2080" i="11"/>
  <c r="P2080" i="11" s="1"/>
  <c r="N2080" i="11"/>
  <c r="K2079" i="11"/>
  <c r="N2079" i="11"/>
  <c r="K2078" i="11"/>
  <c r="P2078" i="11" s="1"/>
  <c r="N2078" i="11"/>
  <c r="K2077" i="11"/>
  <c r="K2076" i="11"/>
  <c r="P2076" i="11" s="1"/>
  <c r="N2076" i="11"/>
  <c r="K2075" i="11"/>
  <c r="K2074" i="11"/>
  <c r="P2074" i="11" s="1"/>
  <c r="N2074" i="11"/>
  <c r="K2073" i="11"/>
  <c r="K2072" i="11"/>
  <c r="P2072" i="11" s="1"/>
  <c r="N2072" i="11"/>
  <c r="K2071" i="11"/>
  <c r="K2070" i="11"/>
  <c r="P2070" i="11" s="1"/>
  <c r="N2070" i="11"/>
  <c r="K2069" i="11"/>
  <c r="K2068" i="11"/>
  <c r="P2068" i="11" s="1"/>
  <c r="N2068" i="11"/>
  <c r="K2067" i="11"/>
  <c r="K2066" i="11"/>
  <c r="P2066" i="11" s="1"/>
  <c r="N2066" i="11"/>
  <c r="K2065" i="11"/>
  <c r="K2064" i="11"/>
  <c r="P2064" i="11" s="1"/>
  <c r="N2064" i="11"/>
  <c r="K2063" i="11"/>
  <c r="K2062" i="11"/>
  <c r="P2062" i="11" s="1"/>
  <c r="N2062" i="11"/>
  <c r="K2061" i="11"/>
  <c r="K2060" i="11"/>
  <c r="P2060" i="11" s="1"/>
  <c r="N2060" i="11"/>
  <c r="K2059" i="11"/>
  <c r="K2058" i="11"/>
  <c r="P2058" i="11" s="1"/>
  <c r="N2058" i="11"/>
  <c r="K2057" i="11"/>
  <c r="K2056" i="11"/>
  <c r="P2056" i="11" s="1"/>
  <c r="N2056" i="11"/>
  <c r="K2055" i="11"/>
  <c r="K2054" i="11"/>
  <c r="P2054" i="11" s="1"/>
  <c r="N2054" i="11"/>
  <c r="K2053" i="11"/>
  <c r="K2052" i="11"/>
  <c r="P2052" i="11" s="1"/>
  <c r="N2052" i="11"/>
  <c r="K2051" i="11"/>
  <c r="K2050" i="11"/>
  <c r="P2050" i="11" s="1"/>
  <c r="N2050" i="11"/>
  <c r="K2049" i="11"/>
  <c r="K2048" i="11"/>
  <c r="P2048" i="11" s="1"/>
  <c r="N2048" i="11"/>
  <c r="K2047" i="11"/>
  <c r="K2046" i="11"/>
  <c r="P2046" i="11" s="1"/>
  <c r="N2046" i="11"/>
  <c r="K2045" i="11"/>
  <c r="K2044" i="11"/>
  <c r="P2044" i="11" s="1"/>
  <c r="N2044" i="11"/>
  <c r="K2043" i="11"/>
  <c r="K2042" i="11"/>
  <c r="P2042" i="11" s="1"/>
  <c r="N2042" i="11"/>
  <c r="K2041" i="11"/>
  <c r="K2040" i="11"/>
  <c r="P2040" i="11" s="1"/>
  <c r="N2040" i="11"/>
  <c r="K2039" i="11"/>
  <c r="K2038" i="11"/>
  <c r="P2038" i="11" s="1"/>
  <c r="N2038" i="11"/>
  <c r="K2037" i="11"/>
  <c r="K2036" i="11"/>
  <c r="P2036" i="11" s="1"/>
  <c r="N2036" i="11"/>
  <c r="K2035" i="11"/>
  <c r="K2034" i="11"/>
  <c r="K2033" i="11"/>
  <c r="P2033" i="11" s="1"/>
  <c r="K2032" i="11"/>
  <c r="N2032" i="11"/>
  <c r="K2031" i="11"/>
  <c r="K2030" i="11"/>
  <c r="N2030" i="11"/>
  <c r="K2029" i="11"/>
  <c r="K2028" i="11"/>
  <c r="N2028" i="11"/>
  <c r="K2027" i="11"/>
  <c r="K2026" i="11"/>
  <c r="K2025" i="11"/>
  <c r="K2024" i="11"/>
  <c r="N2024" i="11"/>
  <c r="K2023" i="11"/>
  <c r="K2022" i="11"/>
  <c r="N2022" i="11"/>
  <c r="K2021" i="11"/>
  <c r="P2021" i="11" s="1"/>
  <c r="K2020" i="11"/>
  <c r="N2020" i="11"/>
  <c r="K2019" i="11"/>
  <c r="P2019" i="11" s="1"/>
  <c r="K2018" i="11"/>
  <c r="K2017" i="11"/>
  <c r="K2016" i="11"/>
  <c r="N2016" i="11"/>
  <c r="K2015" i="11"/>
  <c r="K2014" i="11"/>
  <c r="N2014" i="11"/>
  <c r="K2013" i="11"/>
  <c r="K2012" i="11"/>
  <c r="N2012" i="11"/>
  <c r="K2011" i="11"/>
  <c r="P2011" i="11" s="1"/>
  <c r="K2010" i="11"/>
  <c r="K2009" i="11"/>
  <c r="K2008" i="11"/>
  <c r="N2008" i="11"/>
  <c r="K2007" i="11"/>
  <c r="K2006" i="11"/>
  <c r="K2005" i="11"/>
  <c r="K2004" i="11"/>
  <c r="K2003" i="11"/>
  <c r="K2002" i="11"/>
  <c r="K2001" i="11"/>
  <c r="K2000" i="11"/>
  <c r="P2000" i="11" s="1"/>
  <c r="K1999" i="11"/>
  <c r="K1998" i="11"/>
  <c r="K1997" i="11"/>
  <c r="K1996" i="11"/>
  <c r="K1995" i="11"/>
  <c r="K1994" i="11"/>
  <c r="K1993" i="11"/>
  <c r="K1992" i="11"/>
  <c r="P1992" i="11" s="1"/>
  <c r="K1991" i="11"/>
  <c r="K1990" i="11"/>
  <c r="K1989" i="11"/>
  <c r="K1988" i="11"/>
  <c r="K1987" i="11"/>
  <c r="K1986" i="11"/>
  <c r="K1985" i="11"/>
  <c r="K1984" i="11"/>
  <c r="K1983" i="11"/>
  <c r="K1982" i="11"/>
  <c r="K1981" i="11"/>
  <c r="K1980" i="11"/>
  <c r="P1980" i="11" s="1"/>
  <c r="K1979" i="11"/>
  <c r="K1978" i="11"/>
  <c r="K1977" i="11"/>
  <c r="K1976" i="11"/>
  <c r="K1975" i="11"/>
  <c r="N1975" i="11"/>
  <c r="K1974" i="11"/>
  <c r="K1973" i="11"/>
  <c r="N1973" i="11"/>
  <c r="K1972" i="11"/>
  <c r="K1971" i="11"/>
  <c r="N1971" i="11"/>
  <c r="K1970" i="11"/>
  <c r="K1969" i="11"/>
  <c r="N1969" i="11"/>
  <c r="K1968" i="11"/>
  <c r="K1967" i="11"/>
  <c r="N1967" i="11"/>
  <c r="K1966" i="11"/>
  <c r="K1965" i="11"/>
  <c r="N1965" i="11"/>
  <c r="K1964" i="11"/>
  <c r="K1963" i="11"/>
  <c r="O1963" i="11" s="1"/>
  <c r="N1963" i="11"/>
  <c r="K1962" i="11"/>
  <c r="K1961" i="11"/>
  <c r="O1961" i="11" s="1"/>
  <c r="N1961" i="11"/>
  <c r="K1960" i="11"/>
  <c r="K1959" i="11"/>
  <c r="N1959" i="11"/>
  <c r="K1958" i="11"/>
  <c r="K1957" i="11"/>
  <c r="N1957" i="11"/>
  <c r="K1956" i="11"/>
  <c r="K1955" i="11"/>
  <c r="N1955" i="11"/>
  <c r="K1954" i="11"/>
  <c r="K1953" i="11"/>
  <c r="N1953" i="11"/>
  <c r="K1952" i="11"/>
  <c r="K1951" i="11"/>
  <c r="N1951" i="11"/>
  <c r="K1950" i="11"/>
  <c r="K1949" i="11"/>
  <c r="N1949" i="11"/>
  <c r="K1948" i="11"/>
  <c r="K1947" i="11"/>
  <c r="O1947" i="11" s="1"/>
  <c r="N1947" i="11"/>
  <c r="K1946" i="11"/>
  <c r="K1945" i="11"/>
  <c r="O1945" i="11" s="1"/>
  <c r="N1945" i="11"/>
  <c r="K1944" i="11"/>
  <c r="K1943" i="11"/>
  <c r="N1943" i="11"/>
  <c r="K1942" i="11"/>
  <c r="K1941" i="11"/>
  <c r="N1941" i="11"/>
  <c r="K1940" i="11"/>
  <c r="K1939" i="11"/>
  <c r="N1939" i="11"/>
  <c r="K1938" i="11"/>
  <c r="K1937" i="11"/>
  <c r="N1937" i="11"/>
  <c r="K1936" i="11"/>
  <c r="K1935" i="11"/>
  <c r="N1935" i="11"/>
  <c r="K1934" i="11"/>
  <c r="K1933" i="11"/>
  <c r="N1933" i="11"/>
  <c r="K1932" i="11"/>
  <c r="K1931" i="11"/>
  <c r="O1931" i="11" s="1"/>
  <c r="N1931" i="11"/>
  <c r="K1930" i="11"/>
  <c r="K1929" i="11"/>
  <c r="O1929" i="11" s="1"/>
  <c r="N1929" i="11"/>
  <c r="K1928" i="11"/>
  <c r="K1927" i="11"/>
  <c r="N1927" i="11"/>
  <c r="K1926" i="11"/>
  <c r="K1925" i="11"/>
  <c r="N1925" i="11"/>
  <c r="K1924" i="11"/>
  <c r="K1923" i="11"/>
  <c r="N1923" i="11"/>
  <c r="K1922" i="11"/>
  <c r="K1921" i="11"/>
  <c r="N1921" i="11"/>
  <c r="K1920" i="11"/>
  <c r="K1919" i="11"/>
  <c r="N1919" i="11"/>
  <c r="K1918" i="11"/>
  <c r="K1917" i="11"/>
  <c r="N1917" i="11"/>
  <c r="K1916" i="11"/>
  <c r="K1915" i="11"/>
  <c r="O1915" i="11" s="1"/>
  <c r="N1915" i="11"/>
  <c r="K1914" i="11"/>
  <c r="K1913" i="11"/>
  <c r="O1913" i="11" s="1"/>
  <c r="N1913" i="11"/>
  <c r="K1912" i="11"/>
  <c r="K1911" i="11"/>
  <c r="N1911" i="11"/>
  <c r="K1910" i="11"/>
  <c r="K1909" i="11"/>
  <c r="N1909" i="11"/>
  <c r="K1908" i="11"/>
  <c r="K1907" i="11"/>
  <c r="N1907" i="11"/>
  <c r="K1906" i="11"/>
  <c r="K1905" i="11"/>
  <c r="N1905" i="11"/>
  <c r="K1904" i="11"/>
  <c r="K1903" i="11"/>
  <c r="N1903" i="11"/>
  <c r="K1902" i="11"/>
  <c r="O1902" i="11" s="1"/>
  <c r="K1901" i="11"/>
  <c r="N1901" i="11"/>
  <c r="K1900" i="11"/>
  <c r="O1900" i="11" s="1"/>
  <c r="K1899" i="11"/>
  <c r="N1899" i="11"/>
  <c r="K1898" i="11"/>
  <c r="K1897" i="11"/>
  <c r="N1897" i="11"/>
  <c r="K1896" i="11"/>
  <c r="K1895" i="11"/>
  <c r="N1895" i="11"/>
  <c r="K1894" i="11"/>
  <c r="K1893" i="11"/>
  <c r="N1893" i="11"/>
  <c r="K1892" i="11"/>
  <c r="K1891" i="11"/>
  <c r="O1891" i="11" s="1"/>
  <c r="N1891" i="11"/>
  <c r="K1890" i="11"/>
  <c r="K1889" i="11"/>
  <c r="O1889" i="11" s="1"/>
  <c r="N1889" i="11"/>
  <c r="K1888" i="11"/>
  <c r="K1887" i="11"/>
  <c r="N1887" i="11"/>
  <c r="K1886" i="11"/>
  <c r="O1886" i="11" s="1"/>
  <c r="K1885" i="11"/>
  <c r="N1885" i="11"/>
  <c r="K1884" i="11"/>
  <c r="O1884" i="11" s="1"/>
  <c r="K1883" i="11"/>
  <c r="N1883" i="11"/>
  <c r="K1882" i="11"/>
  <c r="K1881" i="11"/>
  <c r="N1881" i="11"/>
  <c r="K1880" i="11"/>
  <c r="K1879" i="11"/>
  <c r="K1878" i="11"/>
  <c r="K1877" i="11"/>
  <c r="N1877" i="11"/>
  <c r="K1876" i="11"/>
  <c r="K1875" i="11"/>
  <c r="K1874" i="11"/>
  <c r="O1874" i="11" s="1"/>
  <c r="K1873" i="11"/>
  <c r="N1873" i="11"/>
  <c r="K1872" i="11"/>
  <c r="O1872" i="11" s="1"/>
  <c r="K1871" i="11"/>
  <c r="O1871" i="11" s="1"/>
  <c r="K1870" i="11"/>
  <c r="K1869" i="11"/>
  <c r="O1869" i="11" s="1"/>
  <c r="N1869" i="11"/>
  <c r="K1868" i="11"/>
  <c r="K1867" i="11"/>
  <c r="O1867" i="11" s="1"/>
  <c r="K1866" i="11"/>
  <c r="K1865" i="11"/>
  <c r="N1865" i="11"/>
  <c r="K1864" i="11"/>
  <c r="O1864" i="11" s="1"/>
  <c r="K1863" i="11"/>
  <c r="P1863" i="11" s="1"/>
  <c r="L1863" i="11"/>
  <c r="K1862" i="11"/>
  <c r="P1862" i="11" s="1"/>
  <c r="K1861" i="11"/>
  <c r="P1861" i="11" s="1"/>
  <c r="N1861" i="11"/>
  <c r="K1860" i="11"/>
  <c r="P1860" i="11" s="1"/>
  <c r="K1859" i="11"/>
  <c r="P1859" i="11" s="1"/>
  <c r="N1859" i="11"/>
  <c r="K1858" i="11"/>
  <c r="P1858" i="11" s="1"/>
  <c r="K1857" i="11"/>
  <c r="P1857" i="11" s="1"/>
  <c r="K1856" i="11"/>
  <c r="K1855" i="11"/>
  <c r="P1855" i="11" s="1"/>
  <c r="L1855" i="11"/>
  <c r="K1854" i="11"/>
  <c r="L1853" i="11"/>
  <c r="K1853" i="11"/>
  <c r="P1853" i="11" s="1"/>
  <c r="N1853" i="11"/>
  <c r="K1852" i="11"/>
  <c r="P1852" i="11" s="1"/>
  <c r="K1851" i="11"/>
  <c r="P1851" i="11" s="1"/>
  <c r="N1851" i="11"/>
  <c r="K1850" i="11"/>
  <c r="P1850" i="11" s="1"/>
  <c r="K1849" i="11"/>
  <c r="P1849" i="11" s="1"/>
  <c r="K1848" i="11"/>
  <c r="N1847" i="11"/>
  <c r="K1847" i="11"/>
  <c r="P1847" i="11" s="1"/>
  <c r="L1847" i="11"/>
  <c r="K1846" i="11"/>
  <c r="P1846" i="11" s="1"/>
  <c r="K1845" i="11"/>
  <c r="P1845" i="11" s="1"/>
  <c r="N1845" i="11"/>
  <c r="K1844" i="11"/>
  <c r="P1844" i="11" s="1"/>
  <c r="K1843" i="11"/>
  <c r="P1843" i="11" s="1"/>
  <c r="L1843" i="11"/>
  <c r="K1842" i="11"/>
  <c r="P1842" i="11" s="1"/>
  <c r="K1841" i="11"/>
  <c r="P1841" i="11" s="1"/>
  <c r="N1841" i="11"/>
  <c r="K1840" i="11"/>
  <c r="P1840" i="11" s="1"/>
  <c r="K1839" i="11"/>
  <c r="N1839" i="11"/>
  <c r="K1838" i="11"/>
  <c r="P1838" i="11" s="1"/>
  <c r="K1837" i="11"/>
  <c r="P1837" i="11" s="1"/>
  <c r="N1837" i="11"/>
  <c r="K1836" i="11"/>
  <c r="K1835" i="11"/>
  <c r="P1835" i="11" s="1"/>
  <c r="N1835" i="11"/>
  <c r="K1834" i="11"/>
  <c r="P1834" i="11" s="1"/>
  <c r="K1833" i="11"/>
  <c r="P1833" i="11" s="1"/>
  <c r="K1832" i="11"/>
  <c r="P1832" i="11" s="1"/>
  <c r="K1831" i="11"/>
  <c r="P1831" i="11" s="1"/>
  <c r="K1830" i="11"/>
  <c r="P1830" i="11" s="1"/>
  <c r="K1829" i="11"/>
  <c r="P1829" i="11" s="1"/>
  <c r="N1829" i="11"/>
  <c r="K1828" i="11"/>
  <c r="P1828" i="11" s="1"/>
  <c r="K1827" i="11"/>
  <c r="N1827" i="11"/>
  <c r="K1826" i="11"/>
  <c r="P1826" i="11" s="1"/>
  <c r="K1825" i="11"/>
  <c r="P1825" i="11" s="1"/>
  <c r="K1824" i="11"/>
  <c r="P1824" i="11" s="1"/>
  <c r="K1823" i="11"/>
  <c r="P1823" i="11" s="1"/>
  <c r="K1822" i="11"/>
  <c r="P1822" i="11" s="1"/>
  <c r="K1821" i="11"/>
  <c r="P1821" i="11" s="1"/>
  <c r="N1821" i="11"/>
  <c r="K1820" i="11"/>
  <c r="K1819" i="11"/>
  <c r="P1819" i="11" s="1"/>
  <c r="N1819" i="11"/>
  <c r="K1818" i="11"/>
  <c r="P1818" i="11" s="1"/>
  <c r="K1817" i="11"/>
  <c r="P1817" i="11" s="1"/>
  <c r="K1816" i="11"/>
  <c r="P1816" i="11" s="1"/>
  <c r="K1815" i="11"/>
  <c r="P1815" i="11" s="1"/>
  <c r="K1814" i="11"/>
  <c r="P1814" i="11" s="1"/>
  <c r="K1813" i="11"/>
  <c r="P1813" i="11" s="1"/>
  <c r="N1813" i="11"/>
  <c r="K1812" i="11"/>
  <c r="P1812" i="11" s="1"/>
  <c r="K1811" i="11"/>
  <c r="N1811" i="11"/>
  <c r="K1810" i="11"/>
  <c r="P1810" i="11" s="1"/>
  <c r="K1809" i="11"/>
  <c r="P1809" i="11" s="1"/>
  <c r="K1808" i="11"/>
  <c r="P1808" i="11" s="1"/>
  <c r="K1807" i="11"/>
  <c r="P1807" i="11" s="1"/>
  <c r="K1806" i="11"/>
  <c r="P1806" i="11" s="1"/>
  <c r="K1805" i="11"/>
  <c r="P1805" i="11" s="1"/>
  <c r="N1805" i="11"/>
  <c r="K1804" i="11"/>
  <c r="K1803" i="11"/>
  <c r="P1803" i="11" s="1"/>
  <c r="N1803" i="11"/>
  <c r="K1802" i="11"/>
  <c r="P1802" i="11" s="1"/>
  <c r="K1801" i="11"/>
  <c r="P1801" i="11" s="1"/>
  <c r="K1800" i="11"/>
  <c r="P1800" i="11" s="1"/>
  <c r="K1799" i="11"/>
  <c r="P1799" i="11" s="1"/>
  <c r="K1798" i="11"/>
  <c r="P1798" i="11" s="1"/>
  <c r="K1797" i="11"/>
  <c r="P1797" i="11" s="1"/>
  <c r="N1797" i="11"/>
  <c r="K1796" i="11"/>
  <c r="P1796" i="11" s="1"/>
  <c r="K1795" i="11"/>
  <c r="N1795" i="11"/>
  <c r="K1794" i="11"/>
  <c r="P1794" i="11" s="1"/>
  <c r="K1793" i="11"/>
  <c r="P1793" i="11" s="1"/>
  <c r="K1792" i="11"/>
  <c r="P1792" i="11" s="1"/>
  <c r="K1791" i="11"/>
  <c r="P1791" i="11" s="1"/>
  <c r="K1790" i="11"/>
  <c r="P1790" i="11" s="1"/>
  <c r="K1789" i="11"/>
  <c r="P1789" i="11" s="1"/>
  <c r="N1789" i="11"/>
  <c r="K1788" i="11"/>
  <c r="K1787" i="11"/>
  <c r="P1787" i="11" s="1"/>
  <c r="N1787" i="11"/>
  <c r="K1786" i="11"/>
  <c r="P1786" i="11" s="1"/>
  <c r="K1785" i="11"/>
  <c r="P1785" i="11" s="1"/>
  <c r="K1784" i="11"/>
  <c r="P1784" i="11" s="1"/>
  <c r="K1783" i="11"/>
  <c r="P1783" i="11" s="1"/>
  <c r="K1782" i="11"/>
  <c r="P1782" i="11" s="1"/>
  <c r="K1781" i="11"/>
  <c r="P1781" i="11" s="1"/>
  <c r="N1781" i="11"/>
  <c r="K1780" i="11"/>
  <c r="P1780" i="11" s="1"/>
  <c r="L1779" i="11"/>
  <c r="K1779" i="11"/>
  <c r="P1779" i="11" s="1"/>
  <c r="N1779" i="11"/>
  <c r="K1778" i="11"/>
  <c r="K1777" i="11"/>
  <c r="P1777" i="11" s="1"/>
  <c r="K1776" i="11"/>
  <c r="K1775" i="11"/>
  <c r="P1775" i="11" s="1"/>
  <c r="K1774" i="11"/>
  <c r="K1773" i="11"/>
  <c r="N1773" i="11"/>
  <c r="K1772" i="11"/>
  <c r="P1772" i="11" s="1"/>
  <c r="K1771" i="11"/>
  <c r="P1771" i="11" s="1"/>
  <c r="N1771" i="11"/>
  <c r="K1770" i="11"/>
  <c r="K1769" i="11"/>
  <c r="K1768" i="11"/>
  <c r="P1768" i="11" s="1"/>
  <c r="K1767" i="11"/>
  <c r="K1766" i="11"/>
  <c r="P1766" i="11" s="1"/>
  <c r="K1765" i="11"/>
  <c r="N1765" i="11"/>
  <c r="K1764" i="11"/>
  <c r="P1764" i="11" s="1"/>
  <c r="K1763" i="11"/>
  <c r="P1763" i="11" s="1"/>
  <c r="N1763" i="11"/>
  <c r="K1762" i="11"/>
  <c r="K1761" i="11"/>
  <c r="P1761" i="11" s="1"/>
  <c r="K1760" i="11"/>
  <c r="K1759" i="11"/>
  <c r="P1759" i="11" s="1"/>
  <c r="K1758" i="11"/>
  <c r="K1757" i="11"/>
  <c r="N1757" i="11"/>
  <c r="K1756" i="11"/>
  <c r="P1756" i="11" s="1"/>
  <c r="K1755" i="11"/>
  <c r="P1755" i="11" s="1"/>
  <c r="N1755" i="11"/>
  <c r="K1754" i="11"/>
  <c r="K1753" i="11"/>
  <c r="K1752" i="11"/>
  <c r="P1752" i="11" s="1"/>
  <c r="K1751" i="11"/>
  <c r="K1750" i="11"/>
  <c r="P1750" i="11" s="1"/>
  <c r="K1749" i="11"/>
  <c r="N1749" i="11"/>
  <c r="K1748" i="11"/>
  <c r="P1748" i="11" s="1"/>
  <c r="K1747" i="11"/>
  <c r="P1747" i="11" s="1"/>
  <c r="N1747" i="11"/>
  <c r="K1746" i="11"/>
  <c r="K1745" i="11"/>
  <c r="P1745" i="11" s="1"/>
  <c r="K1744" i="11"/>
  <c r="K1743" i="11"/>
  <c r="P1743" i="11" s="1"/>
  <c r="K1742" i="11"/>
  <c r="K1741" i="11"/>
  <c r="P1741" i="11" s="1"/>
  <c r="N1741" i="11"/>
  <c r="K1740" i="11"/>
  <c r="P1740" i="11" s="1"/>
  <c r="K1739" i="11"/>
  <c r="P1739" i="11" s="1"/>
  <c r="N1739" i="11"/>
  <c r="K1738" i="11"/>
  <c r="P1738" i="11" s="1"/>
  <c r="K1737" i="11"/>
  <c r="K1736" i="11"/>
  <c r="P1736" i="11" s="1"/>
  <c r="K1735" i="11"/>
  <c r="K1734" i="11"/>
  <c r="P1734" i="11" s="1"/>
  <c r="K1733" i="11"/>
  <c r="N1733" i="11"/>
  <c r="K1732" i="11"/>
  <c r="P1732" i="11" s="1"/>
  <c r="K1731" i="11"/>
  <c r="P1731" i="11" s="1"/>
  <c r="N1731" i="11"/>
  <c r="K1730" i="11"/>
  <c r="K1729" i="11"/>
  <c r="P1729" i="11" s="1"/>
  <c r="K1728" i="11"/>
  <c r="K1727" i="11"/>
  <c r="P1727" i="11" s="1"/>
  <c r="K1726" i="11"/>
  <c r="L1725" i="11"/>
  <c r="K1725" i="11"/>
  <c r="P1725" i="11" s="1"/>
  <c r="N1725" i="11"/>
  <c r="K1724" i="11"/>
  <c r="P1724" i="11" s="1"/>
  <c r="K1723" i="11"/>
  <c r="N1723" i="11"/>
  <c r="K1722" i="11"/>
  <c r="K1721" i="11"/>
  <c r="K1720" i="11"/>
  <c r="L1720" i="11"/>
  <c r="K1719" i="11"/>
  <c r="P1719" i="11" s="1"/>
  <c r="L1719" i="11"/>
  <c r="K1718" i="11"/>
  <c r="P1718" i="11" s="1"/>
  <c r="L1718" i="11"/>
  <c r="K1717" i="11"/>
  <c r="L1717" i="11"/>
  <c r="K1716" i="11"/>
  <c r="P1716" i="11" s="1"/>
  <c r="L1716" i="11"/>
  <c r="K1715" i="11"/>
  <c r="P1715" i="11" s="1"/>
  <c r="L1715" i="11"/>
  <c r="K1714" i="11"/>
  <c r="P1714" i="11" s="1"/>
  <c r="L1714" i="11"/>
  <c r="K1713" i="11"/>
  <c r="L1713" i="11"/>
  <c r="K1712" i="11"/>
  <c r="L1712" i="11"/>
  <c r="K1711" i="11"/>
  <c r="P1711" i="11" s="1"/>
  <c r="L1711" i="11"/>
  <c r="K1710" i="11"/>
  <c r="P1710" i="11" s="1"/>
  <c r="L1710" i="11"/>
  <c r="K1709" i="11"/>
  <c r="L1709" i="11"/>
  <c r="K1708" i="11"/>
  <c r="P1708" i="11" s="1"/>
  <c r="L1708" i="11"/>
  <c r="K1707" i="11"/>
  <c r="P1707" i="11" s="1"/>
  <c r="L1707" i="11"/>
  <c r="K1706" i="11"/>
  <c r="P1706" i="11" s="1"/>
  <c r="L1706" i="11"/>
  <c r="K1705" i="11"/>
  <c r="L1705" i="11"/>
  <c r="K1704" i="11"/>
  <c r="L1704" i="11"/>
  <c r="K1703" i="11"/>
  <c r="P1703" i="11" s="1"/>
  <c r="L1703" i="11"/>
  <c r="K1702" i="11"/>
  <c r="P1702" i="11" s="1"/>
  <c r="L1702" i="11"/>
  <c r="K1701" i="11"/>
  <c r="L1701" i="11"/>
  <c r="K1700" i="11"/>
  <c r="P1700" i="11" s="1"/>
  <c r="L1700" i="11"/>
  <c r="K1699" i="11"/>
  <c r="P1699" i="11" s="1"/>
  <c r="L1699" i="11"/>
  <c r="K1698" i="11"/>
  <c r="P1698" i="11" s="1"/>
  <c r="L1698" i="11"/>
  <c r="K1697" i="11"/>
  <c r="L1697" i="11"/>
  <c r="K1696" i="11"/>
  <c r="L1696" i="11"/>
  <c r="K1695" i="11"/>
  <c r="P1695" i="11" s="1"/>
  <c r="L1695" i="11"/>
  <c r="K1694" i="11"/>
  <c r="P1694" i="11" s="1"/>
  <c r="L1694" i="11"/>
  <c r="K1693" i="11"/>
  <c r="L1693" i="11"/>
  <c r="K1692" i="11"/>
  <c r="P1692" i="11" s="1"/>
  <c r="L1692" i="11"/>
  <c r="K1691" i="11"/>
  <c r="P1691" i="11" s="1"/>
  <c r="L1691" i="11"/>
  <c r="K1690" i="11"/>
  <c r="P1690" i="11" s="1"/>
  <c r="L1690" i="11"/>
  <c r="K1689" i="11"/>
  <c r="L1689" i="11"/>
  <c r="K1688" i="11"/>
  <c r="L1688" i="11"/>
  <c r="K1687" i="11"/>
  <c r="P1687" i="11" s="1"/>
  <c r="L1687" i="11"/>
  <c r="K1686" i="11"/>
  <c r="P1686" i="11" s="1"/>
  <c r="L1686" i="11"/>
  <c r="K1685" i="11"/>
  <c r="L1685" i="11"/>
  <c r="K1684" i="11"/>
  <c r="P1684" i="11" s="1"/>
  <c r="L1684" i="11"/>
  <c r="K1683" i="11"/>
  <c r="P1683" i="11" s="1"/>
  <c r="L1683" i="11"/>
  <c r="K1682" i="11"/>
  <c r="P1682" i="11" s="1"/>
  <c r="L1682" i="11"/>
  <c r="K1681" i="11"/>
  <c r="L1681" i="11"/>
  <c r="K1680" i="11"/>
  <c r="L1680" i="11"/>
  <c r="K1679" i="11"/>
  <c r="P1679" i="11" s="1"/>
  <c r="L1679" i="11"/>
  <c r="K1678" i="11"/>
  <c r="P1678" i="11" s="1"/>
  <c r="L1678" i="11"/>
  <c r="K1677" i="11"/>
  <c r="L1677" i="11"/>
  <c r="K1676" i="11"/>
  <c r="P1676" i="11" s="1"/>
  <c r="L1676" i="11"/>
  <c r="K1675" i="11"/>
  <c r="P1675" i="11" s="1"/>
  <c r="L1675" i="11"/>
  <c r="K1674" i="11"/>
  <c r="P1674" i="11" s="1"/>
  <c r="L1674" i="11"/>
  <c r="K1673" i="11"/>
  <c r="L1673" i="11"/>
  <c r="K1672" i="11"/>
  <c r="L1672" i="11"/>
  <c r="K1671" i="11"/>
  <c r="P1671" i="11" s="1"/>
  <c r="L1671" i="11"/>
  <c r="K1670" i="11"/>
  <c r="P1670" i="11" s="1"/>
  <c r="L1670" i="11"/>
  <c r="K1669" i="11"/>
  <c r="L1669" i="11"/>
  <c r="K1668" i="11"/>
  <c r="P1668" i="11" s="1"/>
  <c r="L1668" i="11"/>
  <c r="K1667" i="11"/>
  <c r="P1667" i="11" s="1"/>
  <c r="L1667" i="11"/>
  <c r="K1666" i="11"/>
  <c r="P1666" i="11" s="1"/>
  <c r="L1666" i="11"/>
  <c r="K1665" i="11"/>
  <c r="L1665" i="11"/>
  <c r="K1664" i="11"/>
  <c r="L1664" i="11"/>
  <c r="K1663" i="11"/>
  <c r="P1663" i="11" s="1"/>
  <c r="L1663" i="11"/>
  <c r="K1662" i="11"/>
  <c r="P1662" i="11" s="1"/>
  <c r="L1662" i="11"/>
  <c r="K1661" i="11"/>
  <c r="L1661" i="11"/>
  <c r="K1660" i="11"/>
  <c r="P1660" i="11" s="1"/>
  <c r="L1660" i="11"/>
  <c r="K1659" i="11"/>
  <c r="P1659" i="11" s="1"/>
  <c r="L1659" i="11"/>
  <c r="K1658" i="11"/>
  <c r="P1658" i="11" s="1"/>
  <c r="L1658" i="11"/>
  <c r="K1657" i="11"/>
  <c r="L1657" i="11"/>
  <c r="K1656" i="11"/>
  <c r="L1656" i="11"/>
  <c r="K1655" i="11"/>
  <c r="P1655" i="11" s="1"/>
  <c r="L1655" i="11"/>
  <c r="K1654" i="11"/>
  <c r="P1654" i="11" s="1"/>
  <c r="L1654" i="11"/>
  <c r="K1653" i="11"/>
  <c r="L1653" i="11"/>
  <c r="K1652" i="11"/>
  <c r="P1652" i="11" s="1"/>
  <c r="L1652" i="11"/>
  <c r="K1651" i="11"/>
  <c r="P1651" i="11" s="1"/>
  <c r="L1651" i="11"/>
  <c r="K1650" i="11"/>
  <c r="P1650" i="11" s="1"/>
  <c r="L1650" i="11"/>
  <c r="K1649" i="11"/>
  <c r="L1649" i="11"/>
  <c r="K1648" i="11"/>
  <c r="L1648" i="11"/>
  <c r="K1647" i="11"/>
  <c r="P1647" i="11" s="1"/>
  <c r="L1647" i="11"/>
  <c r="K1646" i="11"/>
  <c r="P1646" i="11" s="1"/>
  <c r="L1646" i="11"/>
  <c r="K1645" i="11"/>
  <c r="L1645" i="11"/>
  <c r="K1644" i="11"/>
  <c r="P1644" i="11" s="1"/>
  <c r="L1644" i="11"/>
  <c r="K1643" i="11"/>
  <c r="P1643" i="11" s="1"/>
  <c r="L1643" i="11"/>
  <c r="K1642" i="11"/>
  <c r="P1642" i="11" s="1"/>
  <c r="K1641" i="11"/>
  <c r="P1641" i="11" s="1"/>
  <c r="K1640" i="11"/>
  <c r="P1640" i="11" s="1"/>
  <c r="K1639" i="11"/>
  <c r="P1639" i="11" s="1"/>
  <c r="K1638" i="11"/>
  <c r="P1638" i="11" s="1"/>
  <c r="K1637" i="11"/>
  <c r="P1637" i="11" s="1"/>
  <c r="K1636" i="11"/>
  <c r="P1636" i="11" s="1"/>
  <c r="K1635" i="11"/>
  <c r="P1635" i="11" s="1"/>
  <c r="K1634" i="11"/>
  <c r="P1634" i="11" s="1"/>
  <c r="K1633" i="11"/>
  <c r="P1633" i="11" s="1"/>
  <c r="K1632" i="11"/>
  <c r="P1632" i="11" s="1"/>
  <c r="K1631" i="11"/>
  <c r="P1631" i="11" s="1"/>
  <c r="K1630" i="11"/>
  <c r="P1630" i="11" s="1"/>
  <c r="K1629" i="11"/>
  <c r="P1629" i="11" s="1"/>
  <c r="K1628" i="11"/>
  <c r="P1628" i="11" s="1"/>
  <c r="K1627" i="11"/>
  <c r="P1627" i="11" s="1"/>
  <c r="K1626" i="11"/>
  <c r="P1626" i="11" s="1"/>
  <c r="K1625" i="11"/>
  <c r="P1625" i="11" s="1"/>
  <c r="K1624" i="11"/>
  <c r="P1624" i="11" s="1"/>
  <c r="K1623" i="11"/>
  <c r="P1623" i="11" s="1"/>
  <c r="K1622" i="11"/>
  <c r="P1622" i="11" s="1"/>
  <c r="K1621" i="11"/>
  <c r="P1621" i="11" s="1"/>
  <c r="K1620" i="11"/>
  <c r="P1620" i="11" s="1"/>
  <c r="K1619" i="11"/>
  <c r="P1619" i="11" s="1"/>
  <c r="K1618" i="11"/>
  <c r="P1618" i="11" s="1"/>
  <c r="K1617" i="11"/>
  <c r="P1617" i="11" s="1"/>
  <c r="K1616" i="11"/>
  <c r="P1616" i="11" s="1"/>
  <c r="K1615" i="11"/>
  <c r="P1615" i="11" s="1"/>
  <c r="K1614" i="11"/>
  <c r="P1614" i="11" s="1"/>
  <c r="K1613" i="11"/>
  <c r="P1613" i="11" s="1"/>
  <c r="K1612" i="11"/>
  <c r="P1612" i="11" s="1"/>
  <c r="K1611" i="11"/>
  <c r="P1611" i="11" s="1"/>
  <c r="K1610" i="11"/>
  <c r="P1610" i="11" s="1"/>
  <c r="K1609" i="11"/>
  <c r="P1609" i="11" s="1"/>
  <c r="K1608" i="11"/>
  <c r="P1608" i="11" s="1"/>
  <c r="K1607" i="11"/>
  <c r="P1607" i="11" s="1"/>
  <c r="K1606" i="11"/>
  <c r="P1606" i="11" s="1"/>
  <c r="K1605" i="11"/>
  <c r="P1605" i="11" s="1"/>
  <c r="K1604" i="11"/>
  <c r="P1604" i="11" s="1"/>
  <c r="K1603" i="11"/>
  <c r="P1603" i="11" s="1"/>
  <c r="K1602" i="11"/>
  <c r="P1602" i="11" s="1"/>
  <c r="K1601" i="11"/>
  <c r="P1601" i="11" s="1"/>
  <c r="K1600" i="11"/>
  <c r="K1599" i="11"/>
  <c r="P1599" i="11" s="1"/>
  <c r="K1598" i="11"/>
  <c r="P1598" i="11" s="1"/>
  <c r="K1597" i="11"/>
  <c r="P1597" i="11" s="1"/>
  <c r="K1596" i="11"/>
  <c r="P1596" i="11" s="1"/>
  <c r="K1595" i="11"/>
  <c r="P1595" i="11" s="1"/>
  <c r="K1594" i="11"/>
  <c r="P1594" i="11" s="1"/>
  <c r="K1593" i="11"/>
  <c r="P1593" i="11" s="1"/>
  <c r="K1592" i="11"/>
  <c r="K1591" i="11"/>
  <c r="P1591" i="11" s="1"/>
  <c r="K1590" i="11"/>
  <c r="P1590" i="11" s="1"/>
  <c r="K1589" i="11"/>
  <c r="P1589" i="11" s="1"/>
  <c r="K1588" i="11"/>
  <c r="P1588" i="11" s="1"/>
  <c r="K1587" i="11"/>
  <c r="P1587" i="11" s="1"/>
  <c r="K1586" i="11"/>
  <c r="P1586" i="11" s="1"/>
  <c r="K1585" i="11"/>
  <c r="P1585" i="11" s="1"/>
  <c r="K1584" i="11"/>
  <c r="K1583" i="11"/>
  <c r="P1583" i="11" s="1"/>
  <c r="K1582" i="11"/>
  <c r="P1582" i="11" s="1"/>
  <c r="K1581" i="11"/>
  <c r="P1581" i="11" s="1"/>
  <c r="K1580" i="11"/>
  <c r="P1580" i="11" s="1"/>
  <c r="K1579" i="11"/>
  <c r="P1579" i="11" s="1"/>
  <c r="K1578" i="11"/>
  <c r="P1578" i="11" s="1"/>
  <c r="K1577" i="11"/>
  <c r="P1577" i="11" s="1"/>
  <c r="K1576" i="11"/>
  <c r="K1575" i="11"/>
  <c r="P1575" i="11" s="1"/>
  <c r="K1574" i="11"/>
  <c r="P1574" i="11" s="1"/>
  <c r="K1573" i="11"/>
  <c r="P1573" i="11" s="1"/>
  <c r="K1572" i="11"/>
  <c r="P1572" i="11" s="1"/>
  <c r="K1571" i="11"/>
  <c r="P1571" i="11" s="1"/>
  <c r="K1570" i="11"/>
  <c r="P1570" i="11" s="1"/>
  <c r="K1569" i="11"/>
  <c r="P1569" i="11" s="1"/>
  <c r="K1568" i="11"/>
  <c r="P1568" i="11" s="1"/>
  <c r="K1567" i="11"/>
  <c r="P1567" i="11" s="1"/>
  <c r="K1566" i="11"/>
  <c r="P1566" i="11" s="1"/>
  <c r="K1565" i="11"/>
  <c r="K1564" i="11"/>
  <c r="P1564" i="11" s="1"/>
  <c r="K1563" i="11"/>
  <c r="K1562" i="11"/>
  <c r="P1562" i="11" s="1"/>
  <c r="K1561" i="11"/>
  <c r="K1560" i="11"/>
  <c r="P1560" i="11" s="1"/>
  <c r="K1559" i="11"/>
  <c r="K1558" i="11"/>
  <c r="P1558" i="11" s="1"/>
  <c r="K1557" i="11"/>
  <c r="K1556" i="11"/>
  <c r="P1556" i="11" s="1"/>
  <c r="K1555" i="11"/>
  <c r="K1554" i="11"/>
  <c r="P1554" i="11" s="1"/>
  <c r="K1553" i="11"/>
  <c r="K1552" i="11"/>
  <c r="P1552" i="11" s="1"/>
  <c r="K1551" i="11"/>
  <c r="K1550" i="11"/>
  <c r="P1550" i="11" s="1"/>
  <c r="K1549" i="11"/>
  <c r="K1548" i="11"/>
  <c r="P1548" i="11" s="1"/>
  <c r="K1547" i="11"/>
  <c r="K1546" i="11"/>
  <c r="P1546" i="11" s="1"/>
  <c r="K1545" i="11"/>
  <c r="K1544" i="11"/>
  <c r="P1544" i="11" s="1"/>
  <c r="K1543" i="11"/>
  <c r="K1542" i="11"/>
  <c r="P1542" i="11" s="1"/>
  <c r="K1541" i="11"/>
  <c r="K1540" i="11"/>
  <c r="P1540" i="11" s="1"/>
  <c r="K1539" i="11"/>
  <c r="K1538" i="11"/>
  <c r="P1538" i="11" s="1"/>
  <c r="K1537" i="11"/>
  <c r="K1536" i="11"/>
  <c r="P1536" i="11" s="1"/>
  <c r="K1535" i="11"/>
  <c r="K1534" i="11"/>
  <c r="P1534" i="11" s="1"/>
  <c r="K1533" i="11"/>
  <c r="K1532" i="11"/>
  <c r="P1532" i="11" s="1"/>
  <c r="K1531" i="11"/>
  <c r="K1530" i="11"/>
  <c r="P1530" i="11" s="1"/>
  <c r="K1529" i="11"/>
  <c r="K1528" i="11"/>
  <c r="P1528" i="11" s="1"/>
  <c r="K1527" i="11"/>
  <c r="K1526" i="11"/>
  <c r="P1526" i="11" s="1"/>
  <c r="K1525" i="11"/>
  <c r="K1524" i="11"/>
  <c r="P1524" i="11" s="1"/>
  <c r="K1523" i="11"/>
  <c r="K1522" i="11"/>
  <c r="P1522" i="11" s="1"/>
  <c r="K1521" i="11"/>
  <c r="K1520" i="11"/>
  <c r="P1520" i="11" s="1"/>
  <c r="K1519" i="11"/>
  <c r="K1518" i="11"/>
  <c r="P1518" i="11" s="1"/>
  <c r="K1517" i="11"/>
  <c r="K1516" i="11"/>
  <c r="P1516" i="11" s="1"/>
  <c r="K1515" i="11"/>
  <c r="K1514" i="11"/>
  <c r="P1514" i="11" s="1"/>
  <c r="K1513" i="11"/>
  <c r="K1512" i="11"/>
  <c r="P1512" i="11" s="1"/>
  <c r="K1511" i="11"/>
  <c r="K1510" i="11"/>
  <c r="P1510" i="11" s="1"/>
  <c r="K1509" i="11"/>
  <c r="K1508" i="11"/>
  <c r="P1508" i="11" s="1"/>
  <c r="K1507" i="11"/>
  <c r="K1506" i="11"/>
  <c r="P1506" i="11" s="1"/>
  <c r="K1505" i="11"/>
  <c r="K1504" i="11"/>
  <c r="P1504" i="11" s="1"/>
  <c r="K1503" i="11"/>
  <c r="K1502" i="11"/>
  <c r="P1502" i="11" s="1"/>
  <c r="K1501" i="11"/>
  <c r="K1500" i="11"/>
  <c r="P1500" i="11" s="1"/>
  <c r="K1499" i="11"/>
  <c r="K1498" i="11"/>
  <c r="P1498" i="11" s="1"/>
  <c r="K1497" i="11"/>
  <c r="K1496" i="11"/>
  <c r="P1496" i="11" s="1"/>
  <c r="K1495" i="11"/>
  <c r="K1494" i="11"/>
  <c r="P1494" i="11" s="1"/>
  <c r="K1493" i="11"/>
  <c r="K1492" i="11"/>
  <c r="P1492" i="11" s="1"/>
  <c r="K1491" i="11"/>
  <c r="K1490" i="11"/>
  <c r="P1490" i="11" s="1"/>
  <c r="K1489" i="11"/>
  <c r="K1488" i="11"/>
  <c r="P1488" i="11" s="1"/>
  <c r="K1487" i="11"/>
  <c r="K1486" i="11"/>
  <c r="P1486" i="11" s="1"/>
  <c r="K1485" i="11"/>
  <c r="K1484" i="11"/>
  <c r="P1484" i="11" s="1"/>
  <c r="K1483" i="11"/>
  <c r="K1482" i="11"/>
  <c r="P1482" i="11" s="1"/>
  <c r="K1481" i="11"/>
  <c r="K1480" i="11"/>
  <c r="P1480" i="11" s="1"/>
  <c r="K1479" i="11"/>
  <c r="K1478" i="11"/>
  <c r="P1478" i="11" s="1"/>
  <c r="K1477" i="11"/>
  <c r="K1476" i="11"/>
  <c r="P1476" i="11" s="1"/>
  <c r="K1475" i="11"/>
  <c r="K1474" i="11"/>
  <c r="P1474" i="11" s="1"/>
  <c r="K1473" i="11"/>
  <c r="K1472" i="11"/>
  <c r="P1472" i="11" s="1"/>
  <c r="K1471" i="11"/>
  <c r="K1470" i="11"/>
  <c r="P1470" i="11" s="1"/>
  <c r="K1469" i="11"/>
  <c r="K1468" i="11"/>
  <c r="P1468" i="11" s="1"/>
  <c r="K1467" i="11"/>
  <c r="K1466" i="11"/>
  <c r="P1466" i="11" s="1"/>
  <c r="K1465" i="11"/>
  <c r="K1464" i="11"/>
  <c r="P1464" i="11" s="1"/>
  <c r="K1463" i="11"/>
  <c r="K1462" i="11"/>
  <c r="P1462" i="11" s="1"/>
  <c r="K1461" i="11"/>
  <c r="K1460" i="11"/>
  <c r="P1460" i="11" s="1"/>
  <c r="K1459" i="11"/>
  <c r="K1458" i="11"/>
  <c r="P1458" i="11" s="1"/>
  <c r="K1457" i="11"/>
  <c r="K1456" i="11"/>
  <c r="P1456" i="11" s="1"/>
  <c r="K1455" i="11"/>
  <c r="K1454" i="11"/>
  <c r="P1454" i="11" s="1"/>
  <c r="K1453" i="11"/>
  <c r="K1452" i="11"/>
  <c r="P1452" i="11" s="1"/>
  <c r="K1451" i="11"/>
  <c r="K1450" i="11"/>
  <c r="P1450" i="11" s="1"/>
  <c r="K1449" i="11"/>
  <c r="K1448" i="11"/>
  <c r="P1448" i="11" s="1"/>
  <c r="K1447" i="11"/>
  <c r="K1446" i="11"/>
  <c r="P1446" i="11" s="1"/>
  <c r="K1445" i="11"/>
  <c r="K1444" i="11"/>
  <c r="P1444" i="11" s="1"/>
  <c r="K1443" i="11"/>
  <c r="K1442" i="11"/>
  <c r="P1442" i="11" s="1"/>
  <c r="K1441" i="11"/>
  <c r="K1440" i="11"/>
  <c r="P1440" i="11" s="1"/>
  <c r="K1439" i="11"/>
  <c r="K1438" i="11"/>
  <c r="P1438" i="11" s="1"/>
  <c r="K1437" i="11"/>
  <c r="K1436" i="11"/>
  <c r="P1436" i="11" s="1"/>
  <c r="K1435" i="11"/>
  <c r="K1434" i="11"/>
  <c r="P1434" i="11" s="1"/>
  <c r="K1433" i="11"/>
  <c r="K1432" i="11"/>
  <c r="P1432" i="11" s="1"/>
  <c r="K1431" i="11"/>
  <c r="K1430" i="11"/>
  <c r="P1430" i="11" s="1"/>
  <c r="K1429" i="11"/>
  <c r="K1428" i="11"/>
  <c r="P1428" i="11" s="1"/>
  <c r="K1427" i="11"/>
  <c r="K1426" i="11"/>
  <c r="P1426" i="11" s="1"/>
  <c r="K1425" i="11"/>
  <c r="K1424" i="11"/>
  <c r="P1424" i="11" s="1"/>
  <c r="K1423" i="11"/>
  <c r="K1422" i="11"/>
  <c r="P1422" i="11" s="1"/>
  <c r="K1421" i="11"/>
  <c r="K1420" i="11"/>
  <c r="P1420" i="11" s="1"/>
  <c r="K1419" i="11"/>
  <c r="K1418" i="11"/>
  <c r="P1418" i="11" s="1"/>
  <c r="K1417" i="11"/>
  <c r="K1416" i="11"/>
  <c r="P1416" i="11" s="1"/>
  <c r="K1415" i="11"/>
  <c r="K1414" i="11"/>
  <c r="P1414" i="11" s="1"/>
  <c r="K1413" i="11"/>
  <c r="K1412" i="11"/>
  <c r="P1412" i="11" s="1"/>
  <c r="K1411" i="11"/>
  <c r="K1410" i="11"/>
  <c r="P1410" i="11" s="1"/>
  <c r="K1409" i="11"/>
  <c r="P1409" i="11" s="1"/>
  <c r="K1408" i="11"/>
  <c r="P1408" i="11" s="1"/>
  <c r="K1407" i="11"/>
  <c r="P1407" i="11" s="1"/>
  <c r="K1406" i="11"/>
  <c r="P1406" i="11" s="1"/>
  <c r="K1405" i="11"/>
  <c r="P1405" i="11" s="1"/>
  <c r="K1404" i="11"/>
  <c r="P1404" i="11" s="1"/>
  <c r="K1403" i="11"/>
  <c r="P1403" i="11" s="1"/>
  <c r="K1402" i="11"/>
  <c r="P1402" i="11" s="1"/>
  <c r="K1401" i="11"/>
  <c r="P1401" i="11" s="1"/>
  <c r="K1400" i="11"/>
  <c r="P1400" i="11" s="1"/>
  <c r="K1399" i="11"/>
  <c r="P1399" i="11" s="1"/>
  <c r="K1398" i="11"/>
  <c r="P1398" i="11" s="1"/>
  <c r="K1397" i="11"/>
  <c r="P1397" i="11" s="1"/>
  <c r="K1396" i="11"/>
  <c r="P1396" i="11" s="1"/>
  <c r="K1395" i="11"/>
  <c r="P1395" i="11" s="1"/>
  <c r="K1394" i="11"/>
  <c r="P1394" i="11" s="1"/>
  <c r="K1393" i="11"/>
  <c r="P1393" i="11" s="1"/>
  <c r="K1392" i="11"/>
  <c r="P1392" i="11" s="1"/>
  <c r="K1391" i="11"/>
  <c r="P1391" i="11" s="1"/>
  <c r="K1390" i="11"/>
  <c r="P1390" i="11" s="1"/>
  <c r="K1389" i="11"/>
  <c r="P1389" i="11" s="1"/>
  <c r="K1388" i="11"/>
  <c r="P1388" i="11" s="1"/>
  <c r="K1387" i="11"/>
  <c r="P1387" i="11" s="1"/>
  <c r="K1386" i="11"/>
  <c r="P1386" i="11" s="1"/>
  <c r="K1385" i="11"/>
  <c r="P1385" i="11" s="1"/>
  <c r="K1384" i="11"/>
  <c r="P1384" i="11" s="1"/>
  <c r="K1383" i="11"/>
  <c r="P1383" i="11" s="1"/>
  <c r="K1382" i="11"/>
  <c r="P1382" i="11" s="1"/>
  <c r="K1381" i="11"/>
  <c r="P1381" i="11" s="1"/>
  <c r="K1380" i="11"/>
  <c r="P1380" i="11" s="1"/>
  <c r="K1379" i="11"/>
  <c r="P1379" i="11" s="1"/>
  <c r="K1378" i="11"/>
  <c r="P1378" i="11" s="1"/>
  <c r="K1377" i="11"/>
  <c r="P1377" i="11" s="1"/>
  <c r="K1376" i="11"/>
  <c r="K1375" i="11"/>
  <c r="P1375" i="11" s="1"/>
  <c r="K1374" i="11"/>
  <c r="P1374" i="11" s="1"/>
  <c r="K1373" i="11"/>
  <c r="P1373" i="11" s="1"/>
  <c r="L1373" i="11"/>
  <c r="K1372" i="11"/>
  <c r="L1372" i="11"/>
  <c r="K1371" i="11"/>
  <c r="P1371" i="11" s="1"/>
  <c r="K1370" i="11"/>
  <c r="P1370" i="11" s="1"/>
  <c r="K1369" i="11"/>
  <c r="P1369" i="11" s="1"/>
  <c r="K1368" i="11"/>
  <c r="K1367" i="11"/>
  <c r="P1367" i="11" s="1"/>
  <c r="L1367" i="11"/>
  <c r="K1366" i="11"/>
  <c r="P1366" i="11" s="1"/>
  <c r="L1366" i="11"/>
  <c r="K1365" i="11"/>
  <c r="P1365" i="11" s="1"/>
  <c r="L1365" i="11"/>
  <c r="K1364" i="11"/>
  <c r="L1364" i="11"/>
  <c r="K1363" i="11"/>
  <c r="P1363" i="11" s="1"/>
  <c r="K1362" i="11"/>
  <c r="P1362" i="11" s="1"/>
  <c r="K1361" i="11"/>
  <c r="P1361" i="11" s="1"/>
  <c r="K1360" i="11"/>
  <c r="K1359" i="11"/>
  <c r="P1359" i="11" s="1"/>
  <c r="L1359" i="11"/>
  <c r="K1358" i="11"/>
  <c r="P1358" i="11" s="1"/>
  <c r="L1358" i="11"/>
  <c r="K1357" i="11"/>
  <c r="P1357" i="11" s="1"/>
  <c r="L1357" i="11"/>
  <c r="K1356" i="11"/>
  <c r="L1356" i="11"/>
  <c r="K1355" i="11"/>
  <c r="P1355" i="11" s="1"/>
  <c r="K1354" i="11"/>
  <c r="P1354" i="11" s="1"/>
  <c r="K1353" i="11"/>
  <c r="P1353" i="11" s="1"/>
  <c r="K1352" i="11"/>
  <c r="K1351" i="11"/>
  <c r="P1351" i="11" s="1"/>
  <c r="L1351" i="11"/>
  <c r="K1350" i="11"/>
  <c r="P1350" i="11" s="1"/>
  <c r="L1350" i="11"/>
  <c r="K1349" i="11"/>
  <c r="P1349" i="11" s="1"/>
  <c r="L1349" i="11"/>
  <c r="K1348" i="11"/>
  <c r="L1348" i="11"/>
  <c r="K1347" i="11"/>
  <c r="P1347" i="11" s="1"/>
  <c r="K1346" i="11"/>
  <c r="P1346" i="11" s="1"/>
  <c r="K1345" i="11"/>
  <c r="K1344" i="11"/>
  <c r="P1344" i="11" s="1"/>
  <c r="K1343" i="11"/>
  <c r="K1342" i="11"/>
  <c r="P1342" i="11" s="1"/>
  <c r="K1341" i="11"/>
  <c r="K1340" i="11"/>
  <c r="P1340" i="11" s="1"/>
  <c r="K1339" i="11"/>
  <c r="K1338" i="11"/>
  <c r="P1338" i="11" s="1"/>
  <c r="K1337" i="11"/>
  <c r="K1336" i="11"/>
  <c r="P1336" i="11" s="1"/>
  <c r="K1335" i="11"/>
  <c r="K1334" i="11"/>
  <c r="P1334" i="11" s="1"/>
  <c r="K1333" i="11"/>
  <c r="K1332" i="11"/>
  <c r="P1332" i="11" s="1"/>
  <c r="K1331" i="11"/>
  <c r="K1330" i="11"/>
  <c r="P1330" i="11" s="1"/>
  <c r="K1329" i="11"/>
  <c r="K1328" i="11"/>
  <c r="P1328" i="11" s="1"/>
  <c r="K1327" i="11"/>
  <c r="K1326" i="11"/>
  <c r="P1326" i="11" s="1"/>
  <c r="K1325" i="11"/>
  <c r="K1324" i="11"/>
  <c r="P1324" i="11" s="1"/>
  <c r="K1323" i="11"/>
  <c r="K1322" i="11"/>
  <c r="P1322" i="11" s="1"/>
  <c r="K1321" i="11"/>
  <c r="K1320" i="11"/>
  <c r="P1320" i="11" s="1"/>
  <c r="K1319" i="11"/>
  <c r="K1318" i="11"/>
  <c r="P1318" i="11" s="1"/>
  <c r="N1318" i="11"/>
  <c r="K1317" i="11"/>
  <c r="K1316" i="11"/>
  <c r="P1316" i="11" s="1"/>
  <c r="N1316" i="11"/>
  <c r="K1315" i="11"/>
  <c r="K1314" i="11"/>
  <c r="P1314" i="11" s="1"/>
  <c r="N1314" i="11"/>
  <c r="K1313" i="11"/>
  <c r="L1313" i="11"/>
  <c r="K1312" i="11"/>
  <c r="P1312" i="11" s="1"/>
  <c r="N1312" i="11"/>
  <c r="K1311" i="11"/>
  <c r="L1311" i="11"/>
  <c r="K1310" i="11"/>
  <c r="P1310" i="11" s="1"/>
  <c r="N1310" i="11"/>
  <c r="K1309" i="11"/>
  <c r="K1308" i="11"/>
  <c r="P1308" i="11" s="1"/>
  <c r="N1308" i="11"/>
  <c r="K1307" i="11"/>
  <c r="K1306" i="11"/>
  <c r="P1306" i="11" s="1"/>
  <c r="N1306" i="11"/>
  <c r="K1305" i="11"/>
  <c r="L1305" i="11"/>
  <c r="K1304" i="11"/>
  <c r="P1304" i="11" s="1"/>
  <c r="N1304" i="11"/>
  <c r="K1303" i="11"/>
  <c r="L1303" i="11"/>
  <c r="K1302" i="11"/>
  <c r="P1302" i="11" s="1"/>
  <c r="N1302" i="11"/>
  <c r="K1301" i="11"/>
  <c r="K1300" i="11"/>
  <c r="P1300" i="11" s="1"/>
  <c r="N1300" i="11"/>
  <c r="K1299" i="11"/>
  <c r="K1298" i="11"/>
  <c r="P1298" i="11" s="1"/>
  <c r="N1298" i="11"/>
  <c r="K1297" i="11"/>
  <c r="L1297" i="11"/>
  <c r="K1296" i="11"/>
  <c r="P1296" i="11" s="1"/>
  <c r="N1296" i="11"/>
  <c r="K1295" i="11"/>
  <c r="L1295" i="11"/>
  <c r="K1294" i="11"/>
  <c r="P1294" i="11" s="1"/>
  <c r="N1294" i="11"/>
  <c r="K1293" i="11"/>
  <c r="K1292" i="11"/>
  <c r="P1292" i="11" s="1"/>
  <c r="N1292" i="11"/>
  <c r="K1291" i="11"/>
  <c r="K1290" i="11"/>
  <c r="P1290" i="11" s="1"/>
  <c r="N1290" i="11"/>
  <c r="K1289" i="11"/>
  <c r="L1289" i="11"/>
  <c r="K1288" i="11"/>
  <c r="P1288" i="11" s="1"/>
  <c r="N1288" i="11"/>
  <c r="K1287" i="11"/>
  <c r="L1287" i="11"/>
  <c r="K1286" i="11"/>
  <c r="P1286" i="11" s="1"/>
  <c r="N1286" i="11"/>
  <c r="K1285" i="11"/>
  <c r="K1284" i="11"/>
  <c r="P1284" i="11" s="1"/>
  <c r="N1284" i="11"/>
  <c r="K1283" i="11"/>
  <c r="K1282" i="11"/>
  <c r="P1282" i="11" s="1"/>
  <c r="N1282" i="11"/>
  <c r="K1281" i="11"/>
  <c r="L1281" i="11"/>
  <c r="K1280" i="11"/>
  <c r="P1280" i="11" s="1"/>
  <c r="N1280" i="11"/>
  <c r="K1279" i="11"/>
  <c r="L1279" i="11"/>
  <c r="K1278" i="11"/>
  <c r="P1278" i="11" s="1"/>
  <c r="N1278" i="11"/>
  <c r="K1277" i="11"/>
  <c r="K1276" i="11"/>
  <c r="P1276" i="11" s="1"/>
  <c r="N1276" i="11"/>
  <c r="K1275" i="11"/>
  <c r="K1274" i="11"/>
  <c r="P1274" i="11" s="1"/>
  <c r="N1274" i="11"/>
  <c r="K1273" i="11"/>
  <c r="L1273" i="11"/>
  <c r="K1272" i="11"/>
  <c r="P1272" i="11" s="1"/>
  <c r="N1272" i="11"/>
  <c r="K1271" i="11"/>
  <c r="P1271" i="11" s="1"/>
  <c r="M1271" i="11"/>
  <c r="N1270" i="11"/>
  <c r="K1270" i="11"/>
  <c r="P1270" i="11" s="1"/>
  <c r="M1270" i="11"/>
  <c r="K1269" i="11"/>
  <c r="P1269" i="11" s="1"/>
  <c r="M1269" i="11"/>
  <c r="K1268" i="11"/>
  <c r="P1268" i="11" s="1"/>
  <c r="N1268" i="11"/>
  <c r="M1267" i="11"/>
  <c r="K1267" i="11"/>
  <c r="P1267" i="11" s="1"/>
  <c r="K1266" i="11"/>
  <c r="P1266" i="11" s="1"/>
  <c r="K1265" i="11"/>
  <c r="P1265" i="11" s="1"/>
  <c r="M1265" i="11"/>
  <c r="K1264" i="11"/>
  <c r="P1264" i="11" s="1"/>
  <c r="N1264" i="11"/>
  <c r="K1263" i="11"/>
  <c r="P1263" i="11" s="1"/>
  <c r="M1263" i="11"/>
  <c r="M1262" i="11"/>
  <c r="K1262" i="11"/>
  <c r="P1262" i="11" s="1"/>
  <c r="N1262" i="11"/>
  <c r="K1261" i="11"/>
  <c r="P1261" i="11" s="1"/>
  <c r="M1261" i="11"/>
  <c r="K1260" i="11"/>
  <c r="P1260" i="11" s="1"/>
  <c r="N1260" i="11"/>
  <c r="M1259" i="11"/>
  <c r="K1259" i="11"/>
  <c r="P1259" i="11" s="1"/>
  <c r="N1258" i="11"/>
  <c r="K1258" i="11"/>
  <c r="P1258" i="11" s="1"/>
  <c r="M1258" i="11"/>
  <c r="K1257" i="11"/>
  <c r="P1257" i="11" s="1"/>
  <c r="M1257" i="11"/>
  <c r="K1256" i="11"/>
  <c r="P1256" i="11" s="1"/>
  <c r="N1256" i="11"/>
  <c r="K1255" i="11"/>
  <c r="P1255" i="11" s="1"/>
  <c r="M1255" i="11"/>
  <c r="K1254" i="11"/>
  <c r="P1254" i="11" s="1"/>
  <c r="N1254" i="11"/>
  <c r="K1253" i="11"/>
  <c r="P1253" i="11" s="1"/>
  <c r="M1253" i="11"/>
  <c r="K1252" i="11"/>
  <c r="P1252" i="11" s="1"/>
  <c r="N1252" i="11"/>
  <c r="K1251" i="11"/>
  <c r="P1251" i="11" s="1"/>
  <c r="M1251" i="11"/>
  <c r="K1250" i="11"/>
  <c r="P1250" i="11" s="1"/>
  <c r="K1249" i="11"/>
  <c r="P1249" i="11" s="1"/>
  <c r="M1249" i="11"/>
  <c r="K1248" i="11"/>
  <c r="P1248" i="11" s="1"/>
  <c r="N1248" i="11"/>
  <c r="K1247" i="11"/>
  <c r="P1247" i="11" s="1"/>
  <c r="M1247" i="11"/>
  <c r="K1246" i="11"/>
  <c r="P1246" i="11" s="1"/>
  <c r="M1246" i="11"/>
  <c r="K1245" i="11"/>
  <c r="P1245" i="11" s="1"/>
  <c r="M1245" i="11"/>
  <c r="K1244" i="11"/>
  <c r="P1244" i="11" s="1"/>
  <c r="N1244" i="11"/>
  <c r="K1243" i="11"/>
  <c r="P1243" i="11" s="1"/>
  <c r="M1243" i="11"/>
  <c r="K1242" i="11"/>
  <c r="P1242" i="11" s="1"/>
  <c r="M1242" i="11"/>
  <c r="K1241" i="11"/>
  <c r="P1241" i="11" s="1"/>
  <c r="M1241" i="11"/>
  <c r="K1240" i="11"/>
  <c r="P1240" i="11" s="1"/>
  <c r="N1240" i="11"/>
  <c r="K1239" i="11"/>
  <c r="P1239" i="11" s="1"/>
  <c r="M1239" i="11"/>
  <c r="M1238" i="11"/>
  <c r="K1238" i="11"/>
  <c r="P1238" i="11" s="1"/>
  <c r="N1238" i="11"/>
  <c r="K1237" i="11"/>
  <c r="P1237" i="11" s="1"/>
  <c r="M1237" i="11"/>
  <c r="K1236" i="11"/>
  <c r="P1236" i="11" s="1"/>
  <c r="N1236" i="11"/>
  <c r="K1235" i="11"/>
  <c r="P1235" i="11" s="1"/>
  <c r="M1235" i="11"/>
  <c r="K1234" i="11"/>
  <c r="P1234" i="11" s="1"/>
  <c r="K1233" i="11"/>
  <c r="P1233" i="11" s="1"/>
  <c r="M1233" i="11"/>
  <c r="K1232" i="11"/>
  <c r="P1232" i="11" s="1"/>
  <c r="N1232" i="11"/>
  <c r="K1231" i="11"/>
  <c r="P1231" i="11" s="1"/>
  <c r="M1231" i="11"/>
  <c r="K1230" i="11"/>
  <c r="P1230" i="11" s="1"/>
  <c r="N1230" i="11"/>
  <c r="K1229" i="11"/>
  <c r="P1229" i="11" s="1"/>
  <c r="M1229" i="11"/>
  <c r="K1228" i="11"/>
  <c r="P1228" i="11" s="1"/>
  <c r="N1228" i="11"/>
  <c r="K1227" i="11"/>
  <c r="P1227" i="11" s="1"/>
  <c r="M1227" i="11"/>
  <c r="K1226" i="11"/>
  <c r="P1226" i="11" s="1"/>
  <c r="M1226" i="11"/>
  <c r="K1225" i="11"/>
  <c r="P1225" i="11" s="1"/>
  <c r="M1225" i="11"/>
  <c r="K1224" i="11"/>
  <c r="P1224" i="11" s="1"/>
  <c r="N1224" i="11"/>
  <c r="K1223" i="11"/>
  <c r="P1223" i="11" s="1"/>
  <c r="M1223" i="11"/>
  <c r="K1222" i="11"/>
  <c r="P1222" i="11" s="1"/>
  <c r="N1222" i="11"/>
  <c r="K1221" i="11"/>
  <c r="P1221" i="11" s="1"/>
  <c r="M1221" i="11"/>
  <c r="K1220" i="11"/>
  <c r="N1220" i="11"/>
  <c r="K1219" i="11"/>
  <c r="P1219" i="11" s="1"/>
  <c r="M1219" i="11"/>
  <c r="K1218" i="11"/>
  <c r="P1218" i="11" s="1"/>
  <c r="K1217" i="11"/>
  <c r="P1217" i="11" s="1"/>
  <c r="M1217" i="11"/>
  <c r="K1216" i="11"/>
  <c r="N1216" i="11"/>
  <c r="K1215" i="11"/>
  <c r="P1215" i="11" s="1"/>
  <c r="M1215" i="11"/>
  <c r="K1214" i="11"/>
  <c r="P1214" i="11" s="1"/>
  <c r="N1214" i="11"/>
  <c r="K1213" i="11"/>
  <c r="M1213" i="11"/>
  <c r="K1212" i="11"/>
  <c r="P1212" i="11" s="1"/>
  <c r="N1212" i="11"/>
  <c r="K1211" i="11"/>
  <c r="P1211" i="11" s="1"/>
  <c r="M1211" i="11"/>
  <c r="K1210" i="11"/>
  <c r="M1210" i="11"/>
  <c r="K1209" i="11"/>
  <c r="P1209" i="11" s="1"/>
  <c r="M1209" i="11"/>
  <c r="K1208" i="11"/>
  <c r="N1208" i="11"/>
  <c r="K1207" i="11"/>
  <c r="P1207" i="11" s="1"/>
  <c r="M1207" i="11"/>
  <c r="K1206" i="11"/>
  <c r="P1206" i="11" s="1"/>
  <c r="M1206" i="11"/>
  <c r="K1205" i="11"/>
  <c r="M1205" i="11"/>
  <c r="K1204" i="11"/>
  <c r="P1204" i="11" s="1"/>
  <c r="N1204" i="11"/>
  <c r="K1203" i="11"/>
  <c r="P1203" i="11" s="1"/>
  <c r="M1203" i="11"/>
  <c r="K1202" i="11"/>
  <c r="K1201" i="11"/>
  <c r="M1201" i="11"/>
  <c r="K1200" i="11"/>
  <c r="P1200" i="11" s="1"/>
  <c r="N1200" i="11"/>
  <c r="K1199" i="11"/>
  <c r="P1199" i="11" s="1"/>
  <c r="M1199" i="11"/>
  <c r="K1198" i="11"/>
  <c r="P1198" i="11" s="1"/>
  <c r="N1198" i="11"/>
  <c r="K1197" i="11"/>
  <c r="P1197" i="11" s="1"/>
  <c r="M1197" i="11"/>
  <c r="K1196" i="11"/>
  <c r="P1196" i="11" s="1"/>
  <c r="N1196" i="11"/>
  <c r="K1195" i="11"/>
  <c r="P1195" i="11" s="1"/>
  <c r="M1195" i="11"/>
  <c r="K1194" i="11"/>
  <c r="P1194" i="11" s="1"/>
  <c r="M1194" i="11"/>
  <c r="K1193" i="11"/>
  <c r="P1193" i="11" s="1"/>
  <c r="M1193" i="11"/>
  <c r="K1192" i="11"/>
  <c r="P1192" i="11" s="1"/>
  <c r="N1192" i="11"/>
  <c r="K1191" i="11"/>
  <c r="P1191" i="11" s="1"/>
  <c r="M1191" i="11"/>
  <c r="K1190" i="11"/>
  <c r="P1190" i="11" s="1"/>
  <c r="N1190" i="11"/>
  <c r="K1189" i="11"/>
  <c r="P1189" i="11" s="1"/>
  <c r="M1189" i="11"/>
  <c r="K1188" i="11"/>
  <c r="P1188" i="11" s="1"/>
  <c r="N1188" i="11"/>
  <c r="K1187" i="11"/>
  <c r="P1187" i="11" s="1"/>
  <c r="M1187" i="11"/>
  <c r="K1186" i="11"/>
  <c r="P1186" i="11" s="1"/>
  <c r="K1185" i="11"/>
  <c r="P1185" i="11" s="1"/>
  <c r="M1185" i="11"/>
  <c r="K1184" i="11"/>
  <c r="P1184" i="11" s="1"/>
  <c r="N1184" i="11"/>
  <c r="K1183" i="11"/>
  <c r="P1183" i="11" s="1"/>
  <c r="M1183" i="11"/>
  <c r="M1182" i="11"/>
  <c r="K1182" i="11"/>
  <c r="P1182" i="11" s="1"/>
  <c r="N1182" i="11"/>
  <c r="K1181" i="11"/>
  <c r="P1181" i="11" s="1"/>
  <c r="M1181" i="11"/>
  <c r="K1180" i="11"/>
  <c r="P1180" i="11" s="1"/>
  <c r="N1180" i="11"/>
  <c r="K1179" i="11"/>
  <c r="P1179" i="11" s="1"/>
  <c r="M1179" i="11"/>
  <c r="K1178" i="11"/>
  <c r="P1178" i="11" s="1"/>
  <c r="M1178" i="11"/>
  <c r="K1177" i="11"/>
  <c r="P1177" i="11" s="1"/>
  <c r="M1177" i="11"/>
  <c r="K1176" i="11"/>
  <c r="P1176" i="11" s="1"/>
  <c r="N1176" i="11"/>
  <c r="K1175" i="11"/>
  <c r="P1175" i="11" s="1"/>
  <c r="M1175" i="11"/>
  <c r="K1174" i="11"/>
  <c r="P1174" i="11" s="1"/>
  <c r="M1174" i="11"/>
  <c r="K1173" i="11"/>
  <c r="P1173" i="11" s="1"/>
  <c r="M1173" i="11"/>
  <c r="K1172" i="11"/>
  <c r="P1172" i="11" s="1"/>
  <c r="N1172" i="11"/>
  <c r="K1171" i="11"/>
  <c r="P1171" i="11" s="1"/>
  <c r="M1171" i="11"/>
  <c r="K1170" i="11"/>
  <c r="P1170" i="11" s="1"/>
  <c r="K1169" i="11"/>
  <c r="P1169" i="11" s="1"/>
  <c r="M1169" i="11"/>
  <c r="K1168" i="11"/>
  <c r="P1168" i="11" s="1"/>
  <c r="N1168" i="11"/>
  <c r="K1167" i="11"/>
  <c r="P1167" i="11" s="1"/>
  <c r="M1167" i="11"/>
  <c r="K1166" i="11"/>
  <c r="P1166" i="11" s="1"/>
  <c r="N1166" i="11"/>
  <c r="K1165" i="11"/>
  <c r="P1165" i="11" s="1"/>
  <c r="M1165" i="11"/>
  <c r="K1164" i="11"/>
  <c r="P1164" i="11" s="1"/>
  <c r="N1164" i="11"/>
  <c r="M1163" i="11"/>
  <c r="K1163" i="11"/>
  <c r="P1163" i="11" s="1"/>
  <c r="N1162" i="11"/>
  <c r="K1162" i="11"/>
  <c r="P1162" i="11" s="1"/>
  <c r="M1162" i="11"/>
  <c r="K1161" i="11"/>
  <c r="P1161" i="11" s="1"/>
  <c r="M1161" i="11"/>
  <c r="K1160" i="11"/>
  <c r="P1160" i="11" s="1"/>
  <c r="N1160" i="11"/>
  <c r="K1159" i="11"/>
  <c r="P1159" i="11" s="1"/>
  <c r="M1159" i="11"/>
  <c r="K1158" i="11"/>
  <c r="P1158" i="11" s="1"/>
  <c r="N1158" i="11"/>
  <c r="K1157" i="11"/>
  <c r="P1157" i="11" s="1"/>
  <c r="M1157" i="11"/>
  <c r="K1156" i="11"/>
  <c r="P1156" i="11" s="1"/>
  <c r="N1156" i="11"/>
  <c r="M1155" i="11"/>
  <c r="K1155" i="11"/>
  <c r="P1155" i="11" s="1"/>
  <c r="N1154" i="11"/>
  <c r="K1154" i="11"/>
  <c r="P1154" i="11" s="1"/>
  <c r="M1154" i="11"/>
  <c r="K1153" i="11"/>
  <c r="P1153" i="11" s="1"/>
  <c r="M1153" i="11"/>
  <c r="K1152" i="11"/>
  <c r="P1152" i="11" s="1"/>
  <c r="N1152" i="11"/>
  <c r="K1151" i="11"/>
  <c r="P1151" i="11" s="1"/>
  <c r="M1151" i="11"/>
  <c r="N1150" i="11"/>
  <c r="K1150" i="11"/>
  <c r="P1150" i="11" s="1"/>
  <c r="M1150" i="11"/>
  <c r="K1149" i="11"/>
  <c r="P1149" i="11" s="1"/>
  <c r="M1149" i="11"/>
  <c r="K1148" i="11"/>
  <c r="P1148" i="11" s="1"/>
  <c r="N1148" i="11"/>
  <c r="K1147" i="11"/>
  <c r="P1147" i="11" s="1"/>
  <c r="M1147" i="11"/>
  <c r="K1146" i="11"/>
  <c r="P1146" i="11" s="1"/>
  <c r="N1146" i="11"/>
  <c r="K1145" i="11"/>
  <c r="P1145" i="11" s="1"/>
  <c r="M1145" i="11"/>
  <c r="K1144" i="11"/>
  <c r="P1144" i="11" s="1"/>
  <c r="N1144" i="11"/>
  <c r="K1143" i="11"/>
  <c r="P1143" i="11" s="1"/>
  <c r="M1143" i="11"/>
  <c r="K1142" i="11"/>
  <c r="P1142" i="11" s="1"/>
  <c r="K1141" i="11"/>
  <c r="P1141" i="11" s="1"/>
  <c r="M1141" i="11"/>
  <c r="K1140" i="11"/>
  <c r="P1140" i="11" s="1"/>
  <c r="N1140" i="11"/>
  <c r="K1139" i="11"/>
  <c r="P1139" i="11" s="1"/>
  <c r="M1139" i="11"/>
  <c r="K1138" i="11"/>
  <c r="P1138" i="11" s="1"/>
  <c r="N1138" i="11"/>
  <c r="K1137" i="11"/>
  <c r="P1137" i="11" s="1"/>
  <c r="M1137" i="11"/>
  <c r="K1136" i="11"/>
  <c r="P1136" i="11" s="1"/>
  <c r="N1136" i="11"/>
  <c r="K1135" i="11"/>
  <c r="P1135" i="11" s="1"/>
  <c r="M1135" i="11"/>
  <c r="K1134" i="11"/>
  <c r="P1134" i="11" s="1"/>
  <c r="K1133" i="11"/>
  <c r="P1133" i="11" s="1"/>
  <c r="M1133" i="11"/>
  <c r="K1132" i="11"/>
  <c r="P1132" i="11" s="1"/>
  <c r="N1132" i="11"/>
  <c r="K1131" i="11"/>
  <c r="P1131" i="11" s="1"/>
  <c r="M1131" i="11"/>
  <c r="K1130" i="11"/>
  <c r="P1130" i="11" s="1"/>
  <c r="N1130" i="11"/>
  <c r="K1129" i="11"/>
  <c r="P1129" i="11" s="1"/>
  <c r="M1129" i="11"/>
  <c r="K1128" i="11"/>
  <c r="P1128" i="11" s="1"/>
  <c r="N1128" i="11"/>
  <c r="K1127" i="11"/>
  <c r="P1127" i="11" s="1"/>
  <c r="M1127" i="11"/>
  <c r="K1126" i="11"/>
  <c r="P1126" i="11" s="1"/>
  <c r="K1125" i="11"/>
  <c r="P1125" i="11" s="1"/>
  <c r="M1125" i="11"/>
  <c r="K1124" i="11"/>
  <c r="P1124" i="11" s="1"/>
  <c r="N1124" i="11"/>
  <c r="K1123" i="11"/>
  <c r="P1123" i="11" s="1"/>
  <c r="M1123" i="11"/>
  <c r="K1122" i="11"/>
  <c r="P1122" i="11" s="1"/>
  <c r="N1122" i="11"/>
  <c r="K1121" i="11"/>
  <c r="P1121" i="11" s="1"/>
  <c r="M1121" i="11"/>
  <c r="K1120" i="11"/>
  <c r="P1120" i="11" s="1"/>
  <c r="N1120" i="11"/>
  <c r="K1119" i="11"/>
  <c r="P1119" i="11" s="1"/>
  <c r="M1119" i="11"/>
  <c r="K1118" i="11"/>
  <c r="P1118" i="11" s="1"/>
  <c r="K1117" i="11"/>
  <c r="P1117" i="11" s="1"/>
  <c r="M1117" i="11"/>
  <c r="K1116" i="11"/>
  <c r="P1116" i="11" s="1"/>
  <c r="N1116" i="11"/>
  <c r="K1115" i="11"/>
  <c r="P1115" i="11" s="1"/>
  <c r="M1115" i="11"/>
  <c r="K1114" i="11"/>
  <c r="P1114" i="11" s="1"/>
  <c r="N1114" i="11"/>
  <c r="K1113" i="11"/>
  <c r="P1113" i="11" s="1"/>
  <c r="M1113" i="11"/>
  <c r="K1112" i="11"/>
  <c r="P1112" i="11" s="1"/>
  <c r="N1112" i="11"/>
  <c r="K1111" i="11"/>
  <c r="P1111" i="11" s="1"/>
  <c r="M1111" i="11"/>
  <c r="K1110" i="11"/>
  <c r="P1110" i="11" s="1"/>
  <c r="K1109" i="11"/>
  <c r="P1109" i="11" s="1"/>
  <c r="M1109" i="11"/>
  <c r="K1108" i="11"/>
  <c r="P1108" i="11" s="1"/>
  <c r="N1108" i="11"/>
  <c r="K1107" i="11"/>
  <c r="P1107" i="11" s="1"/>
  <c r="M1107" i="11"/>
  <c r="K1106" i="11"/>
  <c r="P1106" i="11" s="1"/>
  <c r="N1106" i="11"/>
  <c r="K1105" i="11"/>
  <c r="P1105" i="11" s="1"/>
  <c r="M1105" i="11"/>
  <c r="K1104" i="11"/>
  <c r="P1104" i="11" s="1"/>
  <c r="N1104" i="11"/>
  <c r="K1103" i="11"/>
  <c r="P1103" i="11" s="1"/>
  <c r="M1103" i="11"/>
  <c r="K1102" i="11"/>
  <c r="P1102" i="11" s="1"/>
  <c r="K1101" i="11"/>
  <c r="P1101" i="11" s="1"/>
  <c r="M1101" i="11"/>
  <c r="K1100" i="11"/>
  <c r="P1100" i="11" s="1"/>
  <c r="N1100" i="11"/>
  <c r="K1099" i="11"/>
  <c r="P1099" i="11" s="1"/>
  <c r="M1099" i="11"/>
  <c r="K1098" i="11"/>
  <c r="P1098" i="11" s="1"/>
  <c r="N1098" i="11"/>
  <c r="K1097" i="11"/>
  <c r="P1097" i="11" s="1"/>
  <c r="M1097" i="11"/>
  <c r="K1096" i="11"/>
  <c r="P1096" i="11" s="1"/>
  <c r="N1096" i="11"/>
  <c r="K1095" i="11"/>
  <c r="P1095" i="11" s="1"/>
  <c r="M1095" i="11"/>
  <c r="K1094" i="11"/>
  <c r="P1094" i="11" s="1"/>
  <c r="K1093" i="11"/>
  <c r="P1093" i="11" s="1"/>
  <c r="M1093" i="11"/>
  <c r="K1092" i="11"/>
  <c r="P1092" i="11" s="1"/>
  <c r="N1092" i="11"/>
  <c r="K1091" i="11"/>
  <c r="P1091" i="11" s="1"/>
  <c r="M1091" i="11"/>
  <c r="K1090" i="11"/>
  <c r="P1090" i="11" s="1"/>
  <c r="N1090" i="11"/>
  <c r="K1089" i="11"/>
  <c r="P1089" i="11" s="1"/>
  <c r="M1089" i="11"/>
  <c r="K1088" i="11"/>
  <c r="P1088" i="11" s="1"/>
  <c r="N1088" i="11"/>
  <c r="K1087" i="11"/>
  <c r="P1087" i="11" s="1"/>
  <c r="M1087" i="11"/>
  <c r="K1086" i="11"/>
  <c r="P1086" i="11" s="1"/>
  <c r="K1085" i="11"/>
  <c r="P1085" i="11" s="1"/>
  <c r="M1085" i="11"/>
  <c r="K1084" i="11"/>
  <c r="P1084" i="11" s="1"/>
  <c r="N1084" i="11"/>
  <c r="K1083" i="11"/>
  <c r="P1083" i="11" s="1"/>
  <c r="M1083" i="11"/>
  <c r="K1082" i="11"/>
  <c r="P1082" i="11" s="1"/>
  <c r="N1082" i="11"/>
  <c r="K1081" i="11"/>
  <c r="P1081" i="11" s="1"/>
  <c r="M1081" i="11"/>
  <c r="K1080" i="11"/>
  <c r="P1080" i="11" s="1"/>
  <c r="N1080" i="11"/>
  <c r="K1079" i="11"/>
  <c r="P1079" i="11" s="1"/>
  <c r="M1079" i="11"/>
  <c r="K1078" i="11"/>
  <c r="P1078" i="11" s="1"/>
  <c r="K1077" i="11"/>
  <c r="P1077" i="11" s="1"/>
  <c r="M1077" i="11"/>
  <c r="K1076" i="11"/>
  <c r="P1076" i="11" s="1"/>
  <c r="N1076" i="11"/>
  <c r="K1075" i="11"/>
  <c r="P1075" i="11" s="1"/>
  <c r="M1075" i="11"/>
  <c r="K1074" i="11"/>
  <c r="P1074" i="11" s="1"/>
  <c r="N1074" i="11"/>
  <c r="K1073" i="11"/>
  <c r="P1073" i="11" s="1"/>
  <c r="M1073" i="11"/>
  <c r="K1072" i="11"/>
  <c r="P1072" i="11" s="1"/>
  <c r="N1072" i="11"/>
  <c r="K1071" i="11"/>
  <c r="P1071" i="11" s="1"/>
  <c r="M1071" i="11"/>
  <c r="K1070" i="11"/>
  <c r="P1070" i="11" s="1"/>
  <c r="K1069" i="11"/>
  <c r="P1069" i="11" s="1"/>
  <c r="M1069" i="11"/>
  <c r="K1068" i="11"/>
  <c r="P1068" i="11" s="1"/>
  <c r="N1068" i="11"/>
  <c r="K1067" i="11"/>
  <c r="P1067" i="11" s="1"/>
  <c r="M1067" i="11"/>
  <c r="K1066" i="11"/>
  <c r="P1066" i="11" s="1"/>
  <c r="N1066" i="11"/>
  <c r="K1065" i="11"/>
  <c r="P1065" i="11" s="1"/>
  <c r="M1065" i="11"/>
  <c r="K1064" i="11"/>
  <c r="P1064" i="11" s="1"/>
  <c r="N1064" i="11"/>
  <c r="K1063" i="11"/>
  <c r="P1063" i="11" s="1"/>
  <c r="M1063" i="11"/>
  <c r="K1062" i="11"/>
  <c r="P1062" i="11" s="1"/>
  <c r="K1061" i="11"/>
  <c r="P1061" i="11" s="1"/>
  <c r="M1061" i="11"/>
  <c r="K1060" i="11"/>
  <c r="P1060" i="11" s="1"/>
  <c r="N1060" i="11"/>
  <c r="K1059" i="11"/>
  <c r="P1059" i="11" s="1"/>
  <c r="M1059" i="11"/>
  <c r="K1058" i="11"/>
  <c r="P1058" i="11" s="1"/>
  <c r="N1058" i="11"/>
  <c r="K1057" i="11"/>
  <c r="P1057" i="11" s="1"/>
  <c r="M1057" i="11"/>
  <c r="K1056" i="11"/>
  <c r="P1056" i="11" s="1"/>
  <c r="N1056" i="11"/>
  <c r="K1055" i="11"/>
  <c r="P1055" i="11" s="1"/>
  <c r="M1055" i="11"/>
  <c r="K1054" i="11"/>
  <c r="P1054" i="11" s="1"/>
  <c r="K1053" i="11"/>
  <c r="P1053" i="11" s="1"/>
  <c r="M1053" i="11"/>
  <c r="K1052" i="11"/>
  <c r="P1052" i="11" s="1"/>
  <c r="N1052" i="11"/>
  <c r="K1051" i="11"/>
  <c r="P1051" i="11" s="1"/>
  <c r="M1051" i="11"/>
  <c r="K1050" i="11"/>
  <c r="P1050" i="11" s="1"/>
  <c r="N1050" i="11"/>
  <c r="K1049" i="11"/>
  <c r="P1049" i="11" s="1"/>
  <c r="M1049" i="11"/>
  <c r="K1048" i="11"/>
  <c r="P1048" i="11" s="1"/>
  <c r="N1048" i="11"/>
  <c r="K1047" i="11"/>
  <c r="P1047" i="11" s="1"/>
  <c r="M1047" i="11"/>
  <c r="K1046" i="11"/>
  <c r="P1046" i="11" s="1"/>
  <c r="K1045" i="11"/>
  <c r="P1045" i="11" s="1"/>
  <c r="M1045" i="11"/>
  <c r="K1044" i="11"/>
  <c r="P1044" i="11" s="1"/>
  <c r="N1044" i="11"/>
  <c r="K1043" i="11"/>
  <c r="P1043" i="11" s="1"/>
  <c r="M1043" i="11"/>
  <c r="K1042" i="11"/>
  <c r="P1042" i="11" s="1"/>
  <c r="N1042" i="11"/>
  <c r="K1041" i="11"/>
  <c r="P1041" i="11" s="1"/>
  <c r="M1041" i="11"/>
  <c r="K1040" i="11"/>
  <c r="P1040" i="11" s="1"/>
  <c r="N1040" i="11"/>
  <c r="K1039" i="11"/>
  <c r="P1039" i="11" s="1"/>
  <c r="M1039" i="11"/>
  <c r="K1038" i="11"/>
  <c r="P1038" i="11" s="1"/>
  <c r="K1037" i="11"/>
  <c r="P1037" i="11" s="1"/>
  <c r="M1037" i="11"/>
  <c r="K1036" i="11"/>
  <c r="P1036" i="11" s="1"/>
  <c r="N1036" i="11"/>
  <c r="K1035" i="11"/>
  <c r="P1035" i="11" s="1"/>
  <c r="M1035" i="11"/>
  <c r="K1034" i="11"/>
  <c r="P1034" i="11" s="1"/>
  <c r="N1034" i="11"/>
  <c r="K1033" i="11"/>
  <c r="P1033" i="11" s="1"/>
  <c r="M1033" i="11"/>
  <c r="K1032" i="11"/>
  <c r="P1032" i="11" s="1"/>
  <c r="N1032" i="11"/>
  <c r="K1031" i="11"/>
  <c r="P1031" i="11" s="1"/>
  <c r="M1031" i="11"/>
  <c r="K1030" i="11"/>
  <c r="P1030" i="11" s="1"/>
  <c r="K1029" i="11"/>
  <c r="P1029" i="11" s="1"/>
  <c r="M1029" i="11"/>
  <c r="K1028" i="11"/>
  <c r="P1028" i="11" s="1"/>
  <c r="N1028" i="11"/>
  <c r="K1027" i="11"/>
  <c r="P1027" i="11" s="1"/>
  <c r="M1027" i="11"/>
  <c r="K1026" i="11"/>
  <c r="P1026" i="11" s="1"/>
  <c r="N1026" i="11"/>
  <c r="K1025" i="11"/>
  <c r="P1025" i="11" s="1"/>
  <c r="M1025" i="11"/>
  <c r="K1024" i="11"/>
  <c r="P1024" i="11" s="1"/>
  <c r="N1024" i="11"/>
  <c r="K1023" i="11"/>
  <c r="P1023" i="11" s="1"/>
  <c r="M1023" i="11"/>
  <c r="K1022" i="11"/>
  <c r="P1022" i="11" s="1"/>
  <c r="K1021" i="11"/>
  <c r="P1021" i="11" s="1"/>
  <c r="M1021" i="11"/>
  <c r="K1020" i="11"/>
  <c r="P1020" i="11" s="1"/>
  <c r="N1020" i="11"/>
  <c r="K1019" i="11"/>
  <c r="P1019" i="11" s="1"/>
  <c r="M1019" i="11"/>
  <c r="K1018" i="11"/>
  <c r="P1018" i="11" s="1"/>
  <c r="N1018" i="11"/>
  <c r="K1017" i="11"/>
  <c r="P1017" i="11" s="1"/>
  <c r="M1017" i="11"/>
  <c r="K1016" i="11"/>
  <c r="P1016" i="11" s="1"/>
  <c r="L1016" i="11"/>
  <c r="K1015" i="11"/>
  <c r="P1015" i="11" s="1"/>
  <c r="L1015" i="11"/>
  <c r="M1014" i="11"/>
  <c r="K1014" i="11"/>
  <c r="P1014" i="11" s="1"/>
  <c r="L1014" i="11"/>
  <c r="N1013" i="11"/>
  <c r="K1013" i="11"/>
  <c r="P1013" i="11" s="1"/>
  <c r="L1013" i="11"/>
  <c r="K1012" i="11"/>
  <c r="P1012" i="11" s="1"/>
  <c r="K1011" i="11"/>
  <c r="P1011" i="11" s="1"/>
  <c r="K1010" i="11"/>
  <c r="P1010" i="11" s="1"/>
  <c r="L1010" i="11"/>
  <c r="K1009" i="11"/>
  <c r="P1009" i="11" s="1"/>
  <c r="L1009" i="11"/>
  <c r="K1008" i="11"/>
  <c r="P1008" i="11" s="1"/>
  <c r="L1008" i="11"/>
  <c r="K1007" i="11"/>
  <c r="P1007" i="11" s="1"/>
  <c r="L1007" i="11"/>
  <c r="K1006" i="11"/>
  <c r="P1006" i="11" s="1"/>
  <c r="L1006" i="11"/>
  <c r="K1005" i="11"/>
  <c r="P1005" i="11" s="1"/>
  <c r="L1005" i="11"/>
  <c r="K1004" i="11"/>
  <c r="P1004" i="11" s="1"/>
  <c r="K1003" i="11"/>
  <c r="P1003" i="11" s="1"/>
  <c r="K1002" i="11"/>
  <c r="P1002" i="11" s="1"/>
  <c r="L1002" i="11"/>
  <c r="K1001" i="11"/>
  <c r="P1001" i="11" s="1"/>
  <c r="L1001" i="11"/>
  <c r="K1000" i="11"/>
  <c r="P1000" i="11" s="1"/>
  <c r="L1000" i="11"/>
  <c r="K999" i="11"/>
  <c r="P999" i="11" s="1"/>
  <c r="L999" i="11"/>
  <c r="K998" i="11"/>
  <c r="P998" i="11" s="1"/>
  <c r="L998" i="11"/>
  <c r="K997" i="11"/>
  <c r="P997" i="11" s="1"/>
  <c r="L997" i="11"/>
  <c r="K996" i="11"/>
  <c r="P996" i="11" s="1"/>
  <c r="L996" i="11"/>
  <c r="K995" i="11"/>
  <c r="P995" i="11" s="1"/>
  <c r="L995" i="11"/>
  <c r="K994" i="11"/>
  <c r="P994" i="11" s="1"/>
  <c r="K993" i="11"/>
  <c r="P993" i="11" s="1"/>
  <c r="L993" i="11"/>
  <c r="K992" i="11"/>
  <c r="P992" i="11" s="1"/>
  <c r="L992" i="11"/>
  <c r="K991" i="11"/>
  <c r="P991" i="11" s="1"/>
  <c r="L991" i="11"/>
  <c r="K990" i="11"/>
  <c r="P990" i="11" s="1"/>
  <c r="L990" i="11"/>
  <c r="K989" i="11"/>
  <c r="P989" i="11" s="1"/>
  <c r="L989" i="11"/>
  <c r="K988" i="11"/>
  <c r="P988" i="11" s="1"/>
  <c r="L988" i="11"/>
  <c r="K987" i="11"/>
  <c r="P987" i="11" s="1"/>
  <c r="L987" i="11"/>
  <c r="K986" i="11"/>
  <c r="P986" i="11" s="1"/>
  <c r="K985" i="11"/>
  <c r="P985" i="11" s="1"/>
  <c r="L985" i="11"/>
  <c r="K984" i="11"/>
  <c r="P984" i="11" s="1"/>
  <c r="L984" i="11"/>
  <c r="K983" i="11"/>
  <c r="P983" i="11" s="1"/>
  <c r="L983" i="11"/>
  <c r="M982" i="11"/>
  <c r="K982" i="11"/>
  <c r="P982" i="11" s="1"/>
  <c r="L982" i="11"/>
  <c r="K981" i="11"/>
  <c r="P981" i="11" s="1"/>
  <c r="L981" i="11"/>
  <c r="K980" i="11"/>
  <c r="P980" i="11" s="1"/>
  <c r="L980" i="11"/>
  <c r="K979" i="11"/>
  <c r="P979" i="11" s="1"/>
  <c r="L979" i="11"/>
  <c r="K978" i="11"/>
  <c r="P978" i="11" s="1"/>
  <c r="K977" i="11"/>
  <c r="P977" i="11" s="1"/>
  <c r="L977" i="11"/>
  <c r="K976" i="11"/>
  <c r="P976" i="11" s="1"/>
  <c r="L976" i="11"/>
  <c r="K975" i="11"/>
  <c r="P975" i="11" s="1"/>
  <c r="L975" i="11"/>
  <c r="K974" i="11"/>
  <c r="P974" i="11" s="1"/>
  <c r="L974" i="11"/>
  <c r="K973" i="11"/>
  <c r="P973" i="11" s="1"/>
  <c r="N973" i="11"/>
  <c r="K972" i="11"/>
  <c r="O972" i="11" s="1"/>
  <c r="N972" i="11"/>
  <c r="K971" i="11"/>
  <c r="O971" i="11" s="1"/>
  <c r="N971" i="11"/>
  <c r="K970" i="11"/>
  <c r="O970" i="11" s="1"/>
  <c r="N970" i="11"/>
  <c r="K969" i="11"/>
  <c r="O969" i="11" s="1"/>
  <c r="N969" i="11"/>
  <c r="K968" i="11"/>
  <c r="O968" i="11" s="1"/>
  <c r="N968" i="11"/>
  <c r="K967" i="11"/>
  <c r="O967" i="11" s="1"/>
  <c r="N967" i="11"/>
  <c r="K966" i="11"/>
  <c r="O966" i="11" s="1"/>
  <c r="N966" i="11"/>
  <c r="K965" i="11"/>
  <c r="O965" i="11" s="1"/>
  <c r="N965" i="11"/>
  <c r="K964" i="11"/>
  <c r="O964" i="11" s="1"/>
  <c r="N964" i="11"/>
  <c r="K963" i="11"/>
  <c r="O963" i="11" s="1"/>
  <c r="N963" i="11"/>
  <c r="K962" i="11"/>
  <c r="O962" i="11" s="1"/>
  <c r="N962" i="11"/>
  <c r="K961" i="11"/>
  <c r="O961" i="11" s="1"/>
  <c r="N961" i="11"/>
  <c r="K960" i="11"/>
  <c r="O960" i="11" s="1"/>
  <c r="N960" i="11"/>
  <c r="K959" i="11"/>
  <c r="O959" i="11" s="1"/>
  <c r="N959" i="11"/>
  <c r="K958" i="11"/>
  <c r="O958" i="11" s="1"/>
  <c r="N958" i="11"/>
  <c r="K957" i="11"/>
  <c r="O957" i="11" s="1"/>
  <c r="N957" i="11"/>
  <c r="K956" i="11"/>
  <c r="O956" i="11" s="1"/>
  <c r="N956" i="11"/>
  <c r="K955" i="11"/>
  <c r="O955" i="11" s="1"/>
  <c r="N955" i="11"/>
  <c r="K954" i="11"/>
  <c r="O954" i="11" s="1"/>
  <c r="N954" i="11"/>
  <c r="K953" i="11"/>
  <c r="O953" i="11" s="1"/>
  <c r="N953" i="11"/>
  <c r="K952" i="11"/>
  <c r="O952" i="11" s="1"/>
  <c r="N952" i="11"/>
  <c r="K951" i="11"/>
  <c r="O951" i="11" s="1"/>
  <c r="N951" i="11"/>
  <c r="K950" i="11"/>
  <c r="O950" i="11" s="1"/>
  <c r="N950" i="11"/>
  <c r="K949" i="11"/>
  <c r="O949" i="11" s="1"/>
  <c r="N949" i="11"/>
  <c r="K948" i="11"/>
  <c r="O948" i="11" s="1"/>
  <c r="N948" i="11"/>
  <c r="K947" i="11"/>
  <c r="O947" i="11" s="1"/>
  <c r="N947" i="11"/>
  <c r="K946" i="11"/>
  <c r="O946" i="11" s="1"/>
  <c r="N946" i="11"/>
  <c r="K945" i="11"/>
  <c r="O945" i="11" s="1"/>
  <c r="N945" i="11"/>
  <c r="K944" i="11"/>
  <c r="O944" i="11" s="1"/>
  <c r="N944" i="11"/>
  <c r="K943" i="11"/>
  <c r="O943" i="11" s="1"/>
  <c r="N943" i="11"/>
  <c r="K942" i="11"/>
  <c r="O942" i="11" s="1"/>
  <c r="N942" i="11"/>
  <c r="K941" i="11"/>
  <c r="O941" i="11" s="1"/>
  <c r="N941" i="11"/>
  <c r="K940" i="11"/>
  <c r="O940" i="11" s="1"/>
  <c r="N940" i="11"/>
  <c r="K939" i="11"/>
  <c r="O939" i="11" s="1"/>
  <c r="N939" i="11"/>
  <c r="K938" i="11"/>
  <c r="O938" i="11" s="1"/>
  <c r="N938" i="11"/>
  <c r="K937" i="11"/>
  <c r="O937" i="11" s="1"/>
  <c r="N937" i="11"/>
  <c r="K936" i="11"/>
  <c r="O936" i="11" s="1"/>
  <c r="N936" i="11"/>
  <c r="K935" i="11"/>
  <c r="O935" i="11" s="1"/>
  <c r="N935" i="11"/>
  <c r="K934" i="11"/>
  <c r="O934" i="11" s="1"/>
  <c r="N934" i="11"/>
  <c r="K933" i="11"/>
  <c r="O933" i="11" s="1"/>
  <c r="N933" i="11"/>
  <c r="K932" i="11"/>
  <c r="O932" i="11" s="1"/>
  <c r="N932" i="11"/>
  <c r="K931" i="11"/>
  <c r="O931" i="11" s="1"/>
  <c r="N931" i="11"/>
  <c r="K930" i="11"/>
  <c r="O930" i="11" s="1"/>
  <c r="N930" i="11"/>
  <c r="K929" i="11"/>
  <c r="O929" i="11" s="1"/>
  <c r="N929" i="11"/>
  <c r="K928" i="11"/>
  <c r="O928" i="11" s="1"/>
  <c r="N928" i="11"/>
  <c r="K927" i="11"/>
  <c r="O927" i="11" s="1"/>
  <c r="N927" i="11"/>
  <c r="K926" i="11"/>
  <c r="O926" i="11" s="1"/>
  <c r="N926" i="11"/>
  <c r="K925" i="11"/>
  <c r="O925" i="11" s="1"/>
  <c r="N925" i="11"/>
  <c r="K924" i="11"/>
  <c r="O924" i="11" s="1"/>
  <c r="N924" i="11"/>
  <c r="K923" i="11"/>
  <c r="O923" i="11" s="1"/>
  <c r="N923" i="11"/>
  <c r="K922" i="11"/>
  <c r="O922" i="11" s="1"/>
  <c r="N922" i="11"/>
  <c r="K921" i="11"/>
  <c r="O921" i="11" s="1"/>
  <c r="N921" i="11"/>
  <c r="K920" i="11"/>
  <c r="O920" i="11" s="1"/>
  <c r="N920" i="11"/>
  <c r="K919" i="11"/>
  <c r="O919" i="11" s="1"/>
  <c r="N919" i="11"/>
  <c r="K918" i="11"/>
  <c r="O918" i="11" s="1"/>
  <c r="N918" i="11"/>
  <c r="K917" i="11"/>
  <c r="O917" i="11" s="1"/>
  <c r="N917" i="11"/>
  <c r="K916" i="11"/>
  <c r="O916" i="11" s="1"/>
  <c r="N916" i="11"/>
  <c r="K915" i="11"/>
  <c r="O915" i="11" s="1"/>
  <c r="N915" i="11"/>
  <c r="K914" i="11"/>
  <c r="O914" i="11" s="1"/>
  <c r="N914" i="11"/>
  <c r="K913" i="11"/>
  <c r="O913" i="11" s="1"/>
  <c r="N913" i="11"/>
  <c r="K912" i="11"/>
  <c r="O912" i="11" s="1"/>
  <c r="N912" i="11"/>
  <c r="K911" i="11"/>
  <c r="O911" i="11" s="1"/>
  <c r="N911" i="11"/>
  <c r="K910" i="11"/>
  <c r="O910" i="11" s="1"/>
  <c r="N910" i="11"/>
  <c r="K909" i="11"/>
  <c r="O909" i="11" s="1"/>
  <c r="N909" i="11"/>
  <c r="K908" i="11"/>
  <c r="O908" i="11" s="1"/>
  <c r="N908" i="11"/>
  <c r="K907" i="11"/>
  <c r="O907" i="11" s="1"/>
  <c r="N907" i="11"/>
  <c r="K906" i="11"/>
  <c r="O906" i="11" s="1"/>
  <c r="N906" i="11"/>
  <c r="K905" i="11"/>
  <c r="O905" i="11" s="1"/>
  <c r="N905" i="11"/>
  <c r="K904" i="11"/>
  <c r="O904" i="11" s="1"/>
  <c r="N904" i="11"/>
  <c r="K903" i="11"/>
  <c r="O903" i="11" s="1"/>
  <c r="N903" i="11"/>
  <c r="K902" i="11"/>
  <c r="O902" i="11" s="1"/>
  <c r="N902" i="11"/>
  <c r="K901" i="11"/>
  <c r="O901" i="11" s="1"/>
  <c r="N901" i="11"/>
  <c r="K900" i="11"/>
  <c r="O900" i="11" s="1"/>
  <c r="N900" i="11"/>
  <c r="K899" i="11"/>
  <c r="O899" i="11" s="1"/>
  <c r="N899" i="11"/>
  <c r="K898" i="11"/>
  <c r="O898" i="11" s="1"/>
  <c r="N898" i="11"/>
  <c r="K897" i="11"/>
  <c r="O897" i="11" s="1"/>
  <c r="N897" i="11"/>
  <c r="K896" i="11"/>
  <c r="O896" i="11" s="1"/>
  <c r="N896" i="11"/>
  <c r="K895" i="11"/>
  <c r="O895" i="11" s="1"/>
  <c r="N895" i="11"/>
  <c r="K894" i="11"/>
  <c r="O894" i="11" s="1"/>
  <c r="N894" i="11"/>
  <c r="K893" i="11"/>
  <c r="O893" i="11" s="1"/>
  <c r="N893" i="11"/>
  <c r="K892" i="11"/>
  <c r="O892" i="11" s="1"/>
  <c r="N892" i="11"/>
  <c r="K891" i="11"/>
  <c r="O891" i="11" s="1"/>
  <c r="N891" i="11"/>
  <c r="K890" i="11"/>
  <c r="O890" i="11" s="1"/>
  <c r="N890" i="11"/>
  <c r="K889" i="11"/>
  <c r="O889" i="11" s="1"/>
  <c r="N889" i="11"/>
  <c r="K888" i="11"/>
  <c r="O888" i="11" s="1"/>
  <c r="N888" i="11"/>
  <c r="K887" i="11"/>
  <c r="O887" i="11" s="1"/>
  <c r="N887" i="11"/>
  <c r="K886" i="11"/>
  <c r="O886" i="11" s="1"/>
  <c r="N886" i="11"/>
  <c r="K885" i="11"/>
  <c r="O885" i="11" s="1"/>
  <c r="N885" i="11"/>
  <c r="K884" i="11"/>
  <c r="O884" i="11" s="1"/>
  <c r="N884" i="11"/>
  <c r="K883" i="11"/>
  <c r="O883" i="11" s="1"/>
  <c r="N883" i="11"/>
  <c r="K882" i="11"/>
  <c r="O882" i="11" s="1"/>
  <c r="N882" i="11"/>
  <c r="K881" i="11"/>
  <c r="O881" i="11" s="1"/>
  <c r="N881" i="11"/>
  <c r="K880" i="11"/>
  <c r="O880" i="11" s="1"/>
  <c r="N880" i="11"/>
  <c r="K879" i="11"/>
  <c r="O879" i="11" s="1"/>
  <c r="N879" i="11"/>
  <c r="K878" i="11"/>
  <c r="O878" i="11" s="1"/>
  <c r="N878" i="11"/>
  <c r="K877" i="11"/>
  <c r="O877" i="11" s="1"/>
  <c r="N877" i="11"/>
  <c r="K876" i="11"/>
  <c r="O876" i="11" s="1"/>
  <c r="N876" i="11"/>
  <c r="K875" i="11"/>
  <c r="O875" i="11" s="1"/>
  <c r="N875" i="11"/>
  <c r="K874" i="11"/>
  <c r="O874" i="11" s="1"/>
  <c r="N874" i="11"/>
  <c r="K873" i="11"/>
  <c r="O873" i="11" s="1"/>
  <c r="N873" i="11"/>
  <c r="K872" i="11"/>
  <c r="O872" i="11" s="1"/>
  <c r="N872" i="11"/>
  <c r="K871" i="11"/>
  <c r="O871" i="11" s="1"/>
  <c r="N871" i="11"/>
  <c r="K870" i="11"/>
  <c r="O870" i="11" s="1"/>
  <c r="N870" i="11"/>
  <c r="K869" i="11"/>
  <c r="O869" i="11" s="1"/>
  <c r="N869" i="11"/>
  <c r="K868" i="11"/>
  <c r="O868" i="11" s="1"/>
  <c r="N868" i="11"/>
  <c r="K867" i="11"/>
  <c r="O867" i="11" s="1"/>
  <c r="N867" i="11"/>
  <c r="K866" i="11"/>
  <c r="O866" i="11" s="1"/>
  <c r="N866" i="11"/>
  <c r="K865" i="11"/>
  <c r="O865" i="11" s="1"/>
  <c r="N865" i="11"/>
  <c r="K864" i="11"/>
  <c r="O864" i="11" s="1"/>
  <c r="N864" i="11"/>
  <c r="K863" i="11"/>
  <c r="O863" i="11" s="1"/>
  <c r="N863" i="11"/>
  <c r="K862" i="11"/>
  <c r="O862" i="11" s="1"/>
  <c r="N862" i="11"/>
  <c r="K861" i="11"/>
  <c r="O861" i="11" s="1"/>
  <c r="N861" i="11"/>
  <c r="K860" i="11"/>
  <c r="O860" i="11" s="1"/>
  <c r="N860" i="11"/>
  <c r="K859" i="11"/>
  <c r="O859" i="11" s="1"/>
  <c r="N859" i="11"/>
  <c r="K858" i="11"/>
  <c r="P858" i="11" s="1"/>
  <c r="N858" i="11"/>
  <c r="K857" i="11"/>
  <c r="P857" i="11" s="1"/>
  <c r="N857" i="11"/>
  <c r="K856" i="11"/>
  <c r="P856" i="11" s="1"/>
  <c r="N856" i="11"/>
  <c r="K855" i="11"/>
  <c r="P855" i="11" s="1"/>
  <c r="N855" i="11"/>
  <c r="K854" i="11"/>
  <c r="P854" i="11" s="1"/>
  <c r="N854" i="11"/>
  <c r="K853" i="11"/>
  <c r="P853" i="11" s="1"/>
  <c r="N853" i="11"/>
  <c r="K852" i="11"/>
  <c r="P852" i="11" s="1"/>
  <c r="N852" i="11"/>
  <c r="K851" i="11"/>
  <c r="P851" i="11" s="1"/>
  <c r="N851" i="11"/>
  <c r="K850" i="11"/>
  <c r="P850" i="11" s="1"/>
  <c r="N850" i="11"/>
  <c r="K849" i="11"/>
  <c r="P849" i="11" s="1"/>
  <c r="N849" i="11"/>
  <c r="K848" i="11"/>
  <c r="P848" i="11" s="1"/>
  <c r="N848" i="11"/>
  <c r="K847" i="11"/>
  <c r="P847" i="11" s="1"/>
  <c r="N847" i="11"/>
  <c r="K846" i="11"/>
  <c r="P846" i="11" s="1"/>
  <c r="N846" i="11"/>
  <c r="K845" i="11"/>
  <c r="P845" i="11" s="1"/>
  <c r="N845" i="11"/>
  <c r="K844" i="11"/>
  <c r="P844" i="11" s="1"/>
  <c r="N844" i="11"/>
  <c r="K843" i="11"/>
  <c r="P843" i="11" s="1"/>
  <c r="N843" i="11"/>
  <c r="K842" i="11"/>
  <c r="P842" i="11" s="1"/>
  <c r="N842" i="11"/>
  <c r="K841" i="11"/>
  <c r="P841" i="11" s="1"/>
  <c r="N841" i="11"/>
  <c r="K840" i="11"/>
  <c r="P840" i="11" s="1"/>
  <c r="N840" i="11"/>
  <c r="K839" i="11"/>
  <c r="P839" i="11" s="1"/>
  <c r="N839" i="11"/>
  <c r="K838" i="11"/>
  <c r="P838" i="11" s="1"/>
  <c r="N838" i="11"/>
  <c r="K837" i="11"/>
  <c r="P837" i="11" s="1"/>
  <c r="N837" i="11"/>
  <c r="K836" i="11"/>
  <c r="P836" i="11" s="1"/>
  <c r="N836" i="11"/>
  <c r="K835" i="11"/>
  <c r="P835" i="11" s="1"/>
  <c r="N835" i="11"/>
  <c r="K834" i="11"/>
  <c r="P834" i="11" s="1"/>
  <c r="N834" i="11"/>
  <c r="K833" i="11"/>
  <c r="P833" i="11" s="1"/>
  <c r="N833" i="11"/>
  <c r="K832" i="11"/>
  <c r="P832" i="11" s="1"/>
  <c r="N832" i="11"/>
  <c r="K831" i="11"/>
  <c r="P831" i="11" s="1"/>
  <c r="N831" i="11"/>
  <c r="K830" i="11"/>
  <c r="P830" i="11" s="1"/>
  <c r="N830" i="11"/>
  <c r="K829" i="11"/>
  <c r="P829" i="11" s="1"/>
  <c r="N829" i="11"/>
  <c r="K828" i="11"/>
  <c r="P828" i="11" s="1"/>
  <c r="N828" i="11"/>
  <c r="K827" i="11"/>
  <c r="P827" i="11" s="1"/>
  <c r="N827" i="11"/>
  <c r="K826" i="11"/>
  <c r="P826" i="11" s="1"/>
  <c r="N826" i="11"/>
  <c r="K825" i="11"/>
  <c r="P825" i="11" s="1"/>
  <c r="N825" i="11"/>
  <c r="K824" i="11"/>
  <c r="P824" i="11" s="1"/>
  <c r="N824" i="11"/>
  <c r="K823" i="11"/>
  <c r="P823" i="11" s="1"/>
  <c r="N823" i="11"/>
  <c r="K822" i="11"/>
  <c r="P822" i="11" s="1"/>
  <c r="N822" i="11"/>
  <c r="K821" i="11"/>
  <c r="P821" i="11" s="1"/>
  <c r="N821" i="11"/>
  <c r="K820" i="11"/>
  <c r="P820" i="11" s="1"/>
  <c r="N820" i="11"/>
  <c r="K819" i="11"/>
  <c r="P819" i="11" s="1"/>
  <c r="N819" i="11"/>
  <c r="K818" i="11"/>
  <c r="P818" i="11" s="1"/>
  <c r="N818" i="11"/>
  <c r="K817" i="11"/>
  <c r="P817" i="11" s="1"/>
  <c r="N817" i="11"/>
  <c r="K816" i="11"/>
  <c r="P816" i="11" s="1"/>
  <c r="N816" i="11"/>
  <c r="K815" i="11"/>
  <c r="P815" i="11" s="1"/>
  <c r="N815" i="11"/>
  <c r="K814" i="11"/>
  <c r="P814" i="11" s="1"/>
  <c r="N814" i="11"/>
  <c r="K813" i="11"/>
  <c r="P813" i="11" s="1"/>
  <c r="N813" i="11"/>
  <c r="K812" i="11"/>
  <c r="P812" i="11" s="1"/>
  <c r="N812" i="11"/>
  <c r="K811" i="11"/>
  <c r="P811" i="11" s="1"/>
  <c r="N811" i="11"/>
  <c r="K810" i="11"/>
  <c r="P810" i="11" s="1"/>
  <c r="N810" i="11"/>
  <c r="K809" i="11"/>
  <c r="P809" i="11" s="1"/>
  <c r="N809" i="11"/>
  <c r="K808" i="11"/>
  <c r="P808" i="11" s="1"/>
  <c r="N808" i="11"/>
  <c r="K807" i="11"/>
  <c r="P807" i="11" s="1"/>
  <c r="N807" i="11"/>
  <c r="K806" i="11"/>
  <c r="P806" i="11" s="1"/>
  <c r="N806" i="11"/>
  <c r="K805" i="11"/>
  <c r="P805" i="11" s="1"/>
  <c r="N805" i="11"/>
  <c r="K804" i="11"/>
  <c r="P804" i="11" s="1"/>
  <c r="N804" i="11"/>
  <c r="K803" i="11"/>
  <c r="P803" i="11" s="1"/>
  <c r="N803" i="11"/>
  <c r="K802" i="11"/>
  <c r="P802" i="11" s="1"/>
  <c r="N802" i="11"/>
  <c r="K801" i="11"/>
  <c r="P801" i="11" s="1"/>
  <c r="N801" i="11"/>
  <c r="K800" i="11"/>
  <c r="P800" i="11" s="1"/>
  <c r="N800" i="11"/>
  <c r="K799" i="11"/>
  <c r="P799" i="11" s="1"/>
  <c r="N799" i="11"/>
  <c r="K798" i="11"/>
  <c r="P798" i="11" s="1"/>
  <c r="N798" i="11"/>
  <c r="K797" i="11"/>
  <c r="P797" i="11" s="1"/>
  <c r="N797" i="11"/>
  <c r="K796" i="11"/>
  <c r="P796" i="11" s="1"/>
  <c r="N796" i="11"/>
  <c r="K795" i="11"/>
  <c r="P795" i="11" s="1"/>
  <c r="N795" i="11"/>
  <c r="K794" i="11"/>
  <c r="P794" i="11" s="1"/>
  <c r="N794" i="11"/>
  <c r="K793" i="11"/>
  <c r="P793" i="11" s="1"/>
  <c r="N793" i="11"/>
  <c r="K792" i="11"/>
  <c r="P792" i="11" s="1"/>
  <c r="N792" i="11"/>
  <c r="K791" i="11"/>
  <c r="P791" i="11" s="1"/>
  <c r="N791" i="11"/>
  <c r="K790" i="11"/>
  <c r="P790" i="11" s="1"/>
  <c r="N790" i="11"/>
  <c r="K789" i="11"/>
  <c r="P789" i="11" s="1"/>
  <c r="N789" i="11"/>
  <c r="K788" i="11"/>
  <c r="P788" i="11" s="1"/>
  <c r="N788" i="11"/>
  <c r="K787" i="11"/>
  <c r="P787" i="11" s="1"/>
  <c r="N787" i="11"/>
  <c r="K786" i="11"/>
  <c r="P786" i="11" s="1"/>
  <c r="N786" i="11"/>
  <c r="K785" i="11"/>
  <c r="P785" i="11" s="1"/>
  <c r="N785" i="11"/>
  <c r="K784" i="11"/>
  <c r="P784" i="11" s="1"/>
  <c r="N784" i="11"/>
  <c r="K783" i="11"/>
  <c r="P783" i="11" s="1"/>
  <c r="N783" i="11"/>
  <c r="K782" i="11"/>
  <c r="P782" i="11" s="1"/>
  <c r="N782" i="11"/>
  <c r="K781" i="11"/>
  <c r="P781" i="11" s="1"/>
  <c r="N781" i="11"/>
  <c r="K780" i="11"/>
  <c r="P780" i="11" s="1"/>
  <c r="N780" i="11"/>
  <c r="K779" i="11"/>
  <c r="P779" i="11" s="1"/>
  <c r="N779" i="11"/>
  <c r="K778" i="11"/>
  <c r="P778" i="11" s="1"/>
  <c r="N778" i="11"/>
  <c r="K777" i="11"/>
  <c r="P777" i="11" s="1"/>
  <c r="N777" i="11"/>
  <c r="K776" i="11"/>
  <c r="P776" i="11" s="1"/>
  <c r="N776" i="11"/>
  <c r="K775" i="11"/>
  <c r="P775" i="11" s="1"/>
  <c r="N775" i="11"/>
  <c r="K774" i="11"/>
  <c r="P774" i="11" s="1"/>
  <c r="N774" i="11"/>
  <c r="K773" i="11"/>
  <c r="P773" i="11" s="1"/>
  <c r="N773" i="11"/>
  <c r="K772" i="11"/>
  <c r="P772" i="11" s="1"/>
  <c r="N772" i="11"/>
  <c r="K771" i="11"/>
  <c r="P771" i="11" s="1"/>
  <c r="N771" i="11"/>
  <c r="K770" i="11"/>
  <c r="P770" i="11" s="1"/>
  <c r="N770" i="11"/>
  <c r="K769" i="11"/>
  <c r="P769" i="11" s="1"/>
  <c r="N769" i="11"/>
  <c r="K768" i="11"/>
  <c r="P768" i="11" s="1"/>
  <c r="N768" i="11"/>
  <c r="K767" i="11"/>
  <c r="P767" i="11" s="1"/>
  <c r="N767" i="11"/>
  <c r="K766" i="11"/>
  <c r="P766" i="11" s="1"/>
  <c r="N766" i="11"/>
  <c r="K765" i="11"/>
  <c r="P765" i="11" s="1"/>
  <c r="N765" i="11"/>
  <c r="K764" i="11"/>
  <c r="P764" i="11" s="1"/>
  <c r="N764" i="11"/>
  <c r="K763" i="11"/>
  <c r="P763" i="11" s="1"/>
  <c r="N763" i="11"/>
  <c r="K762" i="11"/>
  <c r="P762" i="11" s="1"/>
  <c r="N762" i="11"/>
  <c r="K761" i="11"/>
  <c r="P761" i="11" s="1"/>
  <c r="N761" i="11"/>
  <c r="K760" i="11"/>
  <c r="P760" i="11" s="1"/>
  <c r="N760" i="11"/>
  <c r="K759" i="11"/>
  <c r="P759" i="11" s="1"/>
  <c r="N759" i="11"/>
  <c r="K758" i="11"/>
  <c r="P758" i="11" s="1"/>
  <c r="N758" i="11"/>
  <c r="K757" i="11"/>
  <c r="P757" i="11" s="1"/>
  <c r="N757" i="11"/>
  <c r="K756" i="11"/>
  <c r="P756" i="11" s="1"/>
  <c r="N756" i="11"/>
  <c r="K755" i="11"/>
  <c r="P755" i="11" s="1"/>
  <c r="N755" i="11"/>
  <c r="K754" i="11"/>
  <c r="P754" i="11" s="1"/>
  <c r="N754" i="11"/>
  <c r="K753" i="11"/>
  <c r="P753" i="11" s="1"/>
  <c r="N753" i="11"/>
  <c r="K752" i="11"/>
  <c r="P752" i="11" s="1"/>
  <c r="N752" i="11"/>
  <c r="K751" i="11"/>
  <c r="P751" i="11" s="1"/>
  <c r="N751" i="11"/>
  <c r="K750" i="11"/>
  <c r="P750" i="11" s="1"/>
  <c r="N750" i="11"/>
  <c r="K749" i="11"/>
  <c r="P749" i="11" s="1"/>
  <c r="N749" i="11"/>
  <c r="K748" i="11"/>
  <c r="P748" i="11" s="1"/>
  <c r="N748" i="11"/>
  <c r="K747" i="11"/>
  <c r="P747" i="11" s="1"/>
  <c r="N747" i="11"/>
  <c r="K746" i="11"/>
  <c r="P746" i="11" s="1"/>
  <c r="N746" i="11"/>
  <c r="K745" i="11"/>
  <c r="P745" i="11" s="1"/>
  <c r="N745" i="11"/>
  <c r="K744" i="11"/>
  <c r="P744" i="11" s="1"/>
  <c r="N744" i="11"/>
  <c r="K743" i="11"/>
  <c r="P743" i="11" s="1"/>
  <c r="N743" i="11"/>
  <c r="K742" i="11"/>
  <c r="P742" i="11" s="1"/>
  <c r="N742" i="11"/>
  <c r="K741" i="11"/>
  <c r="P741" i="11" s="1"/>
  <c r="N741" i="11"/>
  <c r="K740" i="11"/>
  <c r="P740" i="11" s="1"/>
  <c r="N740" i="11"/>
  <c r="K739" i="11"/>
  <c r="P739" i="11" s="1"/>
  <c r="N739" i="11"/>
  <c r="K738" i="11"/>
  <c r="P738" i="11" s="1"/>
  <c r="N738" i="11"/>
  <c r="K737" i="11"/>
  <c r="P737" i="11" s="1"/>
  <c r="N737" i="11"/>
  <c r="K736" i="11"/>
  <c r="P736" i="11" s="1"/>
  <c r="N736" i="11"/>
  <c r="K735" i="11"/>
  <c r="P735" i="11" s="1"/>
  <c r="N735" i="11"/>
  <c r="K734" i="11"/>
  <c r="P734" i="11" s="1"/>
  <c r="N734" i="11"/>
  <c r="K733" i="11"/>
  <c r="P733" i="11" s="1"/>
  <c r="N733" i="11"/>
  <c r="K732" i="11"/>
  <c r="P732" i="11" s="1"/>
  <c r="N732" i="11"/>
  <c r="K731" i="11"/>
  <c r="P731" i="11" s="1"/>
  <c r="N731" i="11"/>
  <c r="K730" i="11"/>
  <c r="P730" i="11" s="1"/>
  <c r="N730" i="11"/>
  <c r="K729" i="11"/>
  <c r="P729" i="11" s="1"/>
  <c r="N729" i="11"/>
  <c r="K728" i="11"/>
  <c r="P728" i="11" s="1"/>
  <c r="N728" i="11"/>
  <c r="K727" i="11"/>
  <c r="P727" i="11" s="1"/>
  <c r="N727" i="11"/>
  <c r="K726" i="11"/>
  <c r="P726" i="11" s="1"/>
  <c r="N726" i="11"/>
  <c r="K725" i="11"/>
  <c r="P725" i="11" s="1"/>
  <c r="N725" i="11"/>
  <c r="K724" i="11"/>
  <c r="P724" i="11" s="1"/>
  <c r="N724" i="11"/>
  <c r="K723" i="11"/>
  <c r="P723" i="11" s="1"/>
  <c r="N723" i="11"/>
  <c r="K722" i="11"/>
  <c r="P722" i="11" s="1"/>
  <c r="N722" i="11"/>
  <c r="K721" i="11"/>
  <c r="P721" i="11" s="1"/>
  <c r="N721" i="11"/>
  <c r="K720" i="11"/>
  <c r="P720" i="11" s="1"/>
  <c r="N720" i="11"/>
  <c r="K719" i="11"/>
  <c r="P719" i="11" s="1"/>
  <c r="N719" i="11"/>
  <c r="K718" i="11"/>
  <c r="P718" i="11" s="1"/>
  <c r="N718" i="11"/>
  <c r="K717" i="11"/>
  <c r="P717" i="11" s="1"/>
  <c r="N717" i="11"/>
  <c r="K716" i="11"/>
  <c r="P716" i="11" s="1"/>
  <c r="N716" i="11"/>
  <c r="K715" i="11"/>
  <c r="P715" i="11" s="1"/>
  <c r="N715" i="11"/>
  <c r="K714" i="11"/>
  <c r="P714" i="11" s="1"/>
  <c r="N714" i="11"/>
  <c r="K713" i="11"/>
  <c r="P713" i="11" s="1"/>
  <c r="N713" i="11"/>
  <c r="K712" i="11"/>
  <c r="P712" i="11" s="1"/>
  <c r="N712" i="11"/>
  <c r="K711" i="11"/>
  <c r="P711" i="11" s="1"/>
  <c r="N711" i="11"/>
  <c r="K710" i="11"/>
  <c r="P710" i="11" s="1"/>
  <c r="N710" i="11"/>
  <c r="K709" i="11"/>
  <c r="P709" i="11" s="1"/>
  <c r="N709" i="11"/>
  <c r="K708" i="11"/>
  <c r="P708" i="11" s="1"/>
  <c r="N708" i="11"/>
  <c r="K707" i="11"/>
  <c r="P707" i="11" s="1"/>
  <c r="N707" i="11"/>
  <c r="K706" i="11"/>
  <c r="P706" i="11" s="1"/>
  <c r="N706" i="11"/>
  <c r="K705" i="11"/>
  <c r="P705" i="11" s="1"/>
  <c r="N705" i="11"/>
  <c r="K704" i="11"/>
  <c r="P704" i="11" s="1"/>
  <c r="N704" i="11"/>
  <c r="K703" i="11"/>
  <c r="P703" i="11" s="1"/>
  <c r="N703" i="11"/>
  <c r="K702" i="11"/>
  <c r="P702" i="11" s="1"/>
  <c r="N702" i="11"/>
  <c r="K701" i="11"/>
  <c r="P701" i="11" s="1"/>
  <c r="N701" i="11"/>
  <c r="K700" i="11"/>
  <c r="P700" i="11" s="1"/>
  <c r="N700" i="11"/>
  <c r="K699" i="11"/>
  <c r="P699" i="11" s="1"/>
  <c r="N699" i="11"/>
  <c r="K698" i="11"/>
  <c r="P698" i="11" s="1"/>
  <c r="N698" i="11"/>
  <c r="K697" i="11"/>
  <c r="P697" i="11" s="1"/>
  <c r="N697" i="11"/>
  <c r="K696" i="11"/>
  <c r="P696" i="11" s="1"/>
  <c r="N696" i="11"/>
  <c r="K695" i="11"/>
  <c r="P695" i="11" s="1"/>
  <c r="N695" i="11"/>
  <c r="K694" i="11"/>
  <c r="P694" i="11" s="1"/>
  <c r="N694" i="11"/>
  <c r="K693" i="11"/>
  <c r="P693" i="11" s="1"/>
  <c r="N693" i="11"/>
  <c r="K692" i="11"/>
  <c r="P692" i="11" s="1"/>
  <c r="N692" i="11"/>
  <c r="K691" i="11"/>
  <c r="P691" i="11" s="1"/>
  <c r="N691" i="11"/>
  <c r="K690" i="11"/>
  <c r="P690" i="11" s="1"/>
  <c r="N690" i="11"/>
  <c r="K689" i="11"/>
  <c r="P689" i="11" s="1"/>
  <c r="N689" i="11"/>
  <c r="K688" i="11"/>
  <c r="P688" i="11" s="1"/>
  <c r="N688" i="11"/>
  <c r="K687" i="11"/>
  <c r="P687" i="11" s="1"/>
  <c r="N687" i="11"/>
  <c r="K686" i="11"/>
  <c r="P686" i="11" s="1"/>
  <c r="N686" i="11"/>
  <c r="K685" i="11"/>
  <c r="P685" i="11" s="1"/>
  <c r="N685" i="11"/>
  <c r="K684" i="11"/>
  <c r="P684" i="11" s="1"/>
  <c r="N684" i="11"/>
  <c r="K683" i="11"/>
  <c r="P683" i="11" s="1"/>
  <c r="N683" i="11"/>
  <c r="K682" i="11"/>
  <c r="P682" i="11" s="1"/>
  <c r="N682" i="11"/>
  <c r="K681" i="11"/>
  <c r="P681" i="11" s="1"/>
  <c r="N681" i="11"/>
  <c r="K680" i="11"/>
  <c r="P680" i="11" s="1"/>
  <c r="N680" i="11"/>
  <c r="K679" i="11"/>
  <c r="P679" i="11" s="1"/>
  <c r="N679" i="11"/>
  <c r="K678" i="11"/>
  <c r="P678" i="11" s="1"/>
  <c r="N678" i="11"/>
  <c r="K677" i="11"/>
  <c r="P677" i="11" s="1"/>
  <c r="N677" i="11"/>
  <c r="K676" i="11"/>
  <c r="P676" i="11" s="1"/>
  <c r="N676" i="11"/>
  <c r="K675" i="11"/>
  <c r="P675" i="11" s="1"/>
  <c r="N675" i="11"/>
  <c r="K674" i="11"/>
  <c r="P674" i="11" s="1"/>
  <c r="N674" i="11"/>
  <c r="K673" i="11"/>
  <c r="P673" i="11" s="1"/>
  <c r="N673" i="11"/>
  <c r="K672" i="11"/>
  <c r="P672" i="11" s="1"/>
  <c r="N672" i="11"/>
  <c r="K671" i="11"/>
  <c r="P671" i="11" s="1"/>
  <c r="N671" i="11"/>
  <c r="K670" i="11"/>
  <c r="P670" i="11" s="1"/>
  <c r="N670" i="11"/>
  <c r="K669" i="11"/>
  <c r="P669" i="11" s="1"/>
  <c r="N669" i="11"/>
  <c r="K668" i="11"/>
  <c r="P668" i="11" s="1"/>
  <c r="N668" i="11"/>
  <c r="K667" i="11"/>
  <c r="P667" i="11" s="1"/>
  <c r="N667" i="11"/>
  <c r="K666" i="11"/>
  <c r="P666" i="11" s="1"/>
  <c r="N666" i="11"/>
  <c r="K665" i="11"/>
  <c r="P665" i="11" s="1"/>
  <c r="N665" i="11"/>
  <c r="K664" i="11"/>
  <c r="P664" i="11" s="1"/>
  <c r="N664" i="11"/>
  <c r="K663" i="11"/>
  <c r="P663" i="11" s="1"/>
  <c r="N663" i="11"/>
  <c r="K662" i="11"/>
  <c r="P662" i="11" s="1"/>
  <c r="N662" i="11"/>
  <c r="K661" i="11"/>
  <c r="P661" i="11" s="1"/>
  <c r="N661" i="11"/>
  <c r="K660" i="11"/>
  <c r="P660" i="11" s="1"/>
  <c r="N660" i="11"/>
  <c r="K659" i="11"/>
  <c r="P659" i="11" s="1"/>
  <c r="N659" i="11"/>
  <c r="K658" i="11"/>
  <c r="P658" i="11" s="1"/>
  <c r="N658" i="11"/>
  <c r="K657" i="11"/>
  <c r="P657" i="11" s="1"/>
  <c r="N657" i="11"/>
  <c r="K656" i="11"/>
  <c r="P656" i="11" s="1"/>
  <c r="N656" i="11"/>
  <c r="K655" i="11"/>
  <c r="P655" i="11" s="1"/>
  <c r="N655" i="11"/>
  <c r="K654" i="11"/>
  <c r="P654" i="11" s="1"/>
  <c r="N654" i="11"/>
  <c r="K653" i="11"/>
  <c r="P653" i="11" s="1"/>
  <c r="N653" i="11"/>
  <c r="K652" i="11"/>
  <c r="P652" i="11" s="1"/>
  <c r="N652" i="11"/>
  <c r="K651" i="11"/>
  <c r="P651" i="11" s="1"/>
  <c r="N651" i="11"/>
  <c r="K650" i="11"/>
  <c r="P650" i="11" s="1"/>
  <c r="N650" i="11"/>
  <c r="K649" i="11"/>
  <c r="P649" i="11" s="1"/>
  <c r="N649" i="11"/>
  <c r="K648" i="11"/>
  <c r="P648" i="11" s="1"/>
  <c r="N648" i="11"/>
  <c r="K647" i="11"/>
  <c r="P647" i="11" s="1"/>
  <c r="N647" i="11"/>
  <c r="K646" i="11"/>
  <c r="P646" i="11" s="1"/>
  <c r="N646" i="11"/>
  <c r="K645" i="11"/>
  <c r="P645" i="11" s="1"/>
  <c r="N645" i="11"/>
  <c r="K644" i="11"/>
  <c r="P644" i="11" s="1"/>
  <c r="N644" i="11"/>
  <c r="K643" i="11"/>
  <c r="P643" i="11" s="1"/>
  <c r="N643" i="11"/>
  <c r="K642" i="11"/>
  <c r="P642" i="11" s="1"/>
  <c r="N642" i="11"/>
  <c r="K641" i="11"/>
  <c r="P641" i="11" s="1"/>
  <c r="N641" i="11"/>
  <c r="K640" i="11"/>
  <c r="P640" i="11" s="1"/>
  <c r="N640" i="11"/>
  <c r="K639" i="11"/>
  <c r="P639" i="11" s="1"/>
  <c r="N639" i="11"/>
  <c r="K638" i="11"/>
  <c r="P638" i="11" s="1"/>
  <c r="N638" i="11"/>
  <c r="K637" i="11"/>
  <c r="P637" i="11" s="1"/>
  <c r="N637" i="11"/>
  <c r="K636" i="11"/>
  <c r="P636" i="11" s="1"/>
  <c r="N636" i="11"/>
  <c r="K635" i="11"/>
  <c r="P635" i="11" s="1"/>
  <c r="N635" i="11"/>
  <c r="K634" i="11"/>
  <c r="P634" i="11" s="1"/>
  <c r="N634" i="11"/>
  <c r="K633" i="11"/>
  <c r="P633" i="11" s="1"/>
  <c r="N633" i="11"/>
  <c r="K632" i="11"/>
  <c r="P632" i="11" s="1"/>
  <c r="N632" i="11"/>
  <c r="K631" i="11"/>
  <c r="P631" i="11" s="1"/>
  <c r="N631" i="11"/>
  <c r="K630" i="11"/>
  <c r="P630" i="11" s="1"/>
  <c r="N630" i="11"/>
  <c r="K629" i="11"/>
  <c r="P629" i="11" s="1"/>
  <c r="N629" i="11"/>
  <c r="K628" i="11"/>
  <c r="P628" i="11" s="1"/>
  <c r="N628" i="11"/>
  <c r="K627" i="11"/>
  <c r="P627" i="11" s="1"/>
  <c r="N627" i="11"/>
  <c r="K626" i="11"/>
  <c r="P626" i="11" s="1"/>
  <c r="N626" i="11"/>
  <c r="K625" i="11"/>
  <c r="P625" i="11" s="1"/>
  <c r="N625" i="11"/>
  <c r="K624" i="11"/>
  <c r="P624" i="11" s="1"/>
  <c r="N624" i="11"/>
  <c r="K623" i="11"/>
  <c r="P623" i="11" s="1"/>
  <c r="N623" i="11"/>
  <c r="K622" i="11"/>
  <c r="P622" i="11" s="1"/>
  <c r="N622" i="11"/>
  <c r="K621" i="11"/>
  <c r="P621" i="11" s="1"/>
  <c r="N621" i="11"/>
  <c r="K620" i="11"/>
  <c r="P620" i="11" s="1"/>
  <c r="N620" i="11"/>
  <c r="K619" i="11"/>
  <c r="P619" i="11" s="1"/>
  <c r="N619" i="11"/>
  <c r="K618" i="11"/>
  <c r="P618" i="11" s="1"/>
  <c r="N618" i="11"/>
  <c r="K617" i="11"/>
  <c r="P617" i="11" s="1"/>
  <c r="N617" i="11"/>
  <c r="K616" i="11"/>
  <c r="P616" i="11" s="1"/>
  <c r="N616" i="11"/>
  <c r="K615" i="11"/>
  <c r="P615" i="11" s="1"/>
  <c r="N615" i="11"/>
  <c r="K614" i="11"/>
  <c r="P614" i="11" s="1"/>
  <c r="N614" i="11"/>
  <c r="K613" i="11"/>
  <c r="P613" i="11" s="1"/>
  <c r="N613" i="11"/>
  <c r="K612" i="11"/>
  <c r="P612" i="11" s="1"/>
  <c r="N612" i="11"/>
  <c r="K611" i="11"/>
  <c r="P611" i="11" s="1"/>
  <c r="N611" i="11"/>
  <c r="K610" i="11"/>
  <c r="P610" i="11" s="1"/>
  <c r="N610" i="11"/>
  <c r="K609" i="11"/>
  <c r="P609" i="11" s="1"/>
  <c r="N609" i="11"/>
  <c r="K608" i="11"/>
  <c r="P608" i="11" s="1"/>
  <c r="N608" i="11"/>
  <c r="K607" i="11"/>
  <c r="P607" i="11" s="1"/>
  <c r="N607" i="11"/>
  <c r="K606" i="11"/>
  <c r="P606" i="11" s="1"/>
  <c r="N606" i="11"/>
  <c r="K605" i="11"/>
  <c r="P605" i="11" s="1"/>
  <c r="N605" i="11"/>
  <c r="K604" i="11"/>
  <c r="P604" i="11" s="1"/>
  <c r="N604" i="11"/>
  <c r="K603" i="11"/>
  <c r="P603" i="11" s="1"/>
  <c r="N603" i="11"/>
  <c r="K602" i="11"/>
  <c r="P602" i="11" s="1"/>
  <c r="N602" i="11"/>
  <c r="K601" i="11"/>
  <c r="P601" i="11" s="1"/>
  <c r="N601" i="11"/>
  <c r="K600" i="11"/>
  <c r="P600" i="11" s="1"/>
  <c r="N600" i="11"/>
  <c r="K599" i="11"/>
  <c r="P599" i="11" s="1"/>
  <c r="N599" i="11"/>
  <c r="K598" i="11"/>
  <c r="P598" i="11" s="1"/>
  <c r="N598" i="11"/>
  <c r="K597" i="11"/>
  <c r="P597" i="11" s="1"/>
  <c r="N597" i="11"/>
  <c r="K596" i="11"/>
  <c r="P596" i="11" s="1"/>
  <c r="N596" i="11"/>
  <c r="K595" i="11"/>
  <c r="P595" i="11" s="1"/>
  <c r="N595" i="11"/>
  <c r="K594" i="11"/>
  <c r="P594" i="11" s="1"/>
  <c r="N594" i="11"/>
  <c r="K593" i="11"/>
  <c r="P593" i="11" s="1"/>
  <c r="N593" i="11"/>
  <c r="K592" i="11"/>
  <c r="P592" i="11" s="1"/>
  <c r="N592" i="11"/>
  <c r="K591" i="11"/>
  <c r="P591" i="11" s="1"/>
  <c r="N591" i="11"/>
  <c r="K590" i="11"/>
  <c r="P590" i="11" s="1"/>
  <c r="N590" i="11"/>
  <c r="K589" i="11"/>
  <c r="P589" i="11" s="1"/>
  <c r="N589" i="11"/>
  <c r="K588" i="11"/>
  <c r="P588" i="11" s="1"/>
  <c r="N588" i="11"/>
  <c r="K587" i="11"/>
  <c r="P587" i="11" s="1"/>
  <c r="N587" i="11"/>
  <c r="K586" i="11"/>
  <c r="P586" i="11" s="1"/>
  <c r="N586" i="11"/>
  <c r="K585" i="11"/>
  <c r="P585" i="11" s="1"/>
  <c r="N585" i="11"/>
  <c r="K584" i="11"/>
  <c r="P584" i="11" s="1"/>
  <c r="N584" i="11"/>
  <c r="K583" i="11"/>
  <c r="P583" i="11" s="1"/>
  <c r="N583" i="11"/>
  <c r="K582" i="11"/>
  <c r="P582" i="11" s="1"/>
  <c r="N582" i="11"/>
  <c r="K581" i="11"/>
  <c r="P581" i="11" s="1"/>
  <c r="K580" i="11"/>
  <c r="P580" i="11" s="1"/>
  <c r="N580" i="11"/>
  <c r="K579" i="11"/>
  <c r="P579" i="11" s="1"/>
  <c r="N579" i="11"/>
  <c r="K578" i="11"/>
  <c r="P578" i="11" s="1"/>
  <c r="N578" i="11"/>
  <c r="K577" i="11"/>
  <c r="P577" i="11" s="1"/>
  <c r="N577" i="11"/>
  <c r="K576" i="11"/>
  <c r="P576" i="11" s="1"/>
  <c r="N576" i="11"/>
  <c r="K575" i="11"/>
  <c r="P575" i="11" s="1"/>
  <c r="N575" i="11"/>
  <c r="K574" i="11"/>
  <c r="P574" i="11" s="1"/>
  <c r="N574" i="11"/>
  <c r="K573" i="11"/>
  <c r="P573" i="11" s="1"/>
  <c r="N573" i="11"/>
  <c r="K572" i="11"/>
  <c r="P572" i="11" s="1"/>
  <c r="N572" i="11"/>
  <c r="K571" i="11"/>
  <c r="P571" i="11" s="1"/>
  <c r="N571" i="11"/>
  <c r="K570" i="11"/>
  <c r="P570" i="11" s="1"/>
  <c r="N570" i="11"/>
  <c r="K569" i="11"/>
  <c r="P569" i="11" s="1"/>
  <c r="N569" i="11"/>
  <c r="K568" i="11"/>
  <c r="P568" i="11" s="1"/>
  <c r="N568" i="11"/>
  <c r="K567" i="11"/>
  <c r="P567" i="11" s="1"/>
  <c r="N567" i="11"/>
  <c r="K566" i="11"/>
  <c r="P566" i="11" s="1"/>
  <c r="N566" i="11"/>
  <c r="K565" i="11"/>
  <c r="P565" i="11" s="1"/>
  <c r="N565" i="11"/>
  <c r="K564" i="11"/>
  <c r="P564" i="11" s="1"/>
  <c r="N564" i="11"/>
  <c r="K563" i="11"/>
  <c r="P563" i="11" s="1"/>
  <c r="N563" i="11"/>
  <c r="K562" i="11"/>
  <c r="P562" i="11" s="1"/>
  <c r="N562" i="11"/>
  <c r="K561" i="11"/>
  <c r="P561" i="11" s="1"/>
  <c r="N561" i="11"/>
  <c r="K560" i="11"/>
  <c r="P560" i="11" s="1"/>
  <c r="N560" i="11"/>
  <c r="K559" i="11"/>
  <c r="P559" i="11" s="1"/>
  <c r="N559" i="11"/>
  <c r="K558" i="11"/>
  <c r="P558" i="11" s="1"/>
  <c r="N558" i="11"/>
  <c r="K557" i="11"/>
  <c r="P557" i="11" s="1"/>
  <c r="N557" i="11"/>
  <c r="K556" i="11"/>
  <c r="P556" i="11" s="1"/>
  <c r="N556" i="11"/>
  <c r="K555" i="11"/>
  <c r="P555" i="11" s="1"/>
  <c r="N555" i="11"/>
  <c r="K554" i="11"/>
  <c r="P554" i="11" s="1"/>
  <c r="N554" i="11"/>
  <c r="K553" i="11"/>
  <c r="P553" i="11" s="1"/>
  <c r="N553" i="11"/>
  <c r="K552" i="11"/>
  <c r="P552" i="11" s="1"/>
  <c r="N552" i="11"/>
  <c r="K551" i="11"/>
  <c r="P551" i="11" s="1"/>
  <c r="N551" i="11"/>
  <c r="K550" i="11"/>
  <c r="P550" i="11" s="1"/>
  <c r="N550" i="11"/>
  <c r="K549" i="11"/>
  <c r="P549" i="11" s="1"/>
  <c r="N549" i="11"/>
  <c r="K548" i="11"/>
  <c r="P548" i="11" s="1"/>
  <c r="N548" i="11"/>
  <c r="K547" i="11"/>
  <c r="P547" i="11" s="1"/>
  <c r="N547" i="11"/>
  <c r="K546" i="11"/>
  <c r="P546" i="11" s="1"/>
  <c r="N546" i="11"/>
  <c r="K545" i="11"/>
  <c r="P545" i="11" s="1"/>
  <c r="N545" i="11"/>
  <c r="K544" i="11"/>
  <c r="P544" i="11" s="1"/>
  <c r="N544" i="11"/>
  <c r="K543" i="11"/>
  <c r="P543" i="11" s="1"/>
  <c r="N543" i="11"/>
  <c r="K542" i="11"/>
  <c r="P542" i="11" s="1"/>
  <c r="N542" i="11"/>
  <c r="K541" i="11"/>
  <c r="P541" i="11" s="1"/>
  <c r="N541" i="11"/>
  <c r="K540" i="11"/>
  <c r="P540" i="11" s="1"/>
  <c r="N540" i="11"/>
  <c r="K539" i="11"/>
  <c r="P539" i="11" s="1"/>
  <c r="N539" i="11"/>
  <c r="K538" i="11"/>
  <c r="P538" i="11" s="1"/>
  <c r="N538" i="11"/>
  <c r="K537" i="11"/>
  <c r="P537" i="11" s="1"/>
  <c r="N537" i="11"/>
  <c r="K536" i="11"/>
  <c r="P536" i="11" s="1"/>
  <c r="N536" i="11"/>
  <c r="K535" i="11"/>
  <c r="P535" i="11" s="1"/>
  <c r="N535" i="11"/>
  <c r="K534" i="11"/>
  <c r="P534" i="11" s="1"/>
  <c r="N534" i="11"/>
  <c r="K533" i="11"/>
  <c r="P533" i="11" s="1"/>
  <c r="N533" i="11"/>
  <c r="K532" i="11"/>
  <c r="P532" i="11" s="1"/>
  <c r="N532" i="11"/>
  <c r="K531" i="11"/>
  <c r="P531" i="11" s="1"/>
  <c r="N531" i="11"/>
  <c r="K530" i="11"/>
  <c r="P530" i="11" s="1"/>
  <c r="N530" i="11"/>
  <c r="K529" i="11"/>
  <c r="P529" i="11" s="1"/>
  <c r="N529" i="11"/>
  <c r="K528" i="11"/>
  <c r="P528" i="11" s="1"/>
  <c r="N528" i="11"/>
  <c r="K527" i="11"/>
  <c r="P527" i="11" s="1"/>
  <c r="N527" i="11"/>
  <c r="K526" i="11"/>
  <c r="P526" i="11" s="1"/>
  <c r="N526" i="11"/>
  <c r="K525" i="11"/>
  <c r="P525" i="11" s="1"/>
  <c r="N525" i="11"/>
  <c r="K524" i="11"/>
  <c r="P524" i="11" s="1"/>
  <c r="N524" i="11"/>
  <c r="K523" i="11"/>
  <c r="P523" i="11" s="1"/>
  <c r="N523" i="11"/>
  <c r="K522" i="11"/>
  <c r="P522" i="11" s="1"/>
  <c r="N522" i="11"/>
  <c r="K521" i="11"/>
  <c r="P521" i="11" s="1"/>
  <c r="N521" i="11"/>
  <c r="K520" i="11"/>
  <c r="P520" i="11" s="1"/>
  <c r="N520" i="11"/>
  <c r="K519" i="11"/>
  <c r="P519" i="11" s="1"/>
  <c r="N519" i="11"/>
  <c r="K518" i="11"/>
  <c r="P518" i="11" s="1"/>
  <c r="N518" i="11"/>
  <c r="K517" i="11"/>
  <c r="P517" i="11" s="1"/>
  <c r="N517" i="11"/>
  <c r="K516" i="11"/>
  <c r="P516" i="11" s="1"/>
  <c r="N516" i="11"/>
  <c r="K515" i="11"/>
  <c r="P515" i="11" s="1"/>
  <c r="N515" i="11"/>
  <c r="K514" i="11"/>
  <c r="P514" i="11" s="1"/>
  <c r="N514" i="11"/>
  <c r="K513" i="11"/>
  <c r="P513" i="11" s="1"/>
  <c r="N513" i="11"/>
  <c r="K512" i="11"/>
  <c r="P512" i="11" s="1"/>
  <c r="N512" i="11"/>
  <c r="K511" i="11"/>
  <c r="P511" i="11" s="1"/>
  <c r="N511" i="11"/>
  <c r="K510" i="11"/>
  <c r="P510" i="11" s="1"/>
  <c r="N510" i="11"/>
  <c r="K509" i="11"/>
  <c r="P509" i="11" s="1"/>
  <c r="N509" i="11"/>
  <c r="K508" i="11"/>
  <c r="P508" i="11" s="1"/>
  <c r="N508" i="11"/>
  <c r="K507" i="11"/>
  <c r="P507" i="11" s="1"/>
  <c r="N507" i="11"/>
  <c r="K506" i="11"/>
  <c r="P506" i="11" s="1"/>
  <c r="N506" i="11"/>
  <c r="K505" i="11"/>
  <c r="P505" i="11" s="1"/>
  <c r="N505" i="11"/>
  <c r="K504" i="11"/>
  <c r="P504" i="11" s="1"/>
  <c r="N504" i="11"/>
  <c r="K503" i="11"/>
  <c r="P503" i="11" s="1"/>
  <c r="N503" i="11"/>
  <c r="K502" i="11"/>
  <c r="P502" i="11" s="1"/>
  <c r="N502" i="11"/>
  <c r="K501" i="11"/>
  <c r="P501" i="11" s="1"/>
  <c r="K500" i="11"/>
  <c r="P500" i="11" s="1"/>
  <c r="N500" i="11"/>
  <c r="K499" i="11"/>
  <c r="P499" i="11" s="1"/>
  <c r="N499" i="11"/>
  <c r="K498" i="11"/>
  <c r="P498" i="11" s="1"/>
  <c r="N498" i="11"/>
  <c r="K497" i="11"/>
  <c r="P497" i="11" s="1"/>
  <c r="N497" i="11"/>
  <c r="K496" i="11"/>
  <c r="P496" i="11" s="1"/>
  <c r="N496" i="11"/>
  <c r="K495" i="11"/>
  <c r="P495" i="11" s="1"/>
  <c r="K494" i="11"/>
  <c r="P494" i="11" s="1"/>
  <c r="N494" i="11"/>
  <c r="K493" i="11"/>
  <c r="P493" i="11" s="1"/>
  <c r="N493" i="11"/>
  <c r="K492" i="11"/>
  <c r="P492" i="11" s="1"/>
  <c r="K491" i="11"/>
  <c r="P491" i="11" s="1"/>
  <c r="N491" i="11"/>
  <c r="K490" i="11"/>
  <c r="P490" i="11" s="1"/>
  <c r="N490" i="11"/>
  <c r="K489" i="11"/>
  <c r="P489" i="11" s="1"/>
  <c r="K488" i="11"/>
  <c r="P488" i="11" s="1"/>
  <c r="N488" i="11"/>
  <c r="K487" i="11"/>
  <c r="P487" i="11" s="1"/>
  <c r="N487" i="11"/>
  <c r="K486" i="11"/>
  <c r="P486" i="11" s="1"/>
  <c r="K485" i="11"/>
  <c r="P485" i="11" s="1"/>
  <c r="N485" i="11"/>
  <c r="K484" i="11"/>
  <c r="P484" i="11" s="1"/>
  <c r="N484" i="11"/>
  <c r="K483" i="11"/>
  <c r="P483" i="11" s="1"/>
  <c r="K482" i="11"/>
  <c r="P482" i="11" s="1"/>
  <c r="N482" i="11"/>
  <c r="K481" i="11"/>
  <c r="P481" i="11" s="1"/>
  <c r="N481" i="11"/>
  <c r="K480" i="11"/>
  <c r="P480" i="11" s="1"/>
  <c r="K479" i="11"/>
  <c r="P479" i="11" s="1"/>
  <c r="N479" i="11"/>
  <c r="K478" i="11"/>
  <c r="P478" i="11" s="1"/>
  <c r="N478" i="11"/>
  <c r="K477" i="11"/>
  <c r="P477" i="11" s="1"/>
  <c r="K476" i="11"/>
  <c r="P476" i="11" s="1"/>
  <c r="N476" i="11"/>
  <c r="K475" i="11"/>
  <c r="P475" i="11" s="1"/>
  <c r="N475" i="11"/>
  <c r="K474" i="11"/>
  <c r="P474" i="11" s="1"/>
  <c r="K473" i="11"/>
  <c r="P473" i="11" s="1"/>
  <c r="N473" i="11"/>
  <c r="K472" i="11"/>
  <c r="P472" i="11" s="1"/>
  <c r="N472" i="11"/>
  <c r="K471" i="11"/>
  <c r="P471" i="11" s="1"/>
  <c r="K470" i="11"/>
  <c r="P470" i="11" s="1"/>
  <c r="N470" i="11"/>
  <c r="K469" i="11"/>
  <c r="P469" i="11" s="1"/>
  <c r="N469" i="11"/>
  <c r="K468" i="11"/>
  <c r="P468" i="11" s="1"/>
  <c r="K467" i="11"/>
  <c r="P467" i="11" s="1"/>
  <c r="N467" i="11"/>
  <c r="K466" i="11"/>
  <c r="P466" i="11" s="1"/>
  <c r="N466" i="11"/>
  <c r="K465" i="11"/>
  <c r="P465" i="11" s="1"/>
  <c r="N465" i="11"/>
  <c r="K464" i="11"/>
  <c r="P464" i="11" s="1"/>
  <c r="K463" i="11"/>
  <c r="P463" i="11" s="1"/>
  <c r="N463" i="11"/>
  <c r="K462" i="11"/>
  <c r="P462" i="11" s="1"/>
  <c r="N462" i="11"/>
  <c r="K461" i="11"/>
  <c r="P461" i="11" s="1"/>
  <c r="K460" i="11"/>
  <c r="P460" i="11" s="1"/>
  <c r="N460" i="11"/>
  <c r="K459" i="11"/>
  <c r="P459" i="11" s="1"/>
  <c r="N459" i="11"/>
  <c r="K458" i="11"/>
  <c r="P458" i="11" s="1"/>
  <c r="K457" i="11"/>
  <c r="P457" i="11" s="1"/>
  <c r="N457" i="11"/>
  <c r="K456" i="11"/>
  <c r="P456" i="11" s="1"/>
  <c r="N456" i="11"/>
  <c r="K455" i="11"/>
  <c r="P455" i="11" s="1"/>
  <c r="K454" i="11"/>
  <c r="P454" i="11" s="1"/>
  <c r="N454" i="11"/>
  <c r="K453" i="11"/>
  <c r="P453" i="11" s="1"/>
  <c r="N453" i="11"/>
  <c r="K452" i="11"/>
  <c r="P452" i="11" s="1"/>
  <c r="K451" i="11"/>
  <c r="P451" i="11" s="1"/>
  <c r="N451" i="11"/>
  <c r="K450" i="11"/>
  <c r="P450" i="11" s="1"/>
  <c r="N450" i="11"/>
  <c r="K449" i="11"/>
  <c r="P449" i="11" s="1"/>
  <c r="K448" i="11"/>
  <c r="P448" i="11" s="1"/>
  <c r="N448" i="11"/>
  <c r="K447" i="11"/>
  <c r="P447" i="11" s="1"/>
  <c r="N447" i="11"/>
  <c r="K446" i="11"/>
  <c r="P446" i="11" s="1"/>
  <c r="K445" i="11"/>
  <c r="P445" i="11" s="1"/>
  <c r="N445" i="11"/>
  <c r="K444" i="11"/>
  <c r="P444" i="11" s="1"/>
  <c r="N444" i="11"/>
  <c r="K443" i="11"/>
  <c r="P443" i="11" s="1"/>
  <c r="N443" i="11"/>
  <c r="K442" i="11"/>
  <c r="P442" i="11" s="1"/>
  <c r="K441" i="11"/>
  <c r="P441" i="11" s="1"/>
  <c r="K440" i="11"/>
  <c r="P440" i="11" s="1"/>
  <c r="N440" i="11"/>
  <c r="K439" i="11"/>
  <c r="P439" i="11" s="1"/>
  <c r="N439" i="11"/>
  <c r="K438" i="11"/>
  <c r="P438" i="11" s="1"/>
  <c r="N438" i="11"/>
  <c r="K437" i="11"/>
  <c r="P437" i="11" s="1"/>
  <c r="K436" i="11"/>
  <c r="P436" i="11" s="1"/>
  <c r="N436" i="11"/>
  <c r="K435" i="11"/>
  <c r="P435" i="11" s="1"/>
  <c r="N435" i="11"/>
  <c r="K434" i="11"/>
  <c r="P434" i="11" s="1"/>
  <c r="N434" i="11"/>
  <c r="K433" i="11"/>
  <c r="P433" i="11" s="1"/>
  <c r="K432" i="11"/>
  <c r="P432" i="11" s="1"/>
  <c r="N432" i="11"/>
  <c r="K431" i="11"/>
  <c r="P431" i="11" s="1"/>
  <c r="N431" i="11"/>
  <c r="K430" i="11"/>
  <c r="P430" i="11" s="1"/>
  <c r="N430" i="11"/>
  <c r="K429" i="11"/>
  <c r="P429" i="11" s="1"/>
  <c r="K428" i="11"/>
  <c r="P428" i="11" s="1"/>
  <c r="N428" i="11"/>
  <c r="L427" i="11"/>
  <c r="K427" i="11"/>
  <c r="P427" i="11" s="1"/>
  <c r="N427" i="11"/>
  <c r="K426" i="11"/>
  <c r="P426" i="11" s="1"/>
  <c r="N426" i="11"/>
  <c r="K425" i="11"/>
  <c r="P425" i="11" s="1"/>
  <c r="K424" i="11"/>
  <c r="P424" i="11" s="1"/>
  <c r="N424" i="11"/>
  <c r="K423" i="11"/>
  <c r="P423" i="11" s="1"/>
  <c r="N423" i="11"/>
  <c r="K422" i="11"/>
  <c r="P422" i="11" s="1"/>
  <c r="N422" i="11"/>
  <c r="K421" i="11"/>
  <c r="P421" i="11" s="1"/>
  <c r="K420" i="11"/>
  <c r="P420" i="11" s="1"/>
  <c r="N420" i="11"/>
  <c r="K419" i="11"/>
  <c r="P419" i="11" s="1"/>
  <c r="N419" i="11"/>
  <c r="K418" i="11"/>
  <c r="P418" i="11" s="1"/>
  <c r="N418" i="11"/>
  <c r="K417" i="11"/>
  <c r="P417" i="11" s="1"/>
  <c r="K416" i="11"/>
  <c r="P416" i="11" s="1"/>
  <c r="N416" i="11"/>
  <c r="K415" i="11"/>
  <c r="P415" i="11" s="1"/>
  <c r="N415" i="11"/>
  <c r="L414" i="11"/>
  <c r="K414" i="11"/>
  <c r="P414" i="11" s="1"/>
  <c r="N414" i="11"/>
  <c r="K413" i="11"/>
  <c r="P413" i="11" s="1"/>
  <c r="K412" i="11"/>
  <c r="P412" i="11" s="1"/>
  <c r="N412" i="11"/>
  <c r="K411" i="11"/>
  <c r="P411" i="11" s="1"/>
  <c r="N411" i="11"/>
  <c r="K410" i="11"/>
  <c r="P410" i="11" s="1"/>
  <c r="N410" i="11"/>
  <c r="K409" i="11"/>
  <c r="P409" i="11" s="1"/>
  <c r="K408" i="11"/>
  <c r="P408" i="11" s="1"/>
  <c r="N408" i="11"/>
  <c r="K407" i="11"/>
  <c r="P407" i="11" s="1"/>
  <c r="N407" i="11"/>
  <c r="K406" i="11"/>
  <c r="P406" i="11" s="1"/>
  <c r="N406" i="11"/>
  <c r="K405" i="11"/>
  <c r="P405" i="11" s="1"/>
  <c r="K404" i="11"/>
  <c r="P404" i="11" s="1"/>
  <c r="N404" i="11"/>
  <c r="K403" i="11"/>
  <c r="P403" i="11" s="1"/>
  <c r="N403" i="11"/>
  <c r="K402" i="11"/>
  <c r="P402" i="11" s="1"/>
  <c r="N402" i="11"/>
  <c r="K401" i="11"/>
  <c r="P401" i="11" s="1"/>
  <c r="K400" i="11"/>
  <c r="P400" i="11" s="1"/>
  <c r="N400" i="11"/>
  <c r="L399" i="11"/>
  <c r="K399" i="11"/>
  <c r="P399" i="11" s="1"/>
  <c r="N399" i="11"/>
  <c r="K398" i="11"/>
  <c r="P398" i="11" s="1"/>
  <c r="N398" i="11"/>
  <c r="K397" i="11"/>
  <c r="P397" i="11" s="1"/>
  <c r="K396" i="11"/>
  <c r="P396" i="11" s="1"/>
  <c r="N396" i="11"/>
  <c r="K395" i="11"/>
  <c r="P395" i="11" s="1"/>
  <c r="N395" i="11"/>
  <c r="K394" i="11"/>
  <c r="P394" i="11" s="1"/>
  <c r="N394" i="11"/>
  <c r="K393" i="11"/>
  <c r="P393" i="11" s="1"/>
  <c r="K392" i="11"/>
  <c r="P392" i="11" s="1"/>
  <c r="N392" i="11"/>
  <c r="K391" i="11"/>
  <c r="P391" i="11" s="1"/>
  <c r="N391" i="11"/>
  <c r="K390" i="11"/>
  <c r="P390" i="11" s="1"/>
  <c r="N390" i="11"/>
  <c r="K389" i="11"/>
  <c r="P389" i="11" s="1"/>
  <c r="N389" i="11"/>
  <c r="K388" i="11"/>
  <c r="P388" i="11" s="1"/>
  <c r="N388" i="11"/>
  <c r="K387" i="11"/>
  <c r="P387" i="11" s="1"/>
  <c r="N387" i="11"/>
  <c r="K386" i="11"/>
  <c r="P386" i="11" s="1"/>
  <c r="N386" i="11"/>
  <c r="K385" i="11"/>
  <c r="P385" i="11" s="1"/>
  <c r="N385" i="11"/>
  <c r="K384" i="11"/>
  <c r="P384" i="11" s="1"/>
  <c r="N384" i="11"/>
  <c r="K383" i="11"/>
  <c r="P383" i="11" s="1"/>
  <c r="N383" i="11"/>
  <c r="K382" i="11"/>
  <c r="P382" i="11" s="1"/>
  <c r="N382" i="11"/>
  <c r="K381" i="11"/>
  <c r="P381" i="11" s="1"/>
  <c r="N381" i="11"/>
  <c r="K380" i="11"/>
  <c r="P380" i="11" s="1"/>
  <c r="N380" i="11"/>
  <c r="K379" i="11"/>
  <c r="P379" i="11" s="1"/>
  <c r="N379" i="11"/>
  <c r="K378" i="11"/>
  <c r="P378" i="11" s="1"/>
  <c r="N378" i="11"/>
  <c r="K377" i="11"/>
  <c r="P377" i="11" s="1"/>
  <c r="N377" i="11"/>
  <c r="K376" i="11"/>
  <c r="P376" i="11" s="1"/>
  <c r="N376" i="11"/>
  <c r="K375" i="11"/>
  <c r="P375" i="11" s="1"/>
  <c r="N375" i="11"/>
  <c r="K374" i="11"/>
  <c r="P374" i="11" s="1"/>
  <c r="N374" i="11"/>
  <c r="K373" i="11"/>
  <c r="P373" i="11" s="1"/>
  <c r="N373" i="11"/>
  <c r="K372" i="11"/>
  <c r="P372" i="11" s="1"/>
  <c r="N372" i="11"/>
  <c r="K371" i="11"/>
  <c r="P371" i="11" s="1"/>
  <c r="N371" i="11"/>
  <c r="K370" i="11"/>
  <c r="P370" i="11" s="1"/>
  <c r="N370" i="11"/>
  <c r="K369" i="11"/>
  <c r="P369" i="11" s="1"/>
  <c r="N369" i="11"/>
  <c r="K368" i="11"/>
  <c r="P368" i="11" s="1"/>
  <c r="N368" i="11"/>
  <c r="K367" i="11"/>
  <c r="P367" i="11" s="1"/>
  <c r="N367" i="11"/>
  <c r="K366" i="11"/>
  <c r="P366" i="11" s="1"/>
  <c r="N366" i="11"/>
  <c r="K365" i="11"/>
  <c r="P365" i="11" s="1"/>
  <c r="N365" i="11"/>
  <c r="K364" i="11"/>
  <c r="P364" i="11" s="1"/>
  <c r="N364" i="11"/>
  <c r="K363" i="11"/>
  <c r="P363" i="11" s="1"/>
  <c r="N363" i="11"/>
  <c r="K362" i="11"/>
  <c r="P362" i="11" s="1"/>
  <c r="N362" i="11"/>
  <c r="K361" i="11"/>
  <c r="P361" i="11" s="1"/>
  <c r="N361" i="11"/>
  <c r="K360" i="11"/>
  <c r="P360" i="11" s="1"/>
  <c r="N360" i="11"/>
  <c r="K359" i="11"/>
  <c r="P359" i="11" s="1"/>
  <c r="N359" i="11"/>
  <c r="K358" i="11"/>
  <c r="P358" i="11" s="1"/>
  <c r="N358" i="11"/>
  <c r="K357" i="11"/>
  <c r="P357" i="11" s="1"/>
  <c r="N357" i="11"/>
  <c r="K356" i="11"/>
  <c r="P356" i="11" s="1"/>
  <c r="N356" i="11"/>
  <c r="K355" i="11"/>
  <c r="P355" i="11" s="1"/>
  <c r="N355" i="11"/>
  <c r="K354" i="11"/>
  <c r="P354" i="11" s="1"/>
  <c r="N354" i="11"/>
  <c r="K353" i="11"/>
  <c r="P353" i="11" s="1"/>
  <c r="N353" i="11"/>
  <c r="K352" i="11"/>
  <c r="P352" i="11" s="1"/>
  <c r="N352" i="11"/>
  <c r="K351" i="11"/>
  <c r="P351" i="11" s="1"/>
  <c r="N351" i="11"/>
  <c r="K350" i="11"/>
  <c r="P350" i="11" s="1"/>
  <c r="N350" i="11"/>
  <c r="K349" i="11"/>
  <c r="P349" i="11" s="1"/>
  <c r="N349" i="11"/>
  <c r="K348" i="11"/>
  <c r="P348" i="11" s="1"/>
  <c r="N348" i="11"/>
  <c r="K347" i="11"/>
  <c r="P347" i="11" s="1"/>
  <c r="N347" i="11"/>
  <c r="K346" i="11"/>
  <c r="P346" i="11" s="1"/>
  <c r="N346" i="11"/>
  <c r="K345" i="11"/>
  <c r="P345" i="11" s="1"/>
  <c r="N345" i="11"/>
  <c r="K344" i="11"/>
  <c r="P344" i="11" s="1"/>
  <c r="N344" i="11"/>
  <c r="K343" i="11"/>
  <c r="P343" i="11" s="1"/>
  <c r="N343" i="11"/>
  <c r="K342" i="11"/>
  <c r="P342" i="11" s="1"/>
  <c r="N342" i="11"/>
  <c r="K341" i="11"/>
  <c r="P341" i="11" s="1"/>
  <c r="N341" i="11"/>
  <c r="L340" i="11"/>
  <c r="K340" i="11"/>
  <c r="P340" i="11" s="1"/>
  <c r="N340" i="11"/>
  <c r="K339" i="11"/>
  <c r="P339" i="11" s="1"/>
  <c r="N339" i="11"/>
  <c r="K338" i="11"/>
  <c r="P338" i="11" s="1"/>
  <c r="N338" i="11"/>
  <c r="L337" i="11"/>
  <c r="K337" i="11"/>
  <c r="P337" i="11" s="1"/>
  <c r="N337" i="11"/>
  <c r="K336" i="11"/>
  <c r="P336" i="11" s="1"/>
  <c r="N336" i="11"/>
  <c r="K335" i="11"/>
  <c r="P335" i="11" s="1"/>
  <c r="N335" i="11"/>
  <c r="K334" i="11"/>
  <c r="P334" i="11" s="1"/>
  <c r="N334" i="11"/>
  <c r="K333" i="11"/>
  <c r="P333" i="11" s="1"/>
  <c r="N333" i="11"/>
  <c r="K332" i="11"/>
  <c r="P332" i="11" s="1"/>
  <c r="N332" i="11"/>
  <c r="K331" i="11"/>
  <c r="P331" i="11" s="1"/>
  <c r="N331" i="11"/>
  <c r="K330" i="11"/>
  <c r="P330" i="11" s="1"/>
  <c r="L330" i="11"/>
  <c r="K329" i="11"/>
  <c r="P329" i="11" s="1"/>
  <c r="L329" i="11"/>
  <c r="K328" i="11"/>
  <c r="P328" i="11" s="1"/>
  <c r="L328" i="11"/>
  <c r="K327" i="11"/>
  <c r="P327" i="11" s="1"/>
  <c r="L327" i="11"/>
  <c r="K326" i="11"/>
  <c r="P326" i="11" s="1"/>
  <c r="L326" i="11"/>
  <c r="K325" i="11"/>
  <c r="P325" i="11" s="1"/>
  <c r="L325" i="11"/>
  <c r="K324" i="11"/>
  <c r="P324" i="11" s="1"/>
  <c r="L324" i="11"/>
  <c r="K323" i="11"/>
  <c r="P323" i="11" s="1"/>
  <c r="L323" i="11"/>
  <c r="K322" i="11"/>
  <c r="P322" i="11" s="1"/>
  <c r="L322" i="11"/>
  <c r="K321" i="11"/>
  <c r="P321" i="11" s="1"/>
  <c r="L321" i="11"/>
  <c r="K320" i="11"/>
  <c r="P320" i="11" s="1"/>
  <c r="L320" i="11"/>
  <c r="K319" i="11"/>
  <c r="P319" i="11" s="1"/>
  <c r="L319" i="11"/>
  <c r="K318" i="11"/>
  <c r="P318" i="11" s="1"/>
  <c r="L318" i="11"/>
  <c r="K317" i="11"/>
  <c r="P317" i="11" s="1"/>
  <c r="L317" i="11"/>
  <c r="K316" i="11"/>
  <c r="P316" i="11" s="1"/>
  <c r="L316" i="11"/>
  <c r="K315" i="11"/>
  <c r="P315" i="11" s="1"/>
  <c r="L315" i="11"/>
  <c r="K314" i="11"/>
  <c r="P314" i="11" s="1"/>
  <c r="L314" i="11"/>
  <c r="K313" i="11"/>
  <c r="P313" i="11" s="1"/>
  <c r="L313" i="11"/>
  <c r="K312" i="11"/>
  <c r="P312" i="11" s="1"/>
  <c r="L312" i="11"/>
  <c r="K311" i="11"/>
  <c r="P311" i="11" s="1"/>
  <c r="L311" i="11"/>
  <c r="K310" i="11"/>
  <c r="P310" i="11" s="1"/>
  <c r="L310" i="11"/>
  <c r="K309" i="11"/>
  <c r="P309" i="11" s="1"/>
  <c r="L309" i="11"/>
  <c r="K308" i="11"/>
  <c r="P308" i="11" s="1"/>
  <c r="L308" i="11"/>
  <c r="K307" i="11"/>
  <c r="P307" i="11" s="1"/>
  <c r="L307" i="11"/>
  <c r="K306" i="11"/>
  <c r="P306" i="11" s="1"/>
  <c r="L306" i="11"/>
  <c r="K305" i="11"/>
  <c r="P305" i="11" s="1"/>
  <c r="L305" i="11"/>
  <c r="K304" i="11"/>
  <c r="P304" i="11" s="1"/>
  <c r="L304" i="11"/>
  <c r="K303" i="11"/>
  <c r="P303" i="11" s="1"/>
  <c r="L303" i="11"/>
  <c r="K302" i="11"/>
  <c r="P302" i="11" s="1"/>
  <c r="L302" i="11"/>
  <c r="K301" i="11"/>
  <c r="P301" i="11" s="1"/>
  <c r="L301" i="11"/>
  <c r="K300" i="11"/>
  <c r="P300" i="11" s="1"/>
  <c r="L300" i="11"/>
  <c r="K299" i="11"/>
  <c r="P299" i="11" s="1"/>
  <c r="L299" i="11"/>
  <c r="K298" i="11"/>
  <c r="P298" i="11" s="1"/>
  <c r="L298" i="11"/>
  <c r="K297" i="11"/>
  <c r="P297" i="11" s="1"/>
  <c r="L297" i="11"/>
  <c r="K296" i="11"/>
  <c r="P296" i="11" s="1"/>
  <c r="L296" i="11"/>
  <c r="K295" i="11"/>
  <c r="P295" i="11" s="1"/>
  <c r="L295" i="11"/>
  <c r="K294" i="11"/>
  <c r="P294" i="11" s="1"/>
  <c r="L294" i="11"/>
  <c r="K293" i="11"/>
  <c r="P293" i="11" s="1"/>
  <c r="L293" i="11"/>
  <c r="K292" i="11"/>
  <c r="P292" i="11" s="1"/>
  <c r="L292" i="11"/>
  <c r="K291" i="11"/>
  <c r="P291" i="11" s="1"/>
  <c r="L291" i="11"/>
  <c r="K290" i="11"/>
  <c r="P290" i="11" s="1"/>
  <c r="L290" i="11"/>
  <c r="K289" i="11"/>
  <c r="P289" i="11" s="1"/>
  <c r="L289" i="11"/>
  <c r="K288" i="11"/>
  <c r="P288" i="11" s="1"/>
  <c r="L288" i="11"/>
  <c r="K287" i="11"/>
  <c r="P287" i="11" s="1"/>
  <c r="L287" i="11"/>
  <c r="K286" i="11"/>
  <c r="P286" i="11" s="1"/>
  <c r="L286" i="11"/>
  <c r="K285" i="11"/>
  <c r="P285" i="11" s="1"/>
  <c r="L285" i="11"/>
  <c r="K284" i="11"/>
  <c r="P284" i="11" s="1"/>
  <c r="L284" i="11"/>
  <c r="K283" i="11"/>
  <c r="P283" i="11" s="1"/>
  <c r="L283" i="11"/>
  <c r="K282" i="11"/>
  <c r="P282" i="11" s="1"/>
  <c r="L282" i="11"/>
  <c r="K281" i="11"/>
  <c r="P281" i="11" s="1"/>
  <c r="L281" i="11"/>
  <c r="K280" i="11"/>
  <c r="P280" i="11" s="1"/>
  <c r="L280" i="11"/>
  <c r="K279" i="11"/>
  <c r="P279" i="11" s="1"/>
  <c r="L279" i="11"/>
  <c r="K278" i="11"/>
  <c r="P278" i="11" s="1"/>
  <c r="L278" i="11"/>
  <c r="K277" i="11"/>
  <c r="P277" i="11" s="1"/>
  <c r="L277" i="11"/>
  <c r="K276" i="11"/>
  <c r="P276" i="11" s="1"/>
  <c r="L276" i="11"/>
  <c r="K275" i="11"/>
  <c r="P275" i="11" s="1"/>
  <c r="L275" i="11"/>
  <c r="K274" i="11"/>
  <c r="P274" i="11" s="1"/>
  <c r="L274" i="11"/>
  <c r="K273" i="11"/>
  <c r="P273" i="11" s="1"/>
  <c r="L273" i="11"/>
  <c r="K272" i="11"/>
  <c r="P272" i="11" s="1"/>
  <c r="L272" i="11"/>
  <c r="K271" i="11"/>
  <c r="P271" i="11" s="1"/>
  <c r="L271" i="11"/>
  <c r="K270" i="11"/>
  <c r="P270" i="11" s="1"/>
  <c r="L270" i="11"/>
  <c r="K269" i="11"/>
  <c r="P269" i="11" s="1"/>
  <c r="L269" i="11"/>
  <c r="K268" i="11"/>
  <c r="P268" i="11" s="1"/>
  <c r="L268" i="11"/>
  <c r="K267" i="11"/>
  <c r="P267" i="11" s="1"/>
  <c r="L267" i="11"/>
  <c r="K266" i="11"/>
  <c r="P266" i="11" s="1"/>
  <c r="L266" i="11"/>
  <c r="K265" i="11"/>
  <c r="P265" i="11" s="1"/>
  <c r="L265" i="11"/>
  <c r="K264" i="11"/>
  <c r="P264" i="11" s="1"/>
  <c r="L264" i="11"/>
  <c r="K263" i="11"/>
  <c r="P263" i="11" s="1"/>
  <c r="L263" i="11"/>
  <c r="K262" i="11"/>
  <c r="P262" i="11" s="1"/>
  <c r="L262" i="11"/>
  <c r="K261" i="11"/>
  <c r="P261" i="11" s="1"/>
  <c r="L261" i="11"/>
  <c r="K260" i="11"/>
  <c r="P260" i="11" s="1"/>
  <c r="L260" i="11"/>
  <c r="K259" i="11"/>
  <c r="P259" i="11" s="1"/>
  <c r="L259" i="11"/>
  <c r="K258" i="11"/>
  <c r="P258" i="11" s="1"/>
  <c r="L258" i="11"/>
  <c r="K257" i="11"/>
  <c r="P257" i="11" s="1"/>
  <c r="L257" i="11"/>
  <c r="K256" i="11"/>
  <c r="P256" i="11" s="1"/>
  <c r="L256" i="11"/>
  <c r="K255" i="11"/>
  <c r="P255" i="11" s="1"/>
  <c r="L255" i="11"/>
  <c r="K254" i="11"/>
  <c r="P254" i="11" s="1"/>
  <c r="L254" i="11"/>
  <c r="K253" i="11"/>
  <c r="P253" i="11" s="1"/>
  <c r="L253" i="11"/>
  <c r="K252" i="11"/>
  <c r="P252" i="11" s="1"/>
  <c r="L252" i="11"/>
  <c r="K251" i="11"/>
  <c r="P251" i="11" s="1"/>
  <c r="L251" i="11"/>
  <c r="K250" i="11"/>
  <c r="P250" i="11" s="1"/>
  <c r="L250" i="11"/>
  <c r="K249" i="11"/>
  <c r="P249" i="11" s="1"/>
  <c r="L249" i="11"/>
  <c r="K248" i="11"/>
  <c r="P248" i="11" s="1"/>
  <c r="L248" i="11"/>
  <c r="K247" i="11"/>
  <c r="P247" i="11" s="1"/>
  <c r="L247" i="11"/>
  <c r="K246" i="11"/>
  <c r="P246" i="11" s="1"/>
  <c r="L246" i="11"/>
  <c r="K245" i="11"/>
  <c r="P245" i="11" s="1"/>
  <c r="L245" i="11"/>
  <c r="K244" i="11"/>
  <c r="P244" i="11" s="1"/>
  <c r="L244" i="11"/>
  <c r="K243" i="11"/>
  <c r="P243" i="11" s="1"/>
  <c r="L243" i="11"/>
  <c r="K242" i="11"/>
  <c r="P242" i="11" s="1"/>
  <c r="L242" i="11"/>
  <c r="K241" i="11"/>
  <c r="P241" i="11" s="1"/>
  <c r="L241" i="11"/>
  <c r="K240" i="11"/>
  <c r="P240" i="11" s="1"/>
  <c r="L240" i="11"/>
  <c r="K239" i="11"/>
  <c r="P239" i="11" s="1"/>
  <c r="L239" i="11"/>
  <c r="K238" i="11"/>
  <c r="P238" i="11" s="1"/>
  <c r="L238" i="11"/>
  <c r="K237" i="11"/>
  <c r="P237" i="11" s="1"/>
  <c r="L237" i="11"/>
  <c r="K236" i="11"/>
  <c r="P236" i="11" s="1"/>
  <c r="L236" i="11"/>
  <c r="K235" i="11"/>
  <c r="P235" i="11" s="1"/>
  <c r="L235" i="11"/>
  <c r="K234" i="11"/>
  <c r="P234" i="11" s="1"/>
  <c r="L234" i="11"/>
  <c r="K233" i="11"/>
  <c r="P233" i="11" s="1"/>
  <c r="L233" i="11"/>
  <c r="K232" i="11"/>
  <c r="P232" i="11" s="1"/>
  <c r="L232" i="11"/>
  <c r="K231" i="11"/>
  <c r="P231" i="11" s="1"/>
  <c r="L231" i="11"/>
  <c r="K230" i="11"/>
  <c r="P230" i="11" s="1"/>
  <c r="L230" i="11"/>
  <c r="K229" i="11"/>
  <c r="P229" i="11" s="1"/>
  <c r="L229" i="11"/>
  <c r="K228" i="11"/>
  <c r="P228" i="11" s="1"/>
  <c r="L228" i="11"/>
  <c r="K227" i="11"/>
  <c r="P227" i="11" s="1"/>
  <c r="L227" i="11"/>
  <c r="K226" i="11"/>
  <c r="P226" i="11" s="1"/>
  <c r="L226" i="11"/>
  <c r="K225" i="11"/>
  <c r="P225" i="11" s="1"/>
  <c r="L225" i="11"/>
  <c r="K224" i="11"/>
  <c r="P224" i="11" s="1"/>
  <c r="L224" i="11"/>
  <c r="K223" i="11"/>
  <c r="P223" i="11" s="1"/>
  <c r="L223" i="11"/>
  <c r="K222" i="11"/>
  <c r="P222" i="11" s="1"/>
  <c r="L222" i="11"/>
  <c r="K221" i="11"/>
  <c r="P221" i="11" s="1"/>
  <c r="L221" i="11"/>
  <c r="K220" i="11"/>
  <c r="P220" i="11" s="1"/>
  <c r="L220" i="11"/>
  <c r="K219" i="11"/>
  <c r="P219" i="11" s="1"/>
  <c r="L219" i="11"/>
  <c r="K218" i="11"/>
  <c r="P218" i="11" s="1"/>
  <c r="L218" i="11"/>
  <c r="K217" i="11"/>
  <c r="P217" i="11" s="1"/>
  <c r="L217" i="11"/>
  <c r="K216" i="11"/>
  <c r="P216" i="11" s="1"/>
  <c r="L216" i="11"/>
  <c r="K215" i="11"/>
  <c r="P215" i="11" s="1"/>
  <c r="L215" i="11"/>
  <c r="K214" i="11"/>
  <c r="P214" i="11" s="1"/>
  <c r="L214" i="11"/>
  <c r="K213" i="11"/>
  <c r="P213" i="11" s="1"/>
  <c r="L213" i="11"/>
  <c r="K212" i="11"/>
  <c r="P212" i="11" s="1"/>
  <c r="L212" i="11"/>
  <c r="K211" i="11"/>
  <c r="P211" i="11" s="1"/>
  <c r="L211" i="11"/>
  <c r="K210" i="11"/>
  <c r="P210" i="11" s="1"/>
  <c r="L210" i="11"/>
  <c r="K209" i="11"/>
  <c r="P209" i="11" s="1"/>
  <c r="L209" i="11"/>
  <c r="K208" i="11"/>
  <c r="P208" i="11" s="1"/>
  <c r="L208" i="11"/>
  <c r="K207" i="11"/>
  <c r="P207" i="11" s="1"/>
  <c r="L207" i="11"/>
  <c r="K206" i="11"/>
  <c r="P206" i="11" s="1"/>
  <c r="L206" i="11"/>
  <c r="K205" i="11"/>
  <c r="P205" i="11" s="1"/>
  <c r="L205" i="11"/>
  <c r="K204" i="11"/>
  <c r="P204" i="11" s="1"/>
  <c r="L204" i="11"/>
  <c r="K203" i="11"/>
  <c r="P203" i="11" s="1"/>
  <c r="L203" i="11"/>
  <c r="K202" i="11"/>
  <c r="P202" i="11" s="1"/>
  <c r="L202" i="11"/>
  <c r="K201" i="11"/>
  <c r="P201" i="11" s="1"/>
  <c r="L201" i="11"/>
  <c r="K200" i="11"/>
  <c r="P200" i="11" s="1"/>
  <c r="L200" i="11"/>
  <c r="K199" i="11"/>
  <c r="P199" i="11" s="1"/>
  <c r="L199" i="11"/>
  <c r="K198" i="11"/>
  <c r="P198" i="11" s="1"/>
  <c r="N198" i="11"/>
  <c r="K197" i="11"/>
  <c r="P197" i="11" s="1"/>
  <c r="L197" i="11"/>
  <c r="K196" i="11"/>
  <c r="P196" i="11" s="1"/>
  <c r="L196" i="11"/>
  <c r="K195" i="11"/>
  <c r="P195" i="11" s="1"/>
  <c r="L195" i="11"/>
  <c r="K194" i="11"/>
  <c r="P194" i="11" s="1"/>
  <c r="L194" i="11"/>
  <c r="K193" i="11"/>
  <c r="P193" i="11" s="1"/>
  <c r="L193" i="11"/>
  <c r="K192" i="11"/>
  <c r="P192" i="11" s="1"/>
  <c r="L192" i="11"/>
  <c r="K191" i="11"/>
  <c r="P191" i="11" s="1"/>
  <c r="L191" i="11"/>
  <c r="K190" i="11"/>
  <c r="P190" i="11" s="1"/>
  <c r="L190" i="11"/>
  <c r="K189" i="11"/>
  <c r="P189" i="11" s="1"/>
  <c r="L189" i="11"/>
  <c r="K188" i="11"/>
  <c r="P188" i="11" s="1"/>
  <c r="L188" i="11"/>
  <c r="K187" i="11"/>
  <c r="P187" i="11" s="1"/>
  <c r="L187" i="11"/>
  <c r="K186" i="11"/>
  <c r="P186" i="11" s="1"/>
  <c r="L186" i="11"/>
  <c r="K185" i="11"/>
  <c r="P185" i="11" s="1"/>
  <c r="L185" i="11"/>
  <c r="K184" i="11"/>
  <c r="P184" i="11" s="1"/>
  <c r="L184" i="11"/>
  <c r="K183" i="11"/>
  <c r="P183" i="11" s="1"/>
  <c r="L183" i="11"/>
  <c r="K182" i="11"/>
  <c r="P182" i="11" s="1"/>
  <c r="L182" i="11"/>
  <c r="K181" i="11"/>
  <c r="P181" i="11" s="1"/>
  <c r="L181" i="11"/>
  <c r="K180" i="11"/>
  <c r="P180" i="11" s="1"/>
  <c r="L180" i="11"/>
  <c r="K179" i="11"/>
  <c r="P179" i="11" s="1"/>
  <c r="L179" i="11"/>
  <c r="K178" i="11"/>
  <c r="P178" i="11" s="1"/>
  <c r="L178" i="11"/>
  <c r="K177" i="11"/>
  <c r="P177" i="11" s="1"/>
  <c r="L177" i="11"/>
  <c r="K176" i="11"/>
  <c r="P176" i="11" s="1"/>
  <c r="L176" i="11"/>
  <c r="K175" i="11"/>
  <c r="P175" i="11" s="1"/>
  <c r="L175" i="11"/>
  <c r="K174" i="11"/>
  <c r="P174" i="11" s="1"/>
  <c r="L174" i="11"/>
  <c r="K173" i="11"/>
  <c r="P173" i="11" s="1"/>
  <c r="L173" i="11"/>
  <c r="K172" i="11"/>
  <c r="P172" i="11" s="1"/>
  <c r="L172" i="11"/>
  <c r="K171" i="11"/>
  <c r="P171" i="11" s="1"/>
  <c r="L171" i="11"/>
  <c r="K170" i="11"/>
  <c r="P170" i="11" s="1"/>
  <c r="L170" i="11"/>
  <c r="K169" i="11"/>
  <c r="P169" i="11" s="1"/>
  <c r="L169" i="11"/>
  <c r="K168" i="11"/>
  <c r="P168" i="11" s="1"/>
  <c r="L168" i="11"/>
  <c r="K167" i="11"/>
  <c r="P167" i="11" s="1"/>
  <c r="L167" i="11"/>
  <c r="K166" i="11"/>
  <c r="P166" i="11" s="1"/>
  <c r="L166" i="11"/>
  <c r="K165" i="11"/>
  <c r="P165" i="11" s="1"/>
  <c r="L165" i="11"/>
  <c r="K164" i="11"/>
  <c r="P164" i="11" s="1"/>
  <c r="L164" i="11"/>
  <c r="K163" i="11"/>
  <c r="P163" i="11" s="1"/>
  <c r="L163" i="11"/>
  <c r="K162" i="11"/>
  <c r="P162" i="11" s="1"/>
  <c r="L162" i="11"/>
  <c r="K161" i="11"/>
  <c r="P161" i="11" s="1"/>
  <c r="L161" i="11"/>
  <c r="K160" i="11"/>
  <c r="P160" i="11" s="1"/>
  <c r="L160" i="11"/>
  <c r="K159" i="11"/>
  <c r="P159" i="11" s="1"/>
  <c r="L159" i="11"/>
  <c r="K158" i="11"/>
  <c r="P158" i="11" s="1"/>
  <c r="L158" i="11"/>
  <c r="K157" i="11"/>
  <c r="P157" i="11" s="1"/>
  <c r="L157" i="11"/>
  <c r="K156" i="11"/>
  <c r="P156" i="11" s="1"/>
  <c r="L156" i="11"/>
  <c r="K155" i="11"/>
  <c r="P155" i="11" s="1"/>
  <c r="L155" i="11"/>
  <c r="K154" i="11"/>
  <c r="P154" i="11" s="1"/>
  <c r="L154" i="11"/>
  <c r="K153" i="11"/>
  <c r="P153" i="11" s="1"/>
  <c r="L153" i="11"/>
  <c r="K152" i="11"/>
  <c r="P152" i="11" s="1"/>
  <c r="L152" i="11"/>
  <c r="K151" i="11"/>
  <c r="P151" i="11" s="1"/>
  <c r="L151" i="11"/>
  <c r="K150" i="11"/>
  <c r="P150" i="11" s="1"/>
  <c r="L150" i="11"/>
  <c r="K149" i="11"/>
  <c r="P149" i="11" s="1"/>
  <c r="L149" i="11"/>
  <c r="K148" i="11"/>
  <c r="P148" i="11" s="1"/>
  <c r="L148" i="11"/>
  <c r="K147" i="11"/>
  <c r="P147" i="11" s="1"/>
  <c r="L147" i="11"/>
  <c r="K146" i="11"/>
  <c r="P146" i="11" s="1"/>
  <c r="L146" i="11"/>
  <c r="K145" i="11"/>
  <c r="P145" i="11" s="1"/>
  <c r="L145" i="11"/>
  <c r="K144" i="11"/>
  <c r="P144" i="11" s="1"/>
  <c r="L144" i="11"/>
  <c r="K143" i="11"/>
  <c r="P143" i="11" s="1"/>
  <c r="L143" i="11"/>
  <c r="K142" i="11"/>
  <c r="P142" i="11" s="1"/>
  <c r="L142" i="11"/>
  <c r="K141" i="11"/>
  <c r="P141" i="11" s="1"/>
  <c r="L141" i="11"/>
  <c r="K140" i="11"/>
  <c r="P140" i="11" s="1"/>
  <c r="L140" i="11"/>
  <c r="K139" i="11"/>
  <c r="P139" i="11" s="1"/>
  <c r="L139" i="11"/>
  <c r="K138" i="11"/>
  <c r="P138" i="11" s="1"/>
  <c r="L138" i="11"/>
  <c r="K137" i="11"/>
  <c r="P137" i="11" s="1"/>
  <c r="L137" i="11"/>
  <c r="K136" i="11"/>
  <c r="P136" i="11" s="1"/>
  <c r="L136" i="11"/>
  <c r="K135" i="11"/>
  <c r="P135" i="11" s="1"/>
  <c r="L135" i="11"/>
  <c r="K134" i="11"/>
  <c r="P134" i="11" s="1"/>
  <c r="L134" i="11"/>
  <c r="K133" i="11"/>
  <c r="P133" i="11" s="1"/>
  <c r="L133" i="11"/>
  <c r="K132" i="11"/>
  <c r="P132" i="11" s="1"/>
  <c r="L132" i="11"/>
  <c r="K131" i="11"/>
  <c r="P131" i="11" s="1"/>
  <c r="L131" i="11"/>
  <c r="K130" i="11"/>
  <c r="P130" i="11" s="1"/>
  <c r="L130" i="11"/>
  <c r="K129" i="11"/>
  <c r="P129" i="11" s="1"/>
  <c r="L129" i="11"/>
  <c r="K128" i="11"/>
  <c r="P128" i="11" s="1"/>
  <c r="L128" i="11"/>
  <c r="K127" i="11"/>
  <c r="P127" i="11" s="1"/>
  <c r="L127" i="11"/>
  <c r="K126" i="11"/>
  <c r="P126" i="11" s="1"/>
  <c r="L126" i="11"/>
  <c r="K125" i="11"/>
  <c r="P125" i="11" s="1"/>
  <c r="L125" i="11"/>
  <c r="K124" i="11"/>
  <c r="P124" i="11" s="1"/>
  <c r="L124" i="11"/>
  <c r="K123" i="11"/>
  <c r="P123" i="11" s="1"/>
  <c r="L123" i="11"/>
  <c r="K122" i="11"/>
  <c r="P122" i="11" s="1"/>
  <c r="L122" i="11"/>
  <c r="K121" i="11"/>
  <c r="P121" i="11" s="1"/>
  <c r="L121" i="11"/>
  <c r="K120" i="11"/>
  <c r="P120" i="11" s="1"/>
  <c r="L120" i="11"/>
  <c r="K119" i="11"/>
  <c r="P119" i="11" s="1"/>
  <c r="L119" i="11"/>
  <c r="K118" i="11"/>
  <c r="P118" i="11" s="1"/>
  <c r="L118" i="11"/>
  <c r="K117" i="11"/>
  <c r="P117" i="11" s="1"/>
  <c r="L117" i="11"/>
  <c r="K116" i="11"/>
  <c r="P116" i="11" s="1"/>
  <c r="L116" i="11"/>
  <c r="K115" i="11"/>
  <c r="P115" i="11" s="1"/>
  <c r="L115" i="11"/>
  <c r="K114" i="11"/>
  <c r="P114" i="11" s="1"/>
  <c r="L114" i="11"/>
  <c r="K113" i="11"/>
  <c r="P113" i="11" s="1"/>
  <c r="L113" i="11"/>
  <c r="K112" i="11"/>
  <c r="P112" i="11" s="1"/>
  <c r="L112" i="11"/>
  <c r="K111" i="11"/>
  <c r="P111" i="11" s="1"/>
  <c r="L111" i="11"/>
  <c r="K110" i="11"/>
  <c r="P110" i="11" s="1"/>
  <c r="L110" i="11"/>
  <c r="K109" i="11"/>
  <c r="P109" i="11" s="1"/>
  <c r="L109" i="11"/>
  <c r="K108" i="11"/>
  <c r="P108" i="11" s="1"/>
  <c r="L108" i="11"/>
  <c r="K107" i="11"/>
  <c r="P107" i="11" s="1"/>
  <c r="L107" i="11"/>
  <c r="K106" i="11"/>
  <c r="P106" i="11" s="1"/>
  <c r="L106" i="11"/>
  <c r="K105" i="11"/>
  <c r="P105" i="11" s="1"/>
  <c r="L105" i="11"/>
  <c r="K104" i="11"/>
  <c r="P104" i="11" s="1"/>
  <c r="L104" i="11"/>
  <c r="K103" i="11"/>
  <c r="P103" i="11" s="1"/>
  <c r="L103" i="11"/>
  <c r="K102" i="11"/>
  <c r="P102" i="11" s="1"/>
  <c r="L102" i="11"/>
  <c r="K101" i="11"/>
  <c r="P101" i="11" s="1"/>
  <c r="L101" i="11"/>
  <c r="K100" i="11"/>
  <c r="P100" i="11" s="1"/>
  <c r="L100" i="11"/>
  <c r="K99" i="11"/>
  <c r="P99" i="11" s="1"/>
  <c r="L99" i="11"/>
  <c r="K98" i="11"/>
  <c r="P98" i="11" s="1"/>
  <c r="L98" i="11"/>
  <c r="K97" i="11"/>
  <c r="P97" i="11" s="1"/>
  <c r="L97" i="11"/>
  <c r="K96" i="11"/>
  <c r="P96" i="11" s="1"/>
  <c r="L96" i="11"/>
  <c r="K95" i="11"/>
  <c r="P95" i="11" s="1"/>
  <c r="L95" i="11"/>
  <c r="K94" i="11"/>
  <c r="P94" i="11" s="1"/>
  <c r="L94" i="11"/>
  <c r="K93" i="11"/>
  <c r="P93" i="11" s="1"/>
  <c r="L93" i="11"/>
  <c r="K92" i="11"/>
  <c r="P92" i="11" s="1"/>
  <c r="L92" i="11"/>
  <c r="K91" i="11"/>
  <c r="P91" i="11" s="1"/>
  <c r="L91" i="11"/>
  <c r="K90" i="11"/>
  <c r="P90" i="11" s="1"/>
  <c r="L90" i="11"/>
  <c r="K89" i="11"/>
  <c r="P89" i="11" s="1"/>
  <c r="L89" i="11"/>
  <c r="K88" i="11"/>
  <c r="P88" i="11" s="1"/>
  <c r="L88" i="11"/>
  <c r="K87" i="11"/>
  <c r="P87" i="11" s="1"/>
  <c r="L87" i="11"/>
  <c r="K86" i="11"/>
  <c r="P86" i="11" s="1"/>
  <c r="L86" i="11"/>
  <c r="K85" i="11"/>
  <c r="P85" i="11" s="1"/>
  <c r="L85" i="11"/>
  <c r="K84" i="11"/>
  <c r="P84" i="11" s="1"/>
  <c r="L84" i="11"/>
  <c r="K83" i="11"/>
  <c r="P83" i="11" s="1"/>
  <c r="L83" i="11"/>
  <c r="K82" i="11"/>
  <c r="P82" i="11" s="1"/>
  <c r="L82" i="11"/>
  <c r="K81" i="11"/>
  <c r="P81" i="11" s="1"/>
  <c r="L81" i="11"/>
  <c r="K80" i="11"/>
  <c r="P80" i="11" s="1"/>
  <c r="L80" i="11"/>
  <c r="K79" i="11"/>
  <c r="P79" i="11" s="1"/>
  <c r="L79" i="11"/>
  <c r="K78" i="11"/>
  <c r="P78" i="11" s="1"/>
  <c r="L78" i="11"/>
  <c r="K77" i="11"/>
  <c r="P77" i="11" s="1"/>
  <c r="L77" i="11"/>
  <c r="K76" i="11"/>
  <c r="P76" i="11" s="1"/>
  <c r="L76" i="11"/>
  <c r="K75" i="11"/>
  <c r="P75" i="11" s="1"/>
  <c r="L75" i="11"/>
  <c r="K74" i="11"/>
  <c r="P74" i="11" s="1"/>
  <c r="L74" i="11"/>
  <c r="K73" i="11"/>
  <c r="P73" i="11" s="1"/>
  <c r="L73" i="11"/>
  <c r="K72" i="11"/>
  <c r="P72" i="11" s="1"/>
  <c r="L72" i="11"/>
  <c r="K71" i="11"/>
  <c r="P71" i="11" s="1"/>
  <c r="L71" i="11"/>
  <c r="K70" i="11"/>
  <c r="P70" i="11" s="1"/>
  <c r="L70" i="11"/>
  <c r="K69" i="11"/>
  <c r="P69" i="11" s="1"/>
  <c r="L69" i="11"/>
  <c r="K68" i="11"/>
  <c r="P68" i="11" s="1"/>
  <c r="L68" i="11"/>
  <c r="K67" i="11"/>
  <c r="P67" i="11" s="1"/>
  <c r="L67" i="11"/>
  <c r="K66" i="11"/>
  <c r="P66" i="11" s="1"/>
  <c r="L66" i="11"/>
  <c r="K65" i="11"/>
  <c r="P65" i="11" s="1"/>
  <c r="L65" i="11"/>
  <c r="K64" i="11"/>
  <c r="P64" i="11" s="1"/>
  <c r="L64" i="11"/>
  <c r="K63" i="11"/>
  <c r="P63" i="11" s="1"/>
  <c r="L63" i="11"/>
  <c r="K62" i="11"/>
  <c r="P62" i="11" s="1"/>
  <c r="L62" i="11"/>
  <c r="K61" i="11"/>
  <c r="P61" i="11" s="1"/>
  <c r="L61" i="11"/>
  <c r="K60" i="11"/>
  <c r="P60" i="11" s="1"/>
  <c r="L60" i="11"/>
  <c r="K59" i="11"/>
  <c r="P59" i="11" s="1"/>
  <c r="L59" i="11"/>
  <c r="K58" i="11"/>
  <c r="P58" i="11" s="1"/>
  <c r="L58" i="11"/>
  <c r="K57" i="11"/>
  <c r="P57" i="11" s="1"/>
  <c r="L57" i="11"/>
  <c r="K56" i="11"/>
  <c r="P56" i="11" s="1"/>
  <c r="L56" i="11"/>
  <c r="K55" i="11"/>
  <c r="P55" i="11" s="1"/>
  <c r="L55" i="11"/>
  <c r="K54" i="11"/>
  <c r="P54" i="11" s="1"/>
  <c r="L54" i="11"/>
  <c r="K53" i="11"/>
  <c r="P53" i="11" s="1"/>
  <c r="L53" i="11"/>
  <c r="K52" i="11"/>
  <c r="P52" i="11" s="1"/>
  <c r="L52" i="11"/>
  <c r="K51" i="11"/>
  <c r="P51" i="11" s="1"/>
  <c r="L51" i="11"/>
  <c r="K50" i="11"/>
  <c r="P50" i="11" s="1"/>
  <c r="L50" i="11"/>
  <c r="K49" i="11"/>
  <c r="P49" i="11" s="1"/>
  <c r="L49" i="11"/>
  <c r="K48" i="11"/>
  <c r="P48" i="11" s="1"/>
  <c r="L48" i="11"/>
  <c r="K47" i="11"/>
  <c r="P47" i="11" s="1"/>
  <c r="L47" i="11"/>
  <c r="K46" i="11"/>
  <c r="P46" i="11" s="1"/>
  <c r="L46" i="11"/>
  <c r="K45" i="11"/>
  <c r="P45" i="11" s="1"/>
  <c r="L45" i="11"/>
  <c r="K44" i="11"/>
  <c r="P44" i="11" s="1"/>
  <c r="L44" i="11"/>
  <c r="K43" i="11"/>
  <c r="P43" i="11" s="1"/>
  <c r="L43" i="11"/>
  <c r="K42" i="11"/>
  <c r="P42" i="11" s="1"/>
  <c r="L42" i="11"/>
  <c r="K41" i="11"/>
  <c r="P41" i="11" s="1"/>
  <c r="L41" i="11"/>
  <c r="K40" i="11"/>
  <c r="P40" i="11" s="1"/>
  <c r="L40" i="11"/>
  <c r="K39" i="11"/>
  <c r="P39" i="11" s="1"/>
  <c r="L39" i="11"/>
  <c r="K38" i="11"/>
  <c r="P38" i="11" s="1"/>
  <c r="L38" i="11"/>
  <c r="K37" i="11"/>
  <c r="P37" i="11" s="1"/>
  <c r="L37" i="11"/>
  <c r="K36" i="11"/>
  <c r="P36" i="11" s="1"/>
  <c r="L36" i="11"/>
  <c r="K35" i="11"/>
  <c r="P35" i="11" s="1"/>
  <c r="L35" i="11"/>
  <c r="K34" i="11"/>
  <c r="P34" i="11" s="1"/>
  <c r="L34" i="11"/>
  <c r="K33" i="11"/>
  <c r="P33" i="11" s="1"/>
  <c r="L33" i="11"/>
  <c r="K32" i="11"/>
  <c r="P32" i="11" s="1"/>
  <c r="L32" i="11"/>
  <c r="K31" i="11"/>
  <c r="P31" i="11" s="1"/>
  <c r="L31" i="11"/>
  <c r="K30" i="11"/>
  <c r="P30" i="11" s="1"/>
  <c r="L30" i="11"/>
  <c r="K29" i="11"/>
  <c r="P29" i="11" s="1"/>
  <c r="L29" i="11"/>
  <c r="K28" i="11"/>
  <c r="P28" i="11" s="1"/>
  <c r="L28" i="11"/>
  <c r="K27" i="11"/>
  <c r="P27" i="11" s="1"/>
  <c r="L27" i="11"/>
  <c r="K26" i="11"/>
  <c r="P26" i="11" s="1"/>
  <c r="L26" i="11"/>
  <c r="K25" i="11"/>
  <c r="P25" i="11" s="1"/>
  <c r="L25" i="11"/>
  <c r="K24" i="11"/>
  <c r="P24" i="11" s="1"/>
  <c r="L24" i="11"/>
  <c r="K23" i="11"/>
  <c r="P23" i="11" s="1"/>
  <c r="L23" i="11"/>
  <c r="K22" i="11"/>
  <c r="P22" i="11" s="1"/>
  <c r="L22" i="11"/>
  <c r="K21" i="11"/>
  <c r="P21" i="11" s="1"/>
  <c r="L21" i="11"/>
  <c r="K20" i="11"/>
  <c r="P20" i="11" s="1"/>
  <c r="L20" i="11"/>
  <c r="K19" i="11"/>
  <c r="P19" i="11" s="1"/>
  <c r="L19" i="11"/>
  <c r="K18" i="11"/>
  <c r="P18" i="11" s="1"/>
  <c r="L18" i="11"/>
  <c r="K17" i="11"/>
  <c r="P17" i="11" s="1"/>
  <c r="L17" i="11"/>
  <c r="K16" i="11"/>
  <c r="P16" i="11" s="1"/>
  <c r="L16" i="11"/>
  <c r="K15" i="11"/>
  <c r="P15" i="11" s="1"/>
  <c r="L15" i="11"/>
  <c r="K14" i="11"/>
  <c r="P14" i="11" s="1"/>
  <c r="L14" i="11"/>
  <c r="K13" i="11"/>
  <c r="P13" i="11" s="1"/>
  <c r="L13" i="11"/>
  <c r="K12" i="11"/>
  <c r="P12" i="11" s="1"/>
  <c r="L12" i="11"/>
  <c r="K11" i="11"/>
  <c r="P11" i="11" s="1"/>
  <c r="L11" i="11"/>
  <c r="K10" i="11"/>
  <c r="P10" i="11" s="1"/>
  <c r="L10" i="11"/>
  <c r="K9" i="11"/>
  <c r="P9" i="11" s="1"/>
  <c r="L9" i="11"/>
  <c r="K8" i="11"/>
  <c r="P8" i="11" s="1"/>
  <c r="L8" i="11"/>
  <c r="K7" i="11"/>
  <c r="P7" i="11" s="1"/>
  <c r="L7" i="11"/>
  <c r="K6" i="11"/>
  <c r="P6" i="11" s="1"/>
  <c r="L6" i="11"/>
  <c r="K5" i="11"/>
  <c r="P5" i="11" s="1"/>
  <c r="L5" i="11"/>
  <c r="K4" i="11"/>
  <c r="P4" i="11" s="1"/>
  <c r="L4" i="11"/>
  <c r="K3" i="11"/>
  <c r="P3" i="11" s="1"/>
  <c r="L3" i="11"/>
  <c r="K2" i="11"/>
  <c r="P2" i="11" s="1"/>
  <c r="O1850" i="11" l="1"/>
  <c r="O1660" i="11"/>
  <c r="O1838" i="11"/>
  <c r="O1840" i="11"/>
  <c r="O1852" i="11"/>
  <c r="O1806" i="11"/>
  <c r="O1556" i="11"/>
  <c r="O1748" i="11"/>
  <c r="O1750" i="11"/>
  <c r="O1790" i="11"/>
  <c r="O1822" i="11"/>
  <c r="O1794" i="11"/>
  <c r="O1810" i="11"/>
  <c r="O1812" i="11"/>
  <c r="O1828" i="11"/>
  <c r="O1764" i="11"/>
  <c r="O1766" i="11"/>
  <c r="O1792" i="11"/>
  <c r="O1808" i="11"/>
  <c r="O1824" i="11"/>
  <c r="O2312" i="11"/>
  <c r="O2598" i="11"/>
  <c r="P2794" i="11"/>
  <c r="O2935" i="11"/>
  <c r="O2940" i="11"/>
  <c r="O2942" i="11"/>
  <c r="O2986" i="11"/>
  <c r="O1780" i="11"/>
  <c r="O1826" i="11"/>
  <c r="O1796" i="11"/>
  <c r="O1189" i="11"/>
  <c r="O1692" i="11"/>
  <c r="O1005" i="11"/>
  <c r="O1428" i="11"/>
  <c r="O1745" i="11"/>
  <c r="O1761" i="11"/>
  <c r="O1777" i="11"/>
  <c r="O1787" i="11"/>
  <c r="O1791" i="11"/>
  <c r="O1793" i="11"/>
  <c r="O1803" i="11"/>
  <c r="O1807" i="11"/>
  <c r="O1809" i="11"/>
  <c r="O1819" i="11"/>
  <c r="O1823" i="11"/>
  <c r="O1825" i="11"/>
  <c r="O1835" i="11"/>
  <c r="O1858" i="11"/>
  <c r="O1862" i="11"/>
  <c r="O2623" i="11"/>
  <c r="P2771" i="11"/>
  <c r="O2924" i="11"/>
  <c r="O1588" i="11"/>
  <c r="P2097" i="11"/>
  <c r="O1747" i="11"/>
  <c r="O1763" i="11"/>
  <c r="O1789" i="11"/>
  <c r="O1805" i="11"/>
  <c r="O1821" i="11"/>
  <c r="O1837" i="11"/>
  <c r="O1860" i="11"/>
  <c r="P1864" i="11"/>
  <c r="O1226" i="11"/>
  <c r="O1336" i="11"/>
  <c r="O1492" i="11"/>
  <c r="O2011" i="11"/>
  <c r="O2019" i="11"/>
  <c r="O2021" i="11"/>
  <c r="P2107" i="11"/>
  <c r="P2109" i="11"/>
  <c r="O2292" i="11"/>
  <c r="O2582" i="11"/>
  <c r="P2755" i="11"/>
  <c r="P2831" i="11"/>
  <c r="P2835" i="11"/>
  <c r="P2844" i="11"/>
  <c r="P2861" i="11"/>
  <c r="P2863" i="11"/>
  <c r="O3021" i="11"/>
  <c r="O3119" i="11"/>
  <c r="O3217" i="11"/>
  <c r="P3222" i="11"/>
  <c r="O1209" i="11"/>
  <c r="O2033" i="11"/>
  <c r="P2205" i="11"/>
  <c r="O2344" i="11"/>
  <c r="O2391" i="11"/>
  <c r="O2410" i="11"/>
  <c r="O2433" i="11"/>
  <c r="O2509" i="11"/>
  <c r="O2543" i="11"/>
  <c r="O2547" i="11"/>
  <c r="P2687" i="11"/>
  <c r="P2814" i="11"/>
  <c r="P2892" i="11"/>
  <c r="O3013" i="11"/>
  <c r="O3015" i="11"/>
  <c r="P3208" i="11"/>
  <c r="O3212" i="11"/>
  <c r="P3214" i="11"/>
  <c r="O3225" i="11"/>
  <c r="O983" i="11"/>
  <c r="O991" i="11"/>
  <c r="O997" i="11"/>
  <c r="O1145" i="11"/>
  <c r="O1460" i="11"/>
  <c r="O1572" i="11"/>
  <c r="O1644" i="11"/>
  <c r="O1708" i="11"/>
  <c r="P2150" i="11"/>
  <c r="P2156" i="11"/>
  <c r="P2158" i="11"/>
  <c r="P2162" i="11"/>
  <c r="P2238" i="11"/>
  <c r="P2240" i="11"/>
  <c r="O2306" i="11"/>
  <c r="O2332" i="11"/>
  <c r="O2460" i="11"/>
  <c r="O2462" i="11"/>
  <c r="O2466" i="11"/>
  <c r="O2468" i="11"/>
  <c r="O2483" i="11"/>
  <c r="P2733" i="11"/>
  <c r="P2734" i="11"/>
  <c r="P2757" i="11"/>
  <c r="P2761" i="11"/>
  <c r="P2763" i="11"/>
  <c r="P2805" i="11"/>
  <c r="P2908" i="11"/>
  <c r="O3195" i="11"/>
  <c r="O3284" i="11"/>
  <c r="O977" i="11"/>
  <c r="O979" i="11"/>
  <c r="O1153" i="11"/>
  <c r="O1156" i="11"/>
  <c r="O1354" i="11"/>
  <c r="O1524" i="11"/>
  <c r="O1676" i="11"/>
  <c r="O1992" i="11"/>
  <c r="P2144" i="11"/>
  <c r="P2153" i="11"/>
  <c r="P2165" i="11"/>
  <c r="P2167" i="11"/>
  <c r="O2456" i="11"/>
  <c r="O2463" i="11"/>
  <c r="O2467" i="11"/>
  <c r="O2469" i="11"/>
  <c r="O2477" i="11"/>
  <c r="O2590" i="11"/>
  <c r="P2676" i="11"/>
  <c r="O2999" i="11"/>
  <c r="O3132" i="11"/>
  <c r="O3134" i="11"/>
  <c r="O3192" i="11"/>
  <c r="P2171" i="11"/>
  <c r="O1033" i="11"/>
  <c r="O1078" i="11"/>
  <c r="O1113" i="11"/>
  <c r="O1245" i="11"/>
  <c r="O1320" i="11"/>
  <c r="O1370" i="11"/>
  <c r="O1444" i="11"/>
  <c r="O1508" i="11"/>
  <c r="O1564" i="11"/>
  <c r="O1596" i="11"/>
  <c r="O1652" i="11"/>
  <c r="O1684" i="11"/>
  <c r="O1716" i="11"/>
  <c r="P1872" i="11"/>
  <c r="P1874" i="11"/>
  <c r="P1929" i="11"/>
  <c r="P1931" i="11"/>
  <c r="P1961" i="11"/>
  <c r="P1963" i="11"/>
  <c r="O1980" i="11"/>
  <c r="P2133" i="11"/>
  <c r="P2179" i="11"/>
  <c r="P2181" i="11"/>
  <c r="P2237" i="11"/>
  <c r="P2244" i="11"/>
  <c r="P2248" i="11"/>
  <c r="P2250" i="11"/>
  <c r="P2258" i="11"/>
  <c r="P2268" i="11"/>
  <c r="P2273" i="11"/>
  <c r="O2290" i="11"/>
  <c r="O2296" i="11"/>
  <c r="O2324" i="11"/>
  <c r="O2356" i="11"/>
  <c r="O2371" i="11"/>
  <c r="O2443" i="11"/>
  <c r="O2517" i="11"/>
  <c r="O2525" i="11"/>
  <c r="O2535" i="11"/>
  <c r="O2550" i="11"/>
  <c r="O2558" i="11"/>
  <c r="O2613" i="11"/>
  <c r="O2615" i="11"/>
  <c r="P2813" i="11"/>
  <c r="P2865" i="11"/>
  <c r="P2884" i="11"/>
  <c r="P2916" i="11"/>
  <c r="O2960" i="11"/>
  <c r="O3059" i="11"/>
  <c r="O3061" i="11"/>
  <c r="O3063" i="11"/>
  <c r="O3067" i="11"/>
  <c r="O3116" i="11"/>
  <c r="O3237" i="11"/>
  <c r="O3278" i="11"/>
  <c r="O1020" i="11"/>
  <c r="O1026" i="11"/>
  <c r="O1042" i="11"/>
  <c r="O1050" i="11"/>
  <c r="O1077" i="11"/>
  <c r="O1106" i="11"/>
  <c r="O1173" i="11"/>
  <c r="O1254" i="11"/>
  <c r="O1269" i="11"/>
  <c r="O1298" i="11"/>
  <c r="O1304" i="11"/>
  <c r="O1314" i="11"/>
  <c r="O1412" i="11"/>
  <c r="O1476" i="11"/>
  <c r="O1540" i="11"/>
  <c r="O1580" i="11"/>
  <c r="O1668" i="11"/>
  <c r="O1700" i="11"/>
  <c r="P1913" i="11"/>
  <c r="P1915" i="11"/>
  <c r="P1945" i="11"/>
  <c r="P1947" i="11"/>
  <c r="O2000" i="11"/>
  <c r="P2195" i="11"/>
  <c r="P2197" i="11"/>
  <c r="O2308" i="11"/>
  <c r="O2340" i="11"/>
  <c r="O2492" i="11"/>
  <c r="O2538" i="11"/>
  <c r="O2578" i="11"/>
  <c r="O2588" i="11"/>
  <c r="O2594" i="11"/>
  <c r="O2637" i="11"/>
  <c r="O2642" i="11"/>
  <c r="O2644" i="11"/>
  <c r="P2681" i="11"/>
  <c r="P2703" i="11"/>
  <c r="P2710" i="11"/>
  <c r="P2722" i="11"/>
  <c r="P2754" i="11"/>
  <c r="P2801" i="11"/>
  <c r="P2820" i="11"/>
  <c r="P2822" i="11"/>
  <c r="P2849" i="11"/>
  <c r="P2851" i="11"/>
  <c r="P2900" i="11"/>
  <c r="O2951" i="11"/>
  <c r="O2953" i="11"/>
  <c r="O2995" i="11"/>
  <c r="O3002" i="11"/>
  <c r="O3041" i="11"/>
  <c r="O3129" i="11"/>
  <c r="O3174" i="11"/>
  <c r="O3178" i="11"/>
  <c r="O3205" i="11"/>
  <c r="O3294" i="11"/>
  <c r="P1592" i="11"/>
  <c r="O1592" i="11"/>
  <c r="P1648" i="11"/>
  <c r="O1648" i="11"/>
  <c r="P1680" i="11"/>
  <c r="O1680" i="11"/>
  <c r="P1712" i="11"/>
  <c r="O1712" i="11"/>
  <c r="P1754" i="11"/>
  <c r="O1754" i="11"/>
  <c r="P1770" i="11"/>
  <c r="O1770" i="11"/>
  <c r="O1880" i="11"/>
  <c r="P1880" i="11"/>
  <c r="O1888" i="11"/>
  <c r="P1888" i="11"/>
  <c r="O1896" i="11"/>
  <c r="P1896" i="11"/>
  <c r="O1912" i="11"/>
  <c r="P1912" i="11"/>
  <c r="O1921" i="11"/>
  <c r="P1921" i="11"/>
  <c r="O1924" i="11"/>
  <c r="P1924" i="11"/>
  <c r="O1944" i="11"/>
  <c r="P1944" i="11"/>
  <c r="O1953" i="11"/>
  <c r="P1953" i="11"/>
  <c r="O1956" i="11"/>
  <c r="P1956" i="11"/>
  <c r="P1976" i="11"/>
  <c r="O1976" i="11"/>
  <c r="P2032" i="11"/>
  <c r="O2032" i="11"/>
  <c r="P2035" i="11"/>
  <c r="O2035" i="11"/>
  <c r="P2043" i="11"/>
  <c r="O2043" i="11"/>
  <c r="P2051" i="11"/>
  <c r="O2051" i="11"/>
  <c r="P2059" i="11"/>
  <c r="O2059" i="11"/>
  <c r="P2067" i="11"/>
  <c r="O2067" i="11"/>
  <c r="P2075" i="11"/>
  <c r="O2075" i="11"/>
  <c r="P2084" i="11"/>
  <c r="O2084" i="11"/>
  <c r="O2100" i="11"/>
  <c r="P2100" i="11"/>
  <c r="O2116" i="11"/>
  <c r="P2116" i="11"/>
  <c r="O2126" i="11"/>
  <c r="P2126" i="11"/>
  <c r="O2170" i="11"/>
  <c r="P2170" i="11"/>
  <c r="O2216" i="11"/>
  <c r="P2216" i="11"/>
  <c r="O2227" i="11"/>
  <c r="P2227" i="11"/>
  <c r="O2229" i="11"/>
  <c r="P2229" i="11"/>
  <c r="P2316" i="11"/>
  <c r="O2316" i="11"/>
  <c r="P2348" i="11"/>
  <c r="O2348" i="11"/>
  <c r="P2367" i="11"/>
  <c r="O2367" i="11"/>
  <c r="P2412" i="11"/>
  <c r="O2412" i="11"/>
  <c r="P2485" i="11"/>
  <c r="O2485" i="11"/>
  <c r="P2511" i="11"/>
  <c r="O2511" i="11"/>
  <c r="P2554" i="11"/>
  <c r="O2554" i="11"/>
  <c r="P2586" i="11"/>
  <c r="O2586" i="11"/>
  <c r="P2604" i="11"/>
  <c r="O2604" i="11"/>
  <c r="O2747" i="11"/>
  <c r="P2747" i="11"/>
  <c r="O2848" i="11"/>
  <c r="P2848" i="11"/>
  <c r="P2949" i="11"/>
  <c r="O2949" i="11"/>
  <c r="P3025" i="11"/>
  <c r="O3025" i="11"/>
  <c r="P3049" i="11"/>
  <c r="O3049" i="11"/>
  <c r="P3086" i="11"/>
  <c r="O3086" i="11"/>
  <c r="P3106" i="11"/>
  <c r="O3106" i="11"/>
  <c r="P3137" i="11"/>
  <c r="O3137" i="11"/>
  <c r="P3204" i="11"/>
  <c r="O3204" i="11"/>
  <c r="O3224" i="11"/>
  <c r="P3224" i="11"/>
  <c r="P3254" i="11"/>
  <c r="O3254" i="11"/>
  <c r="P3263" i="11"/>
  <c r="O3263" i="11"/>
  <c r="O1045" i="11"/>
  <c r="O1058" i="11"/>
  <c r="O1072" i="11"/>
  <c r="O1133" i="11"/>
  <c r="O1160" i="11"/>
  <c r="O1186" i="11"/>
  <c r="O1214" i="11"/>
  <c r="O1240" i="11"/>
  <c r="O1284" i="11"/>
  <c r="O1286" i="11"/>
  <c r="O1344" i="11"/>
  <c r="O1346" i="11"/>
  <c r="O1420" i="11"/>
  <c r="O1452" i="11"/>
  <c r="O1484" i="11"/>
  <c r="O1516" i="11"/>
  <c r="O1548" i="11"/>
  <c r="O1568" i="11"/>
  <c r="P1600" i="11"/>
  <c r="O1600" i="11"/>
  <c r="P1656" i="11"/>
  <c r="O1656" i="11"/>
  <c r="P1688" i="11"/>
  <c r="O1688" i="11"/>
  <c r="P1720" i="11"/>
  <c r="O1720" i="11"/>
  <c r="P1757" i="11"/>
  <c r="O1757" i="11"/>
  <c r="P1773" i="11"/>
  <c r="O1773" i="11"/>
  <c r="O1877" i="11"/>
  <c r="P1877" i="11"/>
  <c r="O1907" i="11"/>
  <c r="P1907" i="11"/>
  <c r="O1910" i="11"/>
  <c r="P1910" i="11"/>
  <c r="O1919" i="11"/>
  <c r="P1919" i="11"/>
  <c r="O1939" i="11"/>
  <c r="P1939" i="11"/>
  <c r="O1942" i="11"/>
  <c r="P1942" i="11"/>
  <c r="O1951" i="11"/>
  <c r="P1951" i="11"/>
  <c r="O1971" i="11"/>
  <c r="P1971" i="11"/>
  <c r="O1974" i="11"/>
  <c r="P1974" i="11"/>
  <c r="P1984" i="11"/>
  <c r="O1984" i="11"/>
  <c r="P2017" i="11"/>
  <c r="O2017" i="11"/>
  <c r="P2041" i="11"/>
  <c r="O2041" i="11"/>
  <c r="P2049" i="11"/>
  <c r="O2049" i="11"/>
  <c r="P2057" i="11"/>
  <c r="O2057" i="11"/>
  <c r="P2065" i="11"/>
  <c r="O2065" i="11"/>
  <c r="P2073" i="11"/>
  <c r="O2073" i="11"/>
  <c r="O2124" i="11"/>
  <c r="P2124" i="11"/>
  <c r="O2198" i="11"/>
  <c r="P2198" i="11"/>
  <c r="P2300" i="11"/>
  <c r="O2300" i="11"/>
  <c r="P2328" i="11"/>
  <c r="O2328" i="11"/>
  <c r="P2360" i="11"/>
  <c r="O2360" i="11"/>
  <c r="P2383" i="11"/>
  <c r="O2383" i="11"/>
  <c r="P2425" i="11"/>
  <c r="O2425" i="11"/>
  <c r="P2451" i="11"/>
  <c r="O2451" i="11"/>
  <c r="P2537" i="11"/>
  <c r="O2537" i="11"/>
  <c r="P2569" i="11"/>
  <c r="O2569" i="11"/>
  <c r="P2580" i="11"/>
  <c r="O2580" i="11"/>
  <c r="P2596" i="11"/>
  <c r="O2596" i="11"/>
  <c r="O2666" i="11"/>
  <c r="P2666" i="11"/>
  <c r="O2725" i="11"/>
  <c r="P2725" i="11"/>
  <c r="O2817" i="11"/>
  <c r="P2817" i="11"/>
  <c r="O2843" i="11"/>
  <c r="P2843" i="11"/>
  <c r="O2852" i="11"/>
  <c r="P2852" i="11"/>
  <c r="O2888" i="11"/>
  <c r="P2888" i="11"/>
  <c r="O2920" i="11"/>
  <c r="P2920" i="11"/>
  <c r="P2980" i="11"/>
  <c r="O2980" i="11"/>
  <c r="P3098" i="11"/>
  <c r="O3098" i="11"/>
  <c r="O3200" i="11"/>
  <c r="P3200" i="11"/>
  <c r="P3259" i="11"/>
  <c r="O3259" i="11"/>
  <c r="P1576" i="11"/>
  <c r="O1576" i="11"/>
  <c r="P1721" i="11"/>
  <c r="O1721" i="11"/>
  <c r="O1878" i="11"/>
  <c r="P1878" i="11"/>
  <c r="O1908" i="11"/>
  <c r="P1908" i="11"/>
  <c r="O1937" i="11"/>
  <c r="P1937" i="11"/>
  <c r="O1940" i="11"/>
  <c r="P1940" i="11"/>
  <c r="O1969" i="11"/>
  <c r="P1969" i="11"/>
  <c r="O1972" i="11"/>
  <c r="P1972" i="11"/>
  <c r="P1996" i="11"/>
  <c r="O1996" i="11"/>
  <c r="P2039" i="11"/>
  <c r="O2039" i="11"/>
  <c r="P2047" i="11"/>
  <c r="O2047" i="11"/>
  <c r="P2055" i="11"/>
  <c r="O2055" i="11"/>
  <c r="O2206" i="11"/>
  <c r="P2206" i="11"/>
  <c r="O2226" i="11"/>
  <c r="P2226" i="11"/>
  <c r="O2230" i="11"/>
  <c r="P2230" i="11"/>
  <c r="P2515" i="11"/>
  <c r="O2515" i="11"/>
  <c r="P2584" i="11"/>
  <c r="O2584" i="11"/>
  <c r="P2612" i="11"/>
  <c r="O2612" i="11"/>
  <c r="O2679" i="11"/>
  <c r="P2679" i="11"/>
  <c r="O2695" i="11"/>
  <c r="P2695" i="11"/>
  <c r="O2866" i="11"/>
  <c r="P2866" i="11"/>
  <c r="P2947" i="11"/>
  <c r="O2947" i="11"/>
  <c r="P3029" i="11"/>
  <c r="O3029" i="11"/>
  <c r="O3196" i="11"/>
  <c r="P3196" i="11"/>
  <c r="P3257" i="11"/>
  <c r="O3257" i="11"/>
  <c r="P1664" i="11"/>
  <c r="O1664" i="11"/>
  <c r="P1696" i="11"/>
  <c r="O1696" i="11"/>
  <c r="O1870" i="11"/>
  <c r="P1870" i="11"/>
  <c r="O1905" i="11"/>
  <c r="P1905" i="11"/>
  <c r="O1928" i="11"/>
  <c r="P1928" i="11"/>
  <c r="O1960" i="11"/>
  <c r="P1960" i="11"/>
  <c r="P2063" i="11"/>
  <c r="O2063" i="11"/>
  <c r="P2071" i="11"/>
  <c r="O2071" i="11"/>
  <c r="O2092" i="11"/>
  <c r="P2092" i="11"/>
  <c r="O2106" i="11"/>
  <c r="P2106" i="11"/>
  <c r="O2122" i="11"/>
  <c r="P2122" i="11"/>
  <c r="O2178" i="11"/>
  <c r="P2178" i="11"/>
  <c r="P2336" i="11"/>
  <c r="O2336" i="11"/>
  <c r="O2742" i="11"/>
  <c r="P2742" i="11"/>
  <c r="O2797" i="11"/>
  <c r="P2797" i="11"/>
  <c r="O2808" i="11"/>
  <c r="P2808" i="11"/>
  <c r="O2841" i="11"/>
  <c r="P2841" i="11"/>
  <c r="P2989" i="11"/>
  <c r="O2989" i="11"/>
  <c r="P3075" i="11"/>
  <c r="O3075" i="11"/>
  <c r="P3123" i="11"/>
  <c r="O3123" i="11"/>
  <c r="P3147" i="11"/>
  <c r="O3147" i="11"/>
  <c r="P3236" i="11"/>
  <c r="O3236" i="11"/>
  <c r="P3271" i="11"/>
  <c r="O3271" i="11"/>
  <c r="O281" i="11"/>
  <c r="O1015" i="11"/>
  <c r="O1046" i="11"/>
  <c r="O1053" i="11"/>
  <c r="O1069" i="11"/>
  <c r="O1084" i="11"/>
  <c r="O1090" i="11"/>
  <c r="O1116" i="11"/>
  <c r="O1124" i="11"/>
  <c r="O1136" i="11"/>
  <c r="O1142" i="11"/>
  <c r="O1164" i="11"/>
  <c r="O1170" i="11"/>
  <c r="O1198" i="11"/>
  <c r="O1204" i="11"/>
  <c r="O1221" i="11"/>
  <c r="O1232" i="11"/>
  <c r="O1236" i="11"/>
  <c r="O1328" i="11"/>
  <c r="O1362" i="11"/>
  <c r="O1436" i="11"/>
  <c r="O1468" i="11"/>
  <c r="O1500" i="11"/>
  <c r="O1532" i="11"/>
  <c r="O1560" i="11"/>
  <c r="P1584" i="11"/>
  <c r="O1584" i="11"/>
  <c r="P1672" i="11"/>
  <c r="O1672" i="11"/>
  <c r="P1704" i="11"/>
  <c r="O1704" i="11"/>
  <c r="P1722" i="11"/>
  <c r="O1722" i="11"/>
  <c r="O1879" i="11"/>
  <c r="P1879" i="11"/>
  <c r="O1887" i="11"/>
  <c r="P1887" i="11"/>
  <c r="O1895" i="11"/>
  <c r="P1895" i="11"/>
  <c r="O1903" i="11"/>
  <c r="P1903" i="11"/>
  <c r="O1923" i="11"/>
  <c r="P1923" i="11"/>
  <c r="O1926" i="11"/>
  <c r="P1926" i="11"/>
  <c r="O1935" i="11"/>
  <c r="P1935" i="11"/>
  <c r="O1955" i="11"/>
  <c r="P1955" i="11"/>
  <c r="O1958" i="11"/>
  <c r="P1958" i="11"/>
  <c r="O1967" i="11"/>
  <c r="P1967" i="11"/>
  <c r="P2004" i="11"/>
  <c r="O2004" i="11"/>
  <c r="P2037" i="11"/>
  <c r="O2037" i="11"/>
  <c r="P2045" i="11"/>
  <c r="O2045" i="11"/>
  <c r="P2053" i="11"/>
  <c r="O2053" i="11"/>
  <c r="P2061" i="11"/>
  <c r="O2061" i="11"/>
  <c r="P2069" i="11"/>
  <c r="O2069" i="11"/>
  <c r="P2077" i="11"/>
  <c r="O2077" i="11"/>
  <c r="O2118" i="11"/>
  <c r="P2118" i="11"/>
  <c r="O2130" i="11"/>
  <c r="P2130" i="11"/>
  <c r="O2176" i="11"/>
  <c r="P2176" i="11"/>
  <c r="P2400" i="11"/>
  <c r="O2400" i="11"/>
  <c r="P2507" i="11"/>
  <c r="O2507" i="11"/>
  <c r="P2540" i="11"/>
  <c r="O2540" i="11"/>
  <c r="P2610" i="11"/>
  <c r="O2610" i="11"/>
  <c r="P2617" i="11"/>
  <c r="O2617" i="11"/>
  <c r="O2669" i="11"/>
  <c r="P2669" i="11"/>
  <c r="O2714" i="11"/>
  <c r="P2714" i="11"/>
  <c r="O2730" i="11"/>
  <c r="P2730" i="11"/>
  <c r="O2766" i="11"/>
  <c r="P2766" i="11"/>
  <c r="O2809" i="11"/>
  <c r="P2809" i="11"/>
  <c r="O2864" i="11"/>
  <c r="P2864" i="11"/>
  <c r="O2904" i="11"/>
  <c r="P2904" i="11"/>
  <c r="P2925" i="11"/>
  <c r="O2925" i="11"/>
  <c r="P3096" i="11"/>
  <c r="O3096" i="11"/>
  <c r="P3207" i="11"/>
  <c r="O3207" i="11"/>
  <c r="P3240" i="11"/>
  <c r="O3240" i="11"/>
  <c r="P3269" i="11"/>
  <c r="O3269" i="11"/>
  <c r="P3302" i="11"/>
  <c r="O3302" i="11"/>
  <c r="P1988" i="11"/>
  <c r="O1988" i="11"/>
  <c r="P2034" i="11"/>
  <c r="O2034" i="11"/>
  <c r="O2094" i="11"/>
  <c r="P2094" i="11"/>
  <c r="O2139" i="11"/>
  <c r="P2139" i="11"/>
  <c r="O2218" i="11"/>
  <c r="P2218" i="11"/>
  <c r="P2320" i="11"/>
  <c r="O2320" i="11"/>
  <c r="P2404" i="11"/>
  <c r="O2404" i="11"/>
  <c r="P2532" i="11"/>
  <c r="O2532" i="11"/>
  <c r="P2574" i="11"/>
  <c r="O2574" i="11"/>
  <c r="P2625" i="11"/>
  <c r="O2625" i="11"/>
  <c r="O2684" i="11"/>
  <c r="P2684" i="11"/>
  <c r="O2740" i="11"/>
  <c r="P2740" i="11"/>
  <c r="O2802" i="11"/>
  <c r="P2802" i="11"/>
  <c r="O2880" i="11"/>
  <c r="P2880" i="11"/>
  <c r="O2914" i="11"/>
  <c r="P2914" i="11"/>
  <c r="P2957" i="11"/>
  <c r="O2957" i="11"/>
  <c r="P3027" i="11"/>
  <c r="O3027" i="11"/>
  <c r="P3071" i="11"/>
  <c r="O3071" i="11"/>
  <c r="P3104" i="11"/>
  <c r="O3104" i="11"/>
  <c r="P3135" i="11"/>
  <c r="O3135" i="11"/>
  <c r="O3190" i="11"/>
  <c r="P3190" i="11"/>
  <c r="P3290" i="11"/>
  <c r="O3290" i="11"/>
  <c r="P2024" i="11"/>
  <c r="O2024" i="11"/>
  <c r="O2090" i="11"/>
  <c r="P2090" i="11"/>
  <c r="O2104" i="11"/>
  <c r="P2104" i="11"/>
  <c r="O2212" i="11"/>
  <c r="P2212" i="11"/>
  <c r="P2352" i="11"/>
  <c r="O2352" i="11"/>
  <c r="P2439" i="11"/>
  <c r="O2439" i="11"/>
  <c r="P2553" i="11"/>
  <c r="O2553" i="11"/>
  <c r="P2592" i="11"/>
  <c r="O2592" i="11"/>
  <c r="O2671" i="11"/>
  <c r="P2671" i="11"/>
  <c r="O2718" i="11"/>
  <c r="P2718" i="11"/>
  <c r="O2782" i="11"/>
  <c r="P2782" i="11"/>
  <c r="O2825" i="11"/>
  <c r="P2825" i="11"/>
  <c r="O2898" i="11"/>
  <c r="P2898" i="11"/>
  <c r="P2928" i="11"/>
  <c r="O2928" i="11"/>
  <c r="P3005" i="11"/>
  <c r="O3005" i="11"/>
  <c r="P3047" i="11"/>
  <c r="O3047" i="11"/>
  <c r="P3094" i="11"/>
  <c r="O3094" i="11"/>
  <c r="P3117" i="11"/>
  <c r="O3117" i="11"/>
  <c r="P3145" i="11"/>
  <c r="O3145" i="11"/>
  <c r="O1881" i="11"/>
  <c r="P1881" i="11"/>
  <c r="O1897" i="11"/>
  <c r="P1897" i="11"/>
  <c r="O1927" i="11"/>
  <c r="P1927" i="11"/>
  <c r="O1959" i="11"/>
  <c r="P1959" i="11"/>
  <c r="P1978" i="11"/>
  <c r="O1978" i="11"/>
  <c r="P1991" i="11"/>
  <c r="O1991" i="11"/>
  <c r="P2012" i="11"/>
  <c r="O2012" i="11"/>
  <c r="O2098" i="11"/>
  <c r="P2098" i="11"/>
  <c r="O2136" i="11"/>
  <c r="P2136" i="11"/>
  <c r="O2201" i="11"/>
  <c r="P2201" i="11"/>
  <c r="O2235" i="11"/>
  <c r="P2235" i="11"/>
  <c r="O2257" i="11"/>
  <c r="P2257" i="11"/>
  <c r="O2288" i="11"/>
  <c r="P2288" i="11"/>
  <c r="P2304" i="11"/>
  <c r="O2304" i="11"/>
  <c r="P2323" i="11"/>
  <c r="O2323" i="11"/>
  <c r="P2342" i="11"/>
  <c r="O2342" i="11"/>
  <c r="P2358" i="11"/>
  <c r="O2358" i="11"/>
  <c r="P2375" i="11"/>
  <c r="O2375" i="11"/>
  <c r="P2417" i="11"/>
  <c r="O2417" i="11"/>
  <c r="P2449" i="11"/>
  <c r="O2449" i="11"/>
  <c r="P2478" i="11"/>
  <c r="O2478" i="11"/>
  <c r="P2581" i="11"/>
  <c r="O2581" i="11"/>
  <c r="P2597" i="11"/>
  <c r="O2597" i="11"/>
  <c r="P2627" i="11"/>
  <c r="O2627" i="11"/>
  <c r="O2689" i="11"/>
  <c r="P2689" i="11"/>
  <c r="O2737" i="11"/>
  <c r="P2737" i="11"/>
  <c r="O2751" i="11"/>
  <c r="P2751" i="11"/>
  <c r="P2937" i="11"/>
  <c r="O2937" i="11"/>
  <c r="O1270" i="11"/>
  <c r="O1911" i="11"/>
  <c r="P1911" i="11"/>
  <c r="O1943" i="11"/>
  <c r="P1943" i="11"/>
  <c r="O1975" i="11"/>
  <c r="P1975" i="11"/>
  <c r="P1994" i="11"/>
  <c r="O1994" i="11"/>
  <c r="P2007" i="11"/>
  <c r="O2007" i="11"/>
  <c r="O2169" i="11"/>
  <c r="P2169" i="11"/>
  <c r="O2223" i="11"/>
  <c r="P2223" i="11"/>
  <c r="O2266" i="11"/>
  <c r="P2266" i="11"/>
  <c r="O2280" i="11"/>
  <c r="P2280" i="11"/>
  <c r="P2326" i="11"/>
  <c r="O2326" i="11"/>
  <c r="P2339" i="11"/>
  <c r="O2339" i="11"/>
  <c r="P2355" i="11"/>
  <c r="O2355" i="11"/>
  <c r="P2435" i="11"/>
  <c r="O2435" i="11"/>
  <c r="P2473" i="11"/>
  <c r="O2473" i="11"/>
  <c r="P2488" i="11"/>
  <c r="O2488" i="11"/>
  <c r="P2560" i="11"/>
  <c r="O2560" i="11"/>
  <c r="P2589" i="11"/>
  <c r="O2589" i="11"/>
  <c r="O2677" i="11"/>
  <c r="P2677" i="11"/>
  <c r="O2823" i="11"/>
  <c r="P2823" i="11"/>
  <c r="O2838" i="11"/>
  <c r="P2838" i="11"/>
  <c r="O2910" i="11"/>
  <c r="P2910" i="11"/>
  <c r="P2934" i="11"/>
  <c r="O2934" i="11"/>
  <c r="P2944" i="11"/>
  <c r="O2944" i="11"/>
  <c r="P3003" i="11"/>
  <c r="O3003" i="11"/>
  <c r="P3020" i="11"/>
  <c r="O3020" i="11"/>
  <c r="P3092" i="11"/>
  <c r="O3092" i="11"/>
  <c r="P3128" i="11"/>
  <c r="O3128" i="11"/>
  <c r="P3182" i="11"/>
  <c r="O3182" i="11"/>
  <c r="P3199" i="11"/>
  <c r="O3199" i="11"/>
  <c r="P3243" i="11"/>
  <c r="O3243" i="11"/>
  <c r="P3276" i="11"/>
  <c r="O3276" i="11"/>
  <c r="P3286" i="11"/>
  <c r="O3286" i="11"/>
  <c r="P3300" i="11"/>
  <c r="O3300" i="11"/>
  <c r="O975" i="11"/>
  <c r="O985" i="11"/>
  <c r="O987" i="11"/>
  <c r="O1001" i="11"/>
  <c r="O1003" i="11"/>
  <c r="O1024" i="11"/>
  <c r="O1029" i="11"/>
  <c r="O1036" i="11"/>
  <c r="O1040" i="11"/>
  <c r="O1068" i="11"/>
  <c r="O1093" i="11"/>
  <c r="O1110" i="11"/>
  <c r="O1122" i="11"/>
  <c r="O1125" i="11"/>
  <c r="O1144" i="11"/>
  <c r="O1152" i="11"/>
  <c r="O1172" i="11"/>
  <c r="O1188" i="11"/>
  <c r="O1206" i="11"/>
  <c r="O1218" i="11"/>
  <c r="O1242" i="11"/>
  <c r="O1261" i="11"/>
  <c r="O1266" i="11"/>
  <c r="O1274" i="11"/>
  <c r="O1280" i="11"/>
  <c r="O1308" i="11"/>
  <c r="O1310" i="11"/>
  <c r="O1324" i="11"/>
  <c r="O1340" i="11"/>
  <c r="O1416" i="11"/>
  <c r="O1432" i="11"/>
  <c r="O1448" i="11"/>
  <c r="O1464" i="11"/>
  <c r="O1480" i="11"/>
  <c r="O1496" i="11"/>
  <c r="O1512" i="11"/>
  <c r="O1528" i="11"/>
  <c r="O1544" i="11"/>
  <c r="O1562" i="11"/>
  <c r="O1570" i="11"/>
  <c r="O1578" i="11"/>
  <c r="O1586" i="11"/>
  <c r="O1594" i="11"/>
  <c r="O1602" i="11"/>
  <c r="O1604" i="11"/>
  <c r="O1606" i="11"/>
  <c r="O1608" i="11"/>
  <c r="O1610" i="11"/>
  <c r="O1612" i="11"/>
  <c r="O1614" i="11"/>
  <c r="O1616" i="11"/>
  <c r="O1618" i="11"/>
  <c r="O1620" i="11"/>
  <c r="O1622" i="11"/>
  <c r="O1624" i="11"/>
  <c r="O1626" i="11"/>
  <c r="O1628" i="11"/>
  <c r="O1630" i="11"/>
  <c r="O1632" i="11"/>
  <c r="O1634" i="11"/>
  <c r="O1636" i="11"/>
  <c r="O1638" i="11"/>
  <c r="O1640" i="11"/>
  <c r="O1642" i="11"/>
  <c r="O1650" i="11"/>
  <c r="O1658" i="11"/>
  <c r="O1666" i="11"/>
  <c r="O1674" i="11"/>
  <c r="O1682" i="11"/>
  <c r="O1690" i="11"/>
  <c r="O1698" i="11"/>
  <c r="O1706" i="11"/>
  <c r="O1714" i="11"/>
  <c r="O1732" i="11"/>
  <c r="O1740" i="11"/>
  <c r="O1752" i="11"/>
  <c r="O1756" i="11"/>
  <c r="O1771" i="11"/>
  <c r="O1775" i="11"/>
  <c r="O1781" i="11"/>
  <c r="O1783" i="11"/>
  <c r="O1785" i="11"/>
  <c r="O1798" i="11"/>
  <c r="O1800" i="11"/>
  <c r="O1802" i="11"/>
  <c r="O1813" i="11"/>
  <c r="O1815" i="11"/>
  <c r="O1817" i="11"/>
  <c r="O1830" i="11"/>
  <c r="O1832" i="11"/>
  <c r="O1834" i="11"/>
  <c r="O1841" i="11"/>
  <c r="P1867" i="11"/>
  <c r="P1869" i="11"/>
  <c r="P1871" i="11"/>
  <c r="O1876" i="11"/>
  <c r="P1876" i="11"/>
  <c r="P1884" i="11"/>
  <c r="P1886" i="11"/>
  <c r="P1889" i="11"/>
  <c r="P1891" i="11"/>
  <c r="O1894" i="11"/>
  <c r="P1894" i="11"/>
  <c r="P1900" i="11"/>
  <c r="P1902" i="11"/>
  <c r="O1904" i="11"/>
  <c r="P1904" i="11"/>
  <c r="O1918" i="11"/>
  <c r="P1918" i="11"/>
  <c r="O1934" i="11"/>
  <c r="P1934" i="11"/>
  <c r="O1950" i="11"/>
  <c r="P1950" i="11"/>
  <c r="O1966" i="11"/>
  <c r="P1966" i="11"/>
  <c r="P1979" i="11"/>
  <c r="O1979" i="11"/>
  <c r="P1982" i="11"/>
  <c r="O1982" i="11"/>
  <c r="P1995" i="11"/>
  <c r="O1995" i="11"/>
  <c r="P1998" i="11"/>
  <c r="O1998" i="11"/>
  <c r="P2013" i="11"/>
  <c r="O2013" i="11"/>
  <c r="P2018" i="11"/>
  <c r="O2018" i="11"/>
  <c r="O2110" i="11"/>
  <c r="P2110" i="11"/>
  <c r="O2115" i="11"/>
  <c r="P2115" i="11"/>
  <c r="O2121" i="11"/>
  <c r="P2121" i="11"/>
  <c r="O2161" i="11"/>
  <c r="P2161" i="11"/>
  <c r="O2173" i="11"/>
  <c r="P2173" i="11"/>
  <c r="O2185" i="11"/>
  <c r="P2185" i="11"/>
  <c r="O2194" i="11"/>
  <c r="P2194" i="11"/>
  <c r="O2233" i="11"/>
  <c r="P2233" i="11"/>
  <c r="O2252" i="11"/>
  <c r="P2252" i="11"/>
  <c r="O2264" i="11"/>
  <c r="P2264" i="11"/>
  <c r="O2274" i="11"/>
  <c r="P2274" i="11"/>
  <c r="O2286" i="11"/>
  <c r="P2286" i="11"/>
  <c r="P2298" i="11"/>
  <c r="O2298" i="11"/>
  <c r="P2314" i="11"/>
  <c r="O2314" i="11"/>
  <c r="P2327" i="11"/>
  <c r="O2327" i="11"/>
  <c r="P2330" i="11"/>
  <c r="O2330" i="11"/>
  <c r="P2343" i="11"/>
  <c r="O2343" i="11"/>
  <c r="P2346" i="11"/>
  <c r="O2346" i="11"/>
  <c r="P2359" i="11"/>
  <c r="O2359" i="11"/>
  <c r="P2362" i="11"/>
  <c r="O2362" i="11"/>
  <c r="P2387" i="11"/>
  <c r="O2387" i="11"/>
  <c r="P2408" i="11"/>
  <c r="O2408" i="11"/>
  <c r="P2479" i="11"/>
  <c r="O2479" i="11"/>
  <c r="P2484" i="11"/>
  <c r="O2484" i="11"/>
  <c r="P2501" i="11"/>
  <c r="O2501" i="11"/>
  <c r="P2506" i="11"/>
  <c r="O2506" i="11"/>
  <c r="P2516" i="11"/>
  <c r="O2516" i="11"/>
  <c r="P2539" i="11"/>
  <c r="O2539" i="11"/>
  <c r="P2544" i="11"/>
  <c r="O2544" i="11"/>
  <c r="P2557" i="11"/>
  <c r="O2557" i="11"/>
  <c r="P2579" i="11"/>
  <c r="O2579" i="11"/>
  <c r="P2587" i="11"/>
  <c r="O2587" i="11"/>
  <c r="P2595" i="11"/>
  <c r="O2595" i="11"/>
  <c r="P2606" i="11"/>
  <c r="O2606" i="11"/>
  <c r="P2611" i="11"/>
  <c r="O2611" i="11"/>
  <c r="P2620" i="11"/>
  <c r="O2620" i="11"/>
  <c r="O2709" i="11"/>
  <c r="P2709" i="11"/>
  <c r="O2720" i="11"/>
  <c r="P2720" i="11"/>
  <c r="O2729" i="11"/>
  <c r="P2729" i="11"/>
  <c r="O2780" i="11"/>
  <c r="P2780" i="11"/>
  <c r="O2790" i="11"/>
  <c r="P2790" i="11"/>
  <c r="O2873" i="11"/>
  <c r="P2873" i="11"/>
  <c r="P2972" i="11"/>
  <c r="O2972" i="11"/>
  <c r="P2991" i="11"/>
  <c r="O2991" i="11"/>
  <c r="P3018" i="11"/>
  <c r="O3018" i="11"/>
  <c r="O1865" i="11"/>
  <c r="P1865" i="11"/>
  <c r="O1892" i="11"/>
  <c r="P1892" i="11"/>
  <c r="O1916" i="11"/>
  <c r="P1916" i="11"/>
  <c r="O1932" i="11"/>
  <c r="P1932" i="11"/>
  <c r="P1986" i="11"/>
  <c r="O1986" i="11"/>
  <c r="P1999" i="11"/>
  <c r="O1999" i="11"/>
  <c r="P2016" i="11"/>
  <c r="O2016" i="11"/>
  <c r="P2023" i="11"/>
  <c r="O2023" i="11"/>
  <c r="O2119" i="11"/>
  <c r="P2119" i="11"/>
  <c r="O2127" i="11"/>
  <c r="P2127" i="11"/>
  <c r="O2147" i="11"/>
  <c r="P2147" i="11"/>
  <c r="O2159" i="11"/>
  <c r="P2159" i="11"/>
  <c r="O2209" i="11"/>
  <c r="P2209" i="11"/>
  <c r="O2255" i="11"/>
  <c r="P2255" i="11"/>
  <c r="P2315" i="11"/>
  <c r="O2315" i="11"/>
  <c r="P2334" i="11"/>
  <c r="O2334" i="11"/>
  <c r="P2347" i="11"/>
  <c r="O2347" i="11"/>
  <c r="P2395" i="11"/>
  <c r="O2395" i="11"/>
  <c r="P2419" i="11"/>
  <c r="O2419" i="11"/>
  <c r="P2482" i="11"/>
  <c r="O2482" i="11"/>
  <c r="P2593" i="11"/>
  <c r="O2593" i="11"/>
  <c r="O2670" i="11"/>
  <c r="P2670" i="11"/>
  <c r="O2806" i="11"/>
  <c r="P2806" i="11"/>
  <c r="O2826" i="11"/>
  <c r="P2826" i="11"/>
  <c r="O2832" i="11"/>
  <c r="P2832" i="11"/>
  <c r="O2912" i="11"/>
  <c r="P2912" i="11"/>
  <c r="P2948" i="11"/>
  <c r="O2948" i="11"/>
  <c r="P3016" i="11"/>
  <c r="O3016" i="11"/>
  <c r="O1948" i="11"/>
  <c r="P1948" i="11"/>
  <c r="O1964" i="11"/>
  <c r="P1964" i="11"/>
  <c r="P1983" i="11"/>
  <c r="O1983" i="11"/>
  <c r="P2002" i="11"/>
  <c r="O2002" i="11"/>
  <c r="P2031" i="11"/>
  <c r="O2031" i="11"/>
  <c r="O2101" i="11"/>
  <c r="P2101" i="11"/>
  <c r="O2188" i="11"/>
  <c r="P2188" i="11"/>
  <c r="O2192" i="11"/>
  <c r="P2192" i="11"/>
  <c r="O2225" i="11"/>
  <c r="P2225" i="11"/>
  <c r="O2277" i="11"/>
  <c r="P2277" i="11"/>
  <c r="P2302" i="11"/>
  <c r="O2302" i="11"/>
  <c r="P2318" i="11"/>
  <c r="O2318" i="11"/>
  <c r="P2331" i="11"/>
  <c r="O2331" i="11"/>
  <c r="P2350" i="11"/>
  <c r="O2350" i="11"/>
  <c r="P2363" i="11"/>
  <c r="O2363" i="11"/>
  <c r="P2402" i="11"/>
  <c r="O2402" i="11"/>
  <c r="P2577" i="11"/>
  <c r="O2577" i="11"/>
  <c r="P2585" i="11"/>
  <c r="O2585" i="11"/>
  <c r="P2626" i="11"/>
  <c r="O2626" i="11"/>
  <c r="O2663" i="11"/>
  <c r="P2663" i="11"/>
  <c r="O2683" i="11"/>
  <c r="P2683" i="11"/>
  <c r="O2724" i="11"/>
  <c r="P2724" i="11"/>
  <c r="P2955" i="11"/>
  <c r="O2955" i="11"/>
  <c r="P3088" i="11"/>
  <c r="O3088" i="11"/>
  <c r="P3097" i="11"/>
  <c r="O3097" i="11"/>
  <c r="P3127" i="11"/>
  <c r="O3127" i="11"/>
  <c r="P3216" i="11"/>
  <c r="O3216" i="11"/>
  <c r="O3238" i="11"/>
  <c r="P3238" i="11"/>
  <c r="O993" i="11"/>
  <c r="O995" i="11"/>
  <c r="O1007" i="11"/>
  <c r="O1018" i="11"/>
  <c r="O1021" i="11"/>
  <c r="O1030" i="11"/>
  <c r="O1044" i="11"/>
  <c r="O1049" i="11"/>
  <c r="O1052" i="11"/>
  <c r="O1061" i="11"/>
  <c r="O1074" i="11"/>
  <c r="O1081" i="11"/>
  <c r="O1100" i="11"/>
  <c r="O1104" i="11"/>
  <c r="O1109" i="11"/>
  <c r="O1114" i="11"/>
  <c r="O1117" i="11"/>
  <c r="O1130" i="11"/>
  <c r="O1148" i="11"/>
  <c r="O1157" i="11"/>
  <c r="O1176" i="11"/>
  <c r="O1192" i="11"/>
  <c r="O1212" i="11"/>
  <c r="O1217" i="11"/>
  <c r="O1224" i="11"/>
  <c r="O1229" i="11"/>
  <c r="O1248" i="11"/>
  <c r="O1252" i="11"/>
  <c r="O1257" i="11"/>
  <c r="O1265" i="11"/>
  <c r="O1290" i="11"/>
  <c r="O1292" i="11"/>
  <c r="O1294" i="11"/>
  <c r="O1332" i="11"/>
  <c r="O1350" i="11"/>
  <c r="O1358" i="11"/>
  <c r="O1366" i="11"/>
  <c r="O1424" i="11"/>
  <c r="O1440" i="11"/>
  <c r="O1456" i="11"/>
  <c r="O1472" i="11"/>
  <c r="O1488" i="11"/>
  <c r="O1504" i="11"/>
  <c r="O1520" i="11"/>
  <c r="O1536" i="11"/>
  <c r="O1552" i="11"/>
  <c r="O1558" i="11"/>
  <c r="O1566" i="11"/>
  <c r="O1574" i="11"/>
  <c r="O1582" i="11"/>
  <c r="O1590" i="11"/>
  <c r="O1598" i="11"/>
  <c r="O1603" i="11"/>
  <c r="O1605" i="11"/>
  <c r="O1607" i="11"/>
  <c r="O1609" i="11"/>
  <c r="O1611" i="11"/>
  <c r="O1613" i="11"/>
  <c r="O1615" i="11"/>
  <c r="O1617" i="11"/>
  <c r="O1619" i="11"/>
  <c r="O1621" i="11"/>
  <c r="O1623" i="11"/>
  <c r="O1625" i="11"/>
  <c r="O1627" i="11"/>
  <c r="O1629" i="11"/>
  <c r="O1631" i="11"/>
  <c r="O1633" i="11"/>
  <c r="O1635" i="11"/>
  <c r="O1637" i="11"/>
  <c r="O1639" i="11"/>
  <c r="O1641" i="11"/>
  <c r="O1646" i="11"/>
  <c r="O1654" i="11"/>
  <c r="O1662" i="11"/>
  <c r="O1670" i="11"/>
  <c r="O1678" i="11"/>
  <c r="O1686" i="11"/>
  <c r="O1694" i="11"/>
  <c r="O1702" i="11"/>
  <c r="O1710" i="11"/>
  <c r="O1718" i="11"/>
  <c r="O1725" i="11"/>
  <c r="O1731" i="11"/>
  <c r="O1739" i="11"/>
  <c r="O1755" i="11"/>
  <c r="O1759" i="11"/>
  <c r="O1768" i="11"/>
  <c r="O1772" i="11"/>
  <c r="O1782" i="11"/>
  <c r="O1784" i="11"/>
  <c r="O1786" i="11"/>
  <c r="O1797" i="11"/>
  <c r="O1799" i="11"/>
  <c r="O1801" i="11"/>
  <c r="O1814" i="11"/>
  <c r="O1816" i="11"/>
  <c r="O1818" i="11"/>
  <c r="O1829" i="11"/>
  <c r="O1831" i="11"/>
  <c r="O1833" i="11"/>
  <c r="O1842" i="11"/>
  <c r="O1844" i="11"/>
  <c r="O1846" i="11"/>
  <c r="O1883" i="11"/>
  <c r="P1883" i="11"/>
  <c r="O1899" i="11"/>
  <c r="P1899" i="11"/>
  <c r="P1987" i="11"/>
  <c r="O1987" i="11"/>
  <c r="P1990" i="11"/>
  <c r="O1990" i="11"/>
  <c r="P2003" i="11"/>
  <c r="O2003" i="11"/>
  <c r="P2006" i="11"/>
  <c r="O2006" i="11"/>
  <c r="P2014" i="11"/>
  <c r="O2014" i="11"/>
  <c r="P2026" i="11"/>
  <c r="O2026" i="11"/>
  <c r="P2029" i="11"/>
  <c r="O2029" i="11"/>
  <c r="P2081" i="11"/>
  <c r="O2081" i="11"/>
  <c r="O2095" i="11"/>
  <c r="P2095" i="11"/>
  <c r="O2114" i="11"/>
  <c r="P2114" i="11"/>
  <c r="O2203" i="11"/>
  <c r="P2203" i="11"/>
  <c r="O2220" i="11"/>
  <c r="P2220" i="11"/>
  <c r="O2263" i="11"/>
  <c r="P2263" i="11"/>
  <c r="O2285" i="11"/>
  <c r="P2285" i="11"/>
  <c r="P2319" i="11"/>
  <c r="O2319" i="11"/>
  <c r="P2322" i="11"/>
  <c r="O2322" i="11"/>
  <c r="P2335" i="11"/>
  <c r="O2335" i="11"/>
  <c r="P2338" i="11"/>
  <c r="O2338" i="11"/>
  <c r="P2351" i="11"/>
  <c r="O2351" i="11"/>
  <c r="P2354" i="11"/>
  <c r="O2354" i="11"/>
  <c r="P2406" i="11"/>
  <c r="O2406" i="11"/>
  <c r="P2427" i="11"/>
  <c r="O2427" i="11"/>
  <c r="P2455" i="11"/>
  <c r="O2455" i="11"/>
  <c r="P2480" i="11"/>
  <c r="O2480" i="11"/>
  <c r="P2496" i="11"/>
  <c r="O2496" i="11"/>
  <c r="P2502" i="11"/>
  <c r="O2502" i="11"/>
  <c r="P2510" i="11"/>
  <c r="O2510" i="11"/>
  <c r="P2528" i="11"/>
  <c r="O2528" i="11"/>
  <c r="P2533" i="11"/>
  <c r="O2533" i="11"/>
  <c r="P2556" i="11"/>
  <c r="O2556" i="11"/>
  <c r="P2564" i="11"/>
  <c r="O2564" i="11"/>
  <c r="P2583" i="11"/>
  <c r="O2583" i="11"/>
  <c r="P2591" i="11"/>
  <c r="O2591" i="11"/>
  <c r="P2616" i="11"/>
  <c r="O2616" i="11"/>
  <c r="P2622" i="11"/>
  <c r="O2622" i="11"/>
  <c r="P2629" i="11"/>
  <c r="O2629" i="11"/>
  <c r="O2697" i="11"/>
  <c r="P2697" i="11"/>
  <c r="O2715" i="11"/>
  <c r="P2715" i="11"/>
  <c r="O2721" i="11"/>
  <c r="P2721" i="11"/>
  <c r="O2760" i="11"/>
  <c r="P2760" i="11"/>
  <c r="O2776" i="11"/>
  <c r="P2776" i="11"/>
  <c r="O2789" i="11"/>
  <c r="P2789" i="11"/>
  <c r="O2793" i="11"/>
  <c r="P2793" i="11"/>
  <c r="O2854" i="11"/>
  <c r="P2854" i="11"/>
  <c r="O2859" i="11"/>
  <c r="P2859" i="11"/>
  <c r="O2872" i="11"/>
  <c r="P2872" i="11"/>
  <c r="O2881" i="11"/>
  <c r="P2881" i="11"/>
  <c r="O2890" i="11"/>
  <c r="P2890" i="11"/>
  <c r="O2906" i="11"/>
  <c r="P2906" i="11"/>
  <c r="O2922" i="11"/>
  <c r="P2922" i="11"/>
  <c r="P2930" i="11"/>
  <c r="O2930" i="11"/>
  <c r="P2933" i="11"/>
  <c r="O2933" i="11"/>
  <c r="P2956" i="11"/>
  <c r="O2956" i="11"/>
  <c r="P2959" i="11"/>
  <c r="O2959" i="11"/>
  <c r="P2984" i="11"/>
  <c r="O2984" i="11"/>
  <c r="P3017" i="11"/>
  <c r="O3017" i="11"/>
  <c r="P3024" i="11"/>
  <c r="O3024" i="11"/>
  <c r="O1920" i="11"/>
  <c r="P1920" i="11"/>
  <c r="O1952" i="11"/>
  <c r="P1952" i="11"/>
  <c r="P1977" i="11"/>
  <c r="O1977" i="11"/>
  <c r="P1985" i="11"/>
  <c r="O1985" i="11"/>
  <c r="P1993" i="11"/>
  <c r="O1993" i="11"/>
  <c r="P2001" i="11"/>
  <c r="O2001" i="11"/>
  <c r="P2009" i="11"/>
  <c r="O2009" i="11"/>
  <c r="P2028" i="11"/>
  <c r="O2028" i="11"/>
  <c r="O2103" i="11"/>
  <c r="P2103" i="11"/>
  <c r="O2117" i="11"/>
  <c r="P2117" i="11"/>
  <c r="O2141" i="11"/>
  <c r="P2141" i="11"/>
  <c r="O2182" i="11"/>
  <c r="P2182" i="11"/>
  <c r="O2191" i="11"/>
  <c r="P2191" i="11"/>
  <c r="O2215" i="11"/>
  <c r="P2215" i="11"/>
  <c r="O2261" i="11"/>
  <c r="P2261" i="11"/>
  <c r="O2283" i="11"/>
  <c r="P2283" i="11"/>
  <c r="P2310" i="11"/>
  <c r="O2310" i="11"/>
  <c r="P2321" i="11"/>
  <c r="O2321" i="11"/>
  <c r="P2329" i="11"/>
  <c r="O2329" i="11"/>
  <c r="P2337" i="11"/>
  <c r="O2337" i="11"/>
  <c r="P2345" i="11"/>
  <c r="O2345" i="11"/>
  <c r="P2353" i="11"/>
  <c r="O2353" i="11"/>
  <c r="P2361" i="11"/>
  <c r="O2361" i="11"/>
  <c r="P2398" i="11"/>
  <c r="O2398" i="11"/>
  <c r="P2423" i="11"/>
  <c r="O2423" i="11"/>
  <c r="P2475" i="11"/>
  <c r="O2475" i="11"/>
  <c r="P2504" i="11"/>
  <c r="O2504" i="11"/>
  <c r="P2514" i="11"/>
  <c r="O2514" i="11"/>
  <c r="P2536" i="11"/>
  <c r="O2536" i="11"/>
  <c r="P2599" i="11"/>
  <c r="O2599" i="11"/>
  <c r="P2608" i="11"/>
  <c r="O2608" i="11"/>
  <c r="P2624" i="11"/>
  <c r="O2624" i="11"/>
  <c r="O2673" i="11"/>
  <c r="P2673" i="11"/>
  <c r="O2694" i="11"/>
  <c r="P2694" i="11"/>
  <c r="O2735" i="11"/>
  <c r="P2735" i="11"/>
  <c r="O2758" i="11"/>
  <c r="P2758" i="11"/>
  <c r="O2770" i="11"/>
  <c r="P2770" i="11"/>
  <c r="O2798" i="11"/>
  <c r="P2798" i="11"/>
  <c r="O2812" i="11"/>
  <c r="P2812" i="11"/>
  <c r="O2869" i="11"/>
  <c r="P2869" i="11"/>
  <c r="O2886" i="11"/>
  <c r="P2886" i="11"/>
  <c r="O2896" i="11"/>
  <c r="P2896" i="11"/>
  <c r="P2936" i="11"/>
  <c r="O2936" i="11"/>
  <c r="P2939" i="11"/>
  <c r="O2939" i="11"/>
  <c r="P2958" i="11"/>
  <c r="O2958" i="11"/>
  <c r="P2965" i="11"/>
  <c r="O2965" i="11"/>
  <c r="P2993" i="11"/>
  <c r="O2993" i="11"/>
  <c r="P3007" i="11"/>
  <c r="O3007" i="11"/>
  <c r="P3110" i="11"/>
  <c r="O3110" i="11"/>
  <c r="P3228" i="11"/>
  <c r="O3228" i="11"/>
  <c r="P3233" i="11"/>
  <c r="O3233" i="11"/>
  <c r="P3308" i="11"/>
  <c r="O3308" i="11"/>
  <c r="O1936" i="11"/>
  <c r="P1936" i="11"/>
  <c r="O1968" i="11"/>
  <c r="P1968" i="11"/>
  <c r="P1981" i="11"/>
  <c r="O1981" i="11"/>
  <c r="P1989" i="11"/>
  <c r="O1989" i="11"/>
  <c r="P1997" i="11"/>
  <c r="O1997" i="11"/>
  <c r="P2005" i="11"/>
  <c r="O2005" i="11"/>
  <c r="P2022" i="11"/>
  <c r="O2022" i="11"/>
  <c r="O2091" i="11"/>
  <c r="P2091" i="11"/>
  <c r="O2112" i="11"/>
  <c r="P2112" i="11"/>
  <c r="O2129" i="11"/>
  <c r="P2129" i="11"/>
  <c r="O2149" i="11"/>
  <c r="P2149" i="11"/>
  <c r="O2190" i="11"/>
  <c r="P2190" i="11"/>
  <c r="O2247" i="11"/>
  <c r="P2247" i="11"/>
  <c r="O2271" i="11"/>
  <c r="P2271" i="11"/>
  <c r="P2294" i="11"/>
  <c r="O2294" i="11"/>
  <c r="P2317" i="11"/>
  <c r="O2317" i="11"/>
  <c r="P2325" i="11"/>
  <c r="O2325" i="11"/>
  <c r="P2333" i="11"/>
  <c r="O2333" i="11"/>
  <c r="P2341" i="11"/>
  <c r="O2341" i="11"/>
  <c r="P2349" i="11"/>
  <c r="O2349" i="11"/>
  <c r="P2357" i="11"/>
  <c r="O2357" i="11"/>
  <c r="P2379" i="11"/>
  <c r="O2379" i="11"/>
  <c r="P2414" i="11"/>
  <c r="O2414" i="11"/>
  <c r="P2441" i="11"/>
  <c r="O2441" i="11"/>
  <c r="P2494" i="11"/>
  <c r="O2494" i="11"/>
  <c r="P2497" i="11"/>
  <c r="O2497" i="11"/>
  <c r="P2508" i="11"/>
  <c r="O2508" i="11"/>
  <c r="P2523" i="11"/>
  <c r="O2523" i="11"/>
  <c r="P2529" i="11"/>
  <c r="O2529" i="11"/>
  <c r="P2542" i="11"/>
  <c r="O2542" i="11"/>
  <c r="P2618" i="11"/>
  <c r="O2618" i="11"/>
  <c r="P2635" i="11"/>
  <c r="O2635" i="11"/>
  <c r="O2667" i="11"/>
  <c r="P2667" i="11"/>
  <c r="O2680" i="11"/>
  <c r="P2680" i="11"/>
  <c r="O2685" i="11"/>
  <c r="P2685" i="11"/>
  <c r="O2707" i="11"/>
  <c r="P2707" i="11"/>
  <c r="O2711" i="11"/>
  <c r="P2711" i="11"/>
  <c r="O2744" i="11"/>
  <c r="P2744" i="11"/>
  <c r="O2767" i="11"/>
  <c r="P2767" i="11"/>
  <c r="P2778" i="11"/>
  <c r="O2778" i="11"/>
  <c r="O2845" i="11"/>
  <c r="P2845" i="11"/>
  <c r="O2857" i="11"/>
  <c r="P2857" i="11"/>
  <c r="O2875" i="11"/>
  <c r="P2875" i="11"/>
  <c r="O2894" i="11"/>
  <c r="P2894" i="11"/>
  <c r="O2918" i="11"/>
  <c r="P2918" i="11"/>
  <c r="P2926" i="11"/>
  <c r="O2926" i="11"/>
  <c r="P2950" i="11"/>
  <c r="O2950" i="11"/>
  <c r="P2978" i="11"/>
  <c r="O2978" i="11"/>
  <c r="P2987" i="11"/>
  <c r="O2987" i="11"/>
  <c r="P3006" i="11"/>
  <c r="O3006" i="11"/>
  <c r="P3114" i="11"/>
  <c r="O3114" i="11"/>
  <c r="P3138" i="11"/>
  <c r="O3138" i="11"/>
  <c r="P3162" i="11"/>
  <c r="O3162" i="11"/>
  <c r="P3213" i="11"/>
  <c r="O3213" i="11"/>
  <c r="P3245" i="11"/>
  <c r="O3245" i="11"/>
  <c r="P3282" i="11"/>
  <c r="O3282" i="11"/>
  <c r="P3310" i="11"/>
  <c r="O3310" i="11"/>
  <c r="P3084" i="11"/>
  <c r="O3084" i="11"/>
  <c r="P3102" i="11"/>
  <c r="O3102" i="11"/>
  <c r="P3130" i="11"/>
  <c r="O3130" i="11"/>
  <c r="P3191" i="11"/>
  <c r="O3191" i="11"/>
  <c r="O3230" i="11"/>
  <c r="P3230" i="11"/>
  <c r="P3292" i="11"/>
  <c r="O3292" i="11"/>
  <c r="P2487" i="11"/>
  <c r="O2487" i="11"/>
  <c r="P2521" i="11"/>
  <c r="O2521" i="11"/>
  <c r="P2551" i="11"/>
  <c r="O2551" i="11"/>
  <c r="P2630" i="11"/>
  <c r="O2630" i="11"/>
  <c r="O2699" i="11"/>
  <c r="P2699" i="11"/>
  <c r="O2726" i="11"/>
  <c r="P2726" i="11"/>
  <c r="O2750" i="11"/>
  <c r="P2750" i="11"/>
  <c r="O2792" i="11"/>
  <c r="P2792" i="11"/>
  <c r="O2878" i="11"/>
  <c r="P2878" i="11"/>
  <c r="O2902" i="11"/>
  <c r="P2902" i="11"/>
  <c r="P2932" i="11"/>
  <c r="O2932" i="11"/>
  <c r="P2954" i="11"/>
  <c r="O2954" i="11"/>
  <c r="P2990" i="11"/>
  <c r="O2990" i="11"/>
  <c r="P3009" i="11"/>
  <c r="O3009" i="11"/>
  <c r="P3090" i="11"/>
  <c r="O3090" i="11"/>
  <c r="P3125" i="11"/>
  <c r="O3125" i="11"/>
  <c r="P3150" i="11"/>
  <c r="O3150" i="11"/>
  <c r="P3223" i="11"/>
  <c r="O3223" i="11"/>
  <c r="P3255" i="11"/>
  <c r="O3255" i="11"/>
  <c r="P3314" i="11"/>
  <c r="O3314" i="11"/>
  <c r="O1032" i="11"/>
  <c r="O1038" i="11"/>
  <c r="O1041" i="11"/>
  <c r="O1064" i="11"/>
  <c r="O1070" i="11"/>
  <c r="O1073" i="11"/>
  <c r="O1076" i="11"/>
  <c r="O1082" i="11"/>
  <c r="O1085" i="11"/>
  <c r="O1096" i="11"/>
  <c r="O1102" i="11"/>
  <c r="O1105" i="11"/>
  <c r="O1108" i="11"/>
  <c r="O1128" i="11"/>
  <c r="O1134" i="11"/>
  <c r="O1137" i="11"/>
  <c r="O1140" i="11"/>
  <c r="O1146" i="11"/>
  <c r="O1149" i="11"/>
  <c r="O1150" i="11"/>
  <c r="O1154" i="11"/>
  <c r="P1201" i="11"/>
  <c r="O1201" i="11"/>
  <c r="P1205" i="11"/>
  <c r="O1205" i="11"/>
  <c r="P1210" i="11"/>
  <c r="O1210" i="11"/>
  <c r="O981" i="11"/>
  <c r="O989" i="11"/>
  <c r="O999" i="11"/>
  <c r="O1009" i="11"/>
  <c r="O1011" i="11"/>
  <c r="O1017" i="11"/>
  <c r="P1202" i="11"/>
  <c r="O1202" i="11"/>
  <c r="O1013" i="11"/>
  <c r="O1022" i="11"/>
  <c r="O1025" i="11"/>
  <c r="O1028" i="11"/>
  <c r="O1034" i="11"/>
  <c r="O1037" i="11"/>
  <c r="O1048" i="11"/>
  <c r="O1054" i="11"/>
  <c r="O1057" i="11"/>
  <c r="O1060" i="11"/>
  <c r="O1066" i="11"/>
  <c r="O1080" i="11"/>
  <c r="O1086" i="11"/>
  <c r="O1089" i="11"/>
  <c r="O1092" i="11"/>
  <c r="O1098" i="11"/>
  <c r="O1101" i="11"/>
  <c r="O1112" i="11"/>
  <c r="O1118" i="11"/>
  <c r="O1121" i="11"/>
  <c r="O1166" i="11"/>
  <c r="O1169" i="11"/>
  <c r="O1178" i="11"/>
  <c r="O1181" i="11"/>
  <c r="O1182" i="11"/>
  <c r="O1185" i="11"/>
  <c r="O1194" i="11"/>
  <c r="O1197" i="11"/>
  <c r="O1200" i="11"/>
  <c r="P1216" i="11"/>
  <c r="O1216" i="11"/>
  <c r="O152" i="11"/>
  <c r="O1056" i="11"/>
  <c r="O1062" i="11"/>
  <c r="O1065" i="11"/>
  <c r="O1088" i="11"/>
  <c r="O1094" i="11"/>
  <c r="O1097" i="11"/>
  <c r="O1120" i="11"/>
  <c r="O1126" i="11"/>
  <c r="O1129" i="11"/>
  <c r="O1132" i="11"/>
  <c r="O1138" i="11"/>
  <c r="O1141" i="11"/>
  <c r="O1158" i="11"/>
  <c r="O1161" i="11"/>
  <c r="O1162" i="11"/>
  <c r="O1165" i="11"/>
  <c r="O1168" i="11"/>
  <c r="O1174" i="11"/>
  <c r="O1177" i="11"/>
  <c r="O1180" i="11"/>
  <c r="O1184" i="11"/>
  <c r="O1190" i="11"/>
  <c r="O1193" i="11"/>
  <c r="O1196" i="11"/>
  <c r="P1208" i="11"/>
  <c r="O1208" i="11"/>
  <c r="P1213" i="11"/>
  <c r="O1213" i="11"/>
  <c r="P1220" i="11"/>
  <c r="O1220" i="11"/>
  <c r="O1258" i="11"/>
  <c r="O1262" i="11"/>
  <c r="P1411" i="11"/>
  <c r="O1411" i="11"/>
  <c r="P1419" i="11"/>
  <c r="O1419" i="11"/>
  <c r="P1427" i="11"/>
  <c r="O1427" i="11"/>
  <c r="P1435" i="11"/>
  <c r="O1435" i="11"/>
  <c r="P1443" i="11"/>
  <c r="O1443" i="11"/>
  <c r="P1451" i="11"/>
  <c r="O1451" i="11"/>
  <c r="P1459" i="11"/>
  <c r="O1459" i="11"/>
  <c r="P1467" i="11"/>
  <c r="O1467" i="11"/>
  <c r="P1475" i="11"/>
  <c r="O1475" i="11"/>
  <c r="P1483" i="11"/>
  <c r="O1483" i="11"/>
  <c r="P1491" i="11"/>
  <c r="O1491" i="11"/>
  <c r="P1499" i="11"/>
  <c r="O1499" i="11"/>
  <c r="P1507" i="11"/>
  <c r="O1507" i="11"/>
  <c r="P1515" i="11"/>
  <c r="O1515" i="11"/>
  <c r="P1523" i="11"/>
  <c r="O1523" i="11"/>
  <c r="P1531" i="11"/>
  <c r="O1531" i="11"/>
  <c r="P1539" i="11"/>
  <c r="O1539" i="11"/>
  <c r="P1547" i="11"/>
  <c r="O1547" i="11"/>
  <c r="P1555" i="11"/>
  <c r="O1555" i="11"/>
  <c r="P1563" i="11"/>
  <c r="O1563" i="11"/>
  <c r="P1649" i="11"/>
  <c r="O1649" i="11"/>
  <c r="P1657" i="11"/>
  <c r="O1657" i="11"/>
  <c r="P1665" i="11"/>
  <c r="O1665" i="11"/>
  <c r="P1673" i="11"/>
  <c r="O1673" i="11"/>
  <c r="P1681" i="11"/>
  <c r="O1681" i="11"/>
  <c r="P1689" i="11"/>
  <c r="O1689" i="11"/>
  <c r="P1697" i="11"/>
  <c r="O1697" i="11"/>
  <c r="P1705" i="11"/>
  <c r="O1705" i="11"/>
  <c r="P1713" i="11"/>
  <c r="O1713" i="11"/>
  <c r="P1723" i="11"/>
  <c r="O1723" i="11"/>
  <c r="P1728" i="11"/>
  <c r="O1728" i="11"/>
  <c r="P1744" i="11"/>
  <c r="O1744" i="11"/>
  <c r="P1753" i="11"/>
  <c r="O1753" i="11"/>
  <c r="P1765" i="11"/>
  <c r="O1765" i="11"/>
  <c r="P1776" i="11"/>
  <c r="O1776" i="11"/>
  <c r="P1795" i="11"/>
  <c r="O1795" i="11"/>
  <c r="P1827" i="11"/>
  <c r="O1827" i="11"/>
  <c r="P1854" i="11"/>
  <c r="O1854" i="11"/>
  <c r="O1873" i="11"/>
  <c r="P1873" i="11"/>
  <c r="O1890" i="11"/>
  <c r="P1890" i="11"/>
  <c r="O1906" i="11"/>
  <c r="P1906" i="11"/>
  <c r="O1922" i="11"/>
  <c r="P1922" i="11"/>
  <c r="O1938" i="11"/>
  <c r="P1938" i="11"/>
  <c r="O1954" i="11"/>
  <c r="P1954" i="11"/>
  <c r="O1970" i="11"/>
  <c r="P1970" i="11"/>
  <c r="P2015" i="11"/>
  <c r="O2015" i="11"/>
  <c r="P2030" i="11"/>
  <c r="O2030" i="11"/>
  <c r="O2093" i="11"/>
  <c r="P2093" i="11"/>
  <c r="O2105" i="11"/>
  <c r="P2105" i="11"/>
  <c r="O2120" i="11"/>
  <c r="P2120" i="11"/>
  <c r="O2143" i="11"/>
  <c r="P2143" i="11"/>
  <c r="O2157" i="11"/>
  <c r="P2157" i="11"/>
  <c r="O2175" i="11"/>
  <c r="P2175" i="11"/>
  <c r="O2184" i="11"/>
  <c r="P2184" i="11"/>
  <c r="O2193" i="11"/>
  <c r="P2193" i="11"/>
  <c r="O2217" i="11"/>
  <c r="P2217" i="11"/>
  <c r="O2242" i="11"/>
  <c r="P2242" i="11"/>
  <c r="O2249" i="11"/>
  <c r="P2249" i="11"/>
  <c r="O2265" i="11"/>
  <c r="P2265" i="11"/>
  <c r="O2279" i="11"/>
  <c r="P2279" i="11"/>
  <c r="P2370" i="11"/>
  <c r="O2370" i="11"/>
  <c r="P2373" i="11"/>
  <c r="O2373" i="11"/>
  <c r="P2386" i="11"/>
  <c r="O2386" i="11"/>
  <c r="P2389" i="11"/>
  <c r="O2389" i="11"/>
  <c r="P2401" i="11"/>
  <c r="O2401" i="11"/>
  <c r="P2409" i="11"/>
  <c r="O2409" i="11"/>
  <c r="P2420" i="11"/>
  <c r="O2420" i="11"/>
  <c r="P2426" i="11"/>
  <c r="O2426" i="11"/>
  <c r="P2429" i="11"/>
  <c r="O2429" i="11"/>
  <c r="O2723" i="11"/>
  <c r="P2723" i="11"/>
  <c r="O2739" i="11"/>
  <c r="P2739" i="11"/>
  <c r="O2840" i="11"/>
  <c r="P2840" i="11"/>
  <c r="O1222" i="11"/>
  <c r="O1225" i="11"/>
  <c r="O1228" i="11"/>
  <c r="O1234" i="11"/>
  <c r="O1237" i="11"/>
  <c r="O1238" i="11"/>
  <c r="O1241" i="11"/>
  <c r="O1244" i="11"/>
  <c r="O1250" i="11"/>
  <c r="O1253" i="11"/>
  <c r="O1256" i="11"/>
  <c r="O1260" i="11"/>
  <c r="O1264" i="11"/>
  <c r="O1276" i="11"/>
  <c r="O1278" i="11"/>
  <c r="O1288" i="11"/>
  <c r="O1300" i="11"/>
  <c r="O1302" i="11"/>
  <c r="O1312" i="11"/>
  <c r="O1322" i="11"/>
  <c r="O1330" i="11"/>
  <c r="O1338" i="11"/>
  <c r="O1347" i="11"/>
  <c r="O1359" i="11"/>
  <c r="O1363" i="11"/>
  <c r="O1374" i="11"/>
  <c r="O1379" i="11"/>
  <c r="O1381" i="11"/>
  <c r="O1383" i="11"/>
  <c r="O1385" i="11"/>
  <c r="O1387" i="11"/>
  <c r="O1389" i="11"/>
  <c r="O1391" i="11"/>
  <c r="O1393" i="11"/>
  <c r="O1395" i="11"/>
  <c r="O1397" i="11"/>
  <c r="O1399" i="11"/>
  <c r="O1401" i="11"/>
  <c r="O1403" i="11"/>
  <c r="O1405" i="11"/>
  <c r="O1407" i="11"/>
  <c r="O1409" i="11"/>
  <c r="O1414" i="11"/>
  <c r="P1417" i="11"/>
  <c r="O1417" i="11"/>
  <c r="O1422" i="11"/>
  <c r="P1425" i="11"/>
  <c r="O1425" i="11"/>
  <c r="O1430" i="11"/>
  <c r="P1433" i="11"/>
  <c r="O1433" i="11"/>
  <c r="O1438" i="11"/>
  <c r="P1441" i="11"/>
  <c r="O1441" i="11"/>
  <c r="O1446" i="11"/>
  <c r="P1449" i="11"/>
  <c r="O1449" i="11"/>
  <c r="O1454" i="11"/>
  <c r="P1457" i="11"/>
  <c r="O1457" i="11"/>
  <c r="O1462" i="11"/>
  <c r="P1465" i="11"/>
  <c r="O1465" i="11"/>
  <c r="O1470" i="11"/>
  <c r="P1473" i="11"/>
  <c r="O1473" i="11"/>
  <c r="O1478" i="11"/>
  <c r="P1481" i="11"/>
  <c r="O1481" i="11"/>
  <c r="O1486" i="11"/>
  <c r="P1489" i="11"/>
  <c r="O1489" i="11"/>
  <c r="O1494" i="11"/>
  <c r="P1497" i="11"/>
  <c r="O1497" i="11"/>
  <c r="O1502" i="11"/>
  <c r="P1505" i="11"/>
  <c r="O1505" i="11"/>
  <c r="O1510" i="11"/>
  <c r="P1513" i="11"/>
  <c r="O1513" i="11"/>
  <c r="O1518" i="11"/>
  <c r="P1521" i="11"/>
  <c r="O1521" i="11"/>
  <c r="O1526" i="11"/>
  <c r="P1529" i="11"/>
  <c r="O1529" i="11"/>
  <c r="O1534" i="11"/>
  <c r="P1537" i="11"/>
  <c r="O1537" i="11"/>
  <c r="O1542" i="11"/>
  <c r="P1545" i="11"/>
  <c r="O1545" i="11"/>
  <c r="O1550" i="11"/>
  <c r="P1553" i="11"/>
  <c r="O1553" i="11"/>
  <c r="P1561" i="11"/>
  <c r="O1561" i="11"/>
  <c r="P1733" i="11"/>
  <c r="O1733" i="11"/>
  <c r="P1737" i="11"/>
  <c r="O1737" i="11"/>
  <c r="P1751" i="11"/>
  <c r="O1751" i="11"/>
  <c r="P1762" i="11"/>
  <c r="O1762" i="11"/>
  <c r="P1774" i="11"/>
  <c r="O1774" i="11"/>
  <c r="P1788" i="11"/>
  <c r="O1788" i="11"/>
  <c r="P1820" i="11"/>
  <c r="O1820" i="11"/>
  <c r="P1848" i="11"/>
  <c r="O1848" i="11"/>
  <c r="O1868" i="11"/>
  <c r="P1868" i="11"/>
  <c r="O1885" i="11"/>
  <c r="P1885" i="11"/>
  <c r="O1901" i="11"/>
  <c r="P1901" i="11"/>
  <c r="O1917" i="11"/>
  <c r="P1917" i="11"/>
  <c r="O1933" i="11"/>
  <c r="P1933" i="11"/>
  <c r="O1949" i="11"/>
  <c r="P1949" i="11"/>
  <c r="O1965" i="11"/>
  <c r="P1965" i="11"/>
  <c r="P2010" i="11"/>
  <c r="O2010" i="11"/>
  <c r="P2027" i="11"/>
  <c r="O2027" i="11"/>
  <c r="P2088" i="11"/>
  <c r="O2088" i="11"/>
  <c r="O2102" i="11"/>
  <c r="P2102" i="11"/>
  <c r="O2113" i="11"/>
  <c r="P2113" i="11"/>
  <c r="O2135" i="11"/>
  <c r="P2135" i="11"/>
  <c r="O2155" i="11"/>
  <c r="P2155" i="11"/>
  <c r="O2164" i="11"/>
  <c r="P2164" i="11"/>
  <c r="O2189" i="11"/>
  <c r="P2189" i="11"/>
  <c r="O2200" i="11"/>
  <c r="P2200" i="11"/>
  <c r="O2208" i="11"/>
  <c r="P2208" i="11"/>
  <c r="O2214" i="11"/>
  <c r="P2214" i="11"/>
  <c r="O2222" i="11"/>
  <c r="P2222" i="11"/>
  <c r="O2232" i="11"/>
  <c r="P2232" i="11"/>
  <c r="O2246" i="11"/>
  <c r="P2246" i="11"/>
  <c r="O2254" i="11"/>
  <c r="P2254" i="11"/>
  <c r="O2270" i="11"/>
  <c r="P2270" i="11"/>
  <c r="P2399" i="11"/>
  <c r="O2399" i="11"/>
  <c r="P2407" i="11"/>
  <c r="O2407" i="11"/>
  <c r="P2415" i="11"/>
  <c r="O2415" i="11"/>
  <c r="P2476" i="11"/>
  <c r="O2476" i="11"/>
  <c r="P2489" i="11"/>
  <c r="O2489" i="11"/>
  <c r="P2638" i="11"/>
  <c r="O2638" i="11"/>
  <c r="O2693" i="11"/>
  <c r="P2693" i="11"/>
  <c r="P3019" i="11"/>
  <c r="O3019" i="11"/>
  <c r="P3023" i="11"/>
  <c r="O3023" i="11"/>
  <c r="P3105" i="11"/>
  <c r="O3105" i="11"/>
  <c r="O3198" i="11"/>
  <c r="P3198" i="11"/>
  <c r="P3311" i="11"/>
  <c r="O3311" i="11"/>
  <c r="P1415" i="11"/>
  <c r="O1415" i="11"/>
  <c r="P1423" i="11"/>
  <c r="O1423" i="11"/>
  <c r="P1431" i="11"/>
  <c r="O1431" i="11"/>
  <c r="P1439" i="11"/>
  <c r="O1439" i="11"/>
  <c r="P1447" i="11"/>
  <c r="O1447" i="11"/>
  <c r="P1455" i="11"/>
  <c r="O1455" i="11"/>
  <c r="P1463" i="11"/>
  <c r="O1463" i="11"/>
  <c r="P1471" i="11"/>
  <c r="O1471" i="11"/>
  <c r="P1479" i="11"/>
  <c r="O1479" i="11"/>
  <c r="P1487" i="11"/>
  <c r="O1487" i="11"/>
  <c r="P1495" i="11"/>
  <c r="O1495" i="11"/>
  <c r="P1503" i="11"/>
  <c r="O1503" i="11"/>
  <c r="P1511" i="11"/>
  <c r="O1511" i="11"/>
  <c r="P1519" i="11"/>
  <c r="O1519" i="11"/>
  <c r="P1527" i="11"/>
  <c r="O1527" i="11"/>
  <c r="P1535" i="11"/>
  <c r="O1535" i="11"/>
  <c r="P1543" i="11"/>
  <c r="O1543" i="11"/>
  <c r="P1551" i="11"/>
  <c r="O1551" i="11"/>
  <c r="P1559" i="11"/>
  <c r="O1559" i="11"/>
  <c r="P1645" i="11"/>
  <c r="O1645" i="11"/>
  <c r="P1653" i="11"/>
  <c r="O1653" i="11"/>
  <c r="P1661" i="11"/>
  <c r="O1661" i="11"/>
  <c r="P1669" i="11"/>
  <c r="O1669" i="11"/>
  <c r="P1677" i="11"/>
  <c r="O1677" i="11"/>
  <c r="P1685" i="11"/>
  <c r="O1685" i="11"/>
  <c r="P1693" i="11"/>
  <c r="O1693" i="11"/>
  <c r="P1701" i="11"/>
  <c r="O1701" i="11"/>
  <c r="P1709" i="11"/>
  <c r="O1709" i="11"/>
  <c r="P1717" i="11"/>
  <c r="O1717" i="11"/>
  <c r="P1726" i="11"/>
  <c r="O1726" i="11"/>
  <c r="P1730" i="11"/>
  <c r="O1730" i="11"/>
  <c r="P1742" i="11"/>
  <c r="O1742" i="11"/>
  <c r="P1749" i="11"/>
  <c r="O1749" i="11"/>
  <c r="P1760" i="11"/>
  <c r="O1760" i="11"/>
  <c r="P1769" i="11"/>
  <c r="O1769" i="11"/>
  <c r="P1811" i="11"/>
  <c r="O1811" i="11"/>
  <c r="P1839" i="11"/>
  <c r="O1839" i="11"/>
  <c r="O1866" i="11"/>
  <c r="P1866" i="11"/>
  <c r="O1882" i="11"/>
  <c r="P1882" i="11"/>
  <c r="O1898" i="11"/>
  <c r="P1898" i="11"/>
  <c r="O1914" i="11"/>
  <c r="P1914" i="11"/>
  <c r="O1930" i="11"/>
  <c r="P1930" i="11"/>
  <c r="O1946" i="11"/>
  <c r="P1946" i="11"/>
  <c r="O1962" i="11"/>
  <c r="P1962" i="11"/>
  <c r="P2008" i="11"/>
  <c r="O2008" i="11"/>
  <c r="P2025" i="11"/>
  <c r="O2025" i="11"/>
  <c r="P2086" i="11"/>
  <c r="O2086" i="11"/>
  <c r="O2099" i="11"/>
  <c r="P2099" i="11"/>
  <c r="O2111" i="11"/>
  <c r="P2111" i="11"/>
  <c r="O2125" i="11"/>
  <c r="P2125" i="11"/>
  <c r="O2140" i="11"/>
  <c r="P2140" i="11"/>
  <c r="O2146" i="11"/>
  <c r="P2146" i="11"/>
  <c r="O2172" i="11"/>
  <c r="P2172" i="11"/>
  <c r="O2187" i="11"/>
  <c r="P2187" i="11"/>
  <c r="O2260" i="11"/>
  <c r="P2260" i="11"/>
  <c r="O2276" i="11"/>
  <c r="P2276" i="11"/>
  <c r="O2282" i="11"/>
  <c r="P2282" i="11"/>
  <c r="P2365" i="11"/>
  <c r="O2365" i="11"/>
  <c r="P2378" i="11"/>
  <c r="O2378" i="11"/>
  <c r="P2381" i="11"/>
  <c r="O2381" i="11"/>
  <c r="P2397" i="11"/>
  <c r="O2397" i="11"/>
  <c r="P2405" i="11"/>
  <c r="O2405" i="11"/>
  <c r="P2413" i="11"/>
  <c r="O2413" i="11"/>
  <c r="P2452" i="11"/>
  <c r="O2452" i="11"/>
  <c r="P2457" i="11"/>
  <c r="O2457" i="11"/>
  <c r="P2524" i="11"/>
  <c r="O2524" i="11"/>
  <c r="P2527" i="11"/>
  <c r="O2527" i="11"/>
  <c r="P2555" i="11"/>
  <c r="O2555" i="11"/>
  <c r="P2561" i="11"/>
  <c r="O2561" i="11"/>
  <c r="P2600" i="11"/>
  <c r="O2600" i="11"/>
  <c r="P2603" i="11"/>
  <c r="O2603" i="11"/>
  <c r="P2634" i="11"/>
  <c r="O2634" i="11"/>
  <c r="O2691" i="11"/>
  <c r="P2691" i="11"/>
  <c r="O2745" i="11"/>
  <c r="P2745" i="11"/>
  <c r="O2749" i="11"/>
  <c r="P2749" i="11"/>
  <c r="O2810" i="11"/>
  <c r="P2810" i="11"/>
  <c r="O2816" i="11"/>
  <c r="P2816" i="11"/>
  <c r="O2882" i="11"/>
  <c r="P2882" i="11"/>
  <c r="P2931" i="11"/>
  <c r="O2931" i="11"/>
  <c r="O1230" i="11"/>
  <c r="O1233" i="11"/>
  <c r="O1246" i="11"/>
  <c r="O1249" i="11"/>
  <c r="O1268" i="11"/>
  <c r="O1272" i="11"/>
  <c r="O1282" i="11"/>
  <c r="O1296" i="11"/>
  <c r="O1306" i="11"/>
  <c r="O1316" i="11"/>
  <c r="O1318" i="11"/>
  <c r="O1326" i="11"/>
  <c r="O1334" i="11"/>
  <c r="O1342" i="11"/>
  <c r="O1351" i="11"/>
  <c r="O1355" i="11"/>
  <c r="O1367" i="11"/>
  <c r="O1371" i="11"/>
  <c r="O1375" i="11"/>
  <c r="O1378" i="11"/>
  <c r="O1380" i="11"/>
  <c r="O1382" i="11"/>
  <c r="O1384" i="11"/>
  <c r="O1386" i="11"/>
  <c r="O1388" i="11"/>
  <c r="O1390" i="11"/>
  <c r="O1392" i="11"/>
  <c r="O1394" i="11"/>
  <c r="O1396" i="11"/>
  <c r="O1398" i="11"/>
  <c r="O1400" i="11"/>
  <c r="O1402" i="11"/>
  <c r="O1404" i="11"/>
  <c r="O1406" i="11"/>
  <c r="O1408" i="11"/>
  <c r="O1410" i="11"/>
  <c r="P1413" i="11"/>
  <c r="O1413" i="11"/>
  <c r="O1418" i="11"/>
  <c r="P1421" i="11"/>
  <c r="O1421" i="11"/>
  <c r="O1426" i="11"/>
  <c r="P1429" i="11"/>
  <c r="O1429" i="11"/>
  <c r="O1434" i="11"/>
  <c r="P1437" i="11"/>
  <c r="O1437" i="11"/>
  <c r="O1442" i="11"/>
  <c r="P1445" i="11"/>
  <c r="O1445" i="11"/>
  <c r="O1450" i="11"/>
  <c r="P1453" i="11"/>
  <c r="O1453" i="11"/>
  <c r="O1458" i="11"/>
  <c r="P1461" i="11"/>
  <c r="O1461" i="11"/>
  <c r="O1466" i="11"/>
  <c r="P1469" i="11"/>
  <c r="O1469" i="11"/>
  <c r="O1474" i="11"/>
  <c r="P1477" i="11"/>
  <c r="O1477" i="11"/>
  <c r="O1482" i="11"/>
  <c r="P1485" i="11"/>
  <c r="O1485" i="11"/>
  <c r="O1490" i="11"/>
  <c r="P1493" i="11"/>
  <c r="O1493" i="11"/>
  <c r="O1498" i="11"/>
  <c r="P1501" i="11"/>
  <c r="O1501" i="11"/>
  <c r="O1506" i="11"/>
  <c r="P1509" i="11"/>
  <c r="O1509" i="11"/>
  <c r="O1514" i="11"/>
  <c r="P1517" i="11"/>
  <c r="O1517" i="11"/>
  <c r="O1522" i="11"/>
  <c r="P1525" i="11"/>
  <c r="O1525" i="11"/>
  <c r="O1530" i="11"/>
  <c r="P1533" i="11"/>
  <c r="O1533" i="11"/>
  <c r="O1538" i="11"/>
  <c r="P1541" i="11"/>
  <c r="O1541" i="11"/>
  <c r="O1546" i="11"/>
  <c r="P1549" i="11"/>
  <c r="O1549" i="11"/>
  <c r="O1554" i="11"/>
  <c r="P1557" i="11"/>
  <c r="O1557" i="11"/>
  <c r="P1565" i="11"/>
  <c r="O1565" i="11"/>
  <c r="P1735" i="11"/>
  <c r="O1735" i="11"/>
  <c r="P1746" i="11"/>
  <c r="O1746" i="11"/>
  <c r="P1758" i="11"/>
  <c r="O1758" i="11"/>
  <c r="P1767" i="11"/>
  <c r="O1767" i="11"/>
  <c r="P1778" i="11"/>
  <c r="O1778" i="11"/>
  <c r="P1804" i="11"/>
  <c r="O1804" i="11"/>
  <c r="P1836" i="11"/>
  <c r="O1836" i="11"/>
  <c r="P1856" i="11"/>
  <c r="O1856" i="11"/>
  <c r="O1875" i="11"/>
  <c r="P1875" i="11"/>
  <c r="O1893" i="11"/>
  <c r="P1893" i="11"/>
  <c r="O1909" i="11"/>
  <c r="P1909" i="11"/>
  <c r="O1925" i="11"/>
  <c r="P1925" i="11"/>
  <c r="O1941" i="11"/>
  <c r="P1941" i="11"/>
  <c r="O1957" i="11"/>
  <c r="P1957" i="11"/>
  <c r="O1973" i="11"/>
  <c r="P1973" i="11"/>
  <c r="P2020" i="11"/>
  <c r="O2020" i="11"/>
  <c r="P2079" i="11"/>
  <c r="O2079" i="11"/>
  <c r="O2096" i="11"/>
  <c r="P2096" i="11"/>
  <c r="O2108" i="11"/>
  <c r="P2108" i="11"/>
  <c r="O2123" i="11"/>
  <c r="P2123" i="11"/>
  <c r="O2132" i="11"/>
  <c r="P2132" i="11"/>
  <c r="O2138" i="11"/>
  <c r="P2138" i="11"/>
  <c r="O2152" i="11"/>
  <c r="P2152" i="11"/>
  <c r="O2177" i="11"/>
  <c r="P2177" i="11"/>
  <c r="O2211" i="11"/>
  <c r="P2211" i="11"/>
  <c r="P2403" i="11"/>
  <c r="O2403" i="11"/>
  <c r="P2411" i="11"/>
  <c r="O2411" i="11"/>
  <c r="P2447" i="11"/>
  <c r="O2447" i="11"/>
  <c r="O2741" i="11"/>
  <c r="P2741" i="11"/>
  <c r="O2804" i="11"/>
  <c r="P2804" i="11"/>
  <c r="O2846" i="11"/>
  <c r="P2846" i="11"/>
  <c r="O2862" i="11"/>
  <c r="P2862" i="11"/>
  <c r="O2877" i="11"/>
  <c r="P2877" i="11"/>
  <c r="O1643" i="11"/>
  <c r="O1647" i="11"/>
  <c r="O1651" i="11"/>
  <c r="O1655" i="11"/>
  <c r="O1659" i="11"/>
  <c r="O1663" i="11"/>
  <c r="O1667" i="11"/>
  <c r="O1671" i="11"/>
  <c r="O1675" i="11"/>
  <c r="O1679" i="11"/>
  <c r="O1683" i="11"/>
  <c r="O1687" i="11"/>
  <c r="O1691" i="11"/>
  <c r="O1695" i="11"/>
  <c r="O1699" i="11"/>
  <c r="O1703" i="11"/>
  <c r="O1707" i="11"/>
  <c r="O1711" i="11"/>
  <c r="O1715" i="11"/>
  <c r="O1719" i="11"/>
  <c r="O1724" i="11"/>
  <c r="O1727" i="11"/>
  <c r="O1729" i="11"/>
  <c r="O1734" i="11"/>
  <c r="O1736" i="11"/>
  <c r="O1738" i="11"/>
  <c r="O1741" i="11"/>
  <c r="O1743" i="11"/>
  <c r="P2364" i="11"/>
  <c r="O2364" i="11"/>
  <c r="O2369" i="11"/>
  <c r="P2372" i="11"/>
  <c r="O2372" i="11"/>
  <c r="O2377" i="11"/>
  <c r="P2380" i="11"/>
  <c r="O2380" i="11"/>
  <c r="O2385" i="11"/>
  <c r="P2388" i="11"/>
  <c r="O2388" i="11"/>
  <c r="O2393" i="11"/>
  <c r="P2428" i="11"/>
  <c r="O2428" i="11"/>
  <c r="O2431" i="11"/>
  <c r="P2434" i="11"/>
  <c r="O2434" i="11"/>
  <c r="P2437" i="11"/>
  <c r="O2437" i="11"/>
  <c r="O2458" i="11"/>
  <c r="P2461" i="11"/>
  <c r="O2461" i="11"/>
  <c r="P2465" i="11"/>
  <c r="O2465" i="11"/>
  <c r="P2481" i="11"/>
  <c r="O2481" i="11"/>
  <c r="O2490" i="11"/>
  <c r="P2493" i="11"/>
  <c r="O2493" i="11"/>
  <c r="O2499" i="11"/>
  <c r="O2503" i="11"/>
  <c r="P2505" i="11"/>
  <c r="O2505" i="11"/>
  <c r="P2513" i="11"/>
  <c r="O2513" i="11"/>
  <c r="P2526" i="11"/>
  <c r="O2526" i="11"/>
  <c r="P2530" i="11"/>
  <c r="O2530" i="11"/>
  <c r="P2559" i="11"/>
  <c r="O2559" i="11"/>
  <c r="P2563" i="11"/>
  <c r="O2563" i="11"/>
  <c r="P2605" i="11"/>
  <c r="O2605" i="11"/>
  <c r="O2639" i="11"/>
  <c r="O2641" i="11"/>
  <c r="P2643" i="11"/>
  <c r="O2643" i="11"/>
  <c r="P2665" i="11"/>
  <c r="O2668" i="11"/>
  <c r="P2668" i="11"/>
  <c r="O2674" i="11"/>
  <c r="P2674" i="11"/>
  <c r="O2700" i="11"/>
  <c r="P2700" i="11"/>
  <c r="O2702" i="11"/>
  <c r="P2702" i="11"/>
  <c r="O2727" i="11"/>
  <c r="P2727" i="11"/>
  <c r="O2732" i="11"/>
  <c r="P2732" i="11"/>
  <c r="P2753" i="11"/>
  <c r="P2756" i="11"/>
  <c r="P2759" i="11"/>
  <c r="O2762" i="11"/>
  <c r="P2762" i="11"/>
  <c r="O2791" i="11"/>
  <c r="P2791" i="11"/>
  <c r="P2819" i="11"/>
  <c r="P2821" i="11"/>
  <c r="O2824" i="11"/>
  <c r="P2824" i="11"/>
  <c r="O2830" i="11"/>
  <c r="P2830" i="11"/>
  <c r="O2867" i="11"/>
  <c r="P2867" i="11"/>
  <c r="O2871" i="11"/>
  <c r="P2871" i="11"/>
  <c r="P2938" i="11"/>
  <c r="O2938" i="11"/>
  <c r="O2946" i="11"/>
  <c r="P2952" i="11"/>
  <c r="O2952" i="11"/>
  <c r="P2971" i="11"/>
  <c r="O2971" i="11"/>
  <c r="P2976" i="11"/>
  <c r="O2976" i="11"/>
  <c r="P3022" i="11"/>
  <c r="O3022" i="11"/>
  <c r="P3040" i="11"/>
  <c r="O3040" i="11"/>
  <c r="P3046" i="11"/>
  <c r="O3046" i="11"/>
  <c r="P3108" i="11"/>
  <c r="O3108" i="11"/>
  <c r="P3201" i="11"/>
  <c r="O3201" i="11"/>
  <c r="P3249" i="11"/>
  <c r="O3249" i="11"/>
  <c r="O1779" i="11"/>
  <c r="P2243" i="11"/>
  <c r="P2368" i="11"/>
  <c r="O2368" i="11"/>
  <c r="P2376" i="11"/>
  <c r="O2376" i="11"/>
  <c r="P2384" i="11"/>
  <c r="O2384" i="11"/>
  <c r="P2418" i="11"/>
  <c r="O2418" i="11"/>
  <c r="P2421" i="11"/>
  <c r="O2421" i="11"/>
  <c r="P2444" i="11"/>
  <c r="O2444" i="11"/>
  <c r="P2450" i="11"/>
  <c r="O2450" i="11"/>
  <c r="P2453" i="11"/>
  <c r="O2453" i="11"/>
  <c r="P2472" i="11"/>
  <c r="O2472" i="11"/>
  <c r="P2520" i="11"/>
  <c r="O2520" i="11"/>
  <c r="P2545" i="11"/>
  <c r="O2545" i="11"/>
  <c r="P2549" i="11"/>
  <c r="O2549" i="11"/>
  <c r="P2573" i="11"/>
  <c r="O2573" i="11"/>
  <c r="P2601" i="11"/>
  <c r="O2601" i="11"/>
  <c r="P2614" i="11"/>
  <c r="O2614" i="11"/>
  <c r="P2631" i="11"/>
  <c r="O2631" i="11"/>
  <c r="P2636" i="11"/>
  <c r="O2636" i="11"/>
  <c r="O2686" i="11"/>
  <c r="P2686" i="11"/>
  <c r="O2696" i="11"/>
  <c r="P2696" i="11"/>
  <c r="O2712" i="11"/>
  <c r="P2712" i="11"/>
  <c r="O2717" i="11"/>
  <c r="P2717" i="11"/>
  <c r="O2743" i="11"/>
  <c r="P2743" i="11"/>
  <c r="P2774" i="11"/>
  <c r="O2774" i="11"/>
  <c r="O2807" i="11"/>
  <c r="P2807" i="11"/>
  <c r="O2842" i="11"/>
  <c r="P2842" i="11"/>
  <c r="O2858" i="11"/>
  <c r="P2858" i="11"/>
  <c r="O2879" i="11"/>
  <c r="P2879" i="11"/>
  <c r="P2992" i="11"/>
  <c r="O2992" i="11"/>
  <c r="P2997" i="11"/>
  <c r="O2997" i="11"/>
  <c r="P3131" i="11"/>
  <c r="O3131" i="11"/>
  <c r="P3139" i="11"/>
  <c r="O3139" i="11"/>
  <c r="P3221" i="11"/>
  <c r="O3221" i="11"/>
  <c r="P3227" i="11"/>
  <c r="O3227" i="11"/>
  <c r="P3229" i="11"/>
  <c r="O3229" i="11"/>
  <c r="P3306" i="11"/>
  <c r="O3306" i="11"/>
  <c r="O1567" i="11"/>
  <c r="O1569" i="11"/>
  <c r="O1571" i="11"/>
  <c r="O1573" i="11"/>
  <c r="O1575" i="11"/>
  <c r="O1577" i="11"/>
  <c r="O1579" i="11"/>
  <c r="O1581" i="11"/>
  <c r="O1583" i="11"/>
  <c r="O1585" i="11"/>
  <c r="O1587" i="11"/>
  <c r="O1589" i="11"/>
  <c r="O1591" i="11"/>
  <c r="O1593" i="11"/>
  <c r="O1595" i="11"/>
  <c r="O1597" i="11"/>
  <c r="O1599" i="11"/>
  <c r="O1601" i="11"/>
  <c r="P2128" i="11"/>
  <c r="P2131" i="11"/>
  <c r="P2134" i="11"/>
  <c r="P2137" i="11"/>
  <c r="P2142" i="11"/>
  <c r="P2145" i="11"/>
  <c r="P2148" i="11"/>
  <c r="P2151" i="11"/>
  <c r="P2154" i="11"/>
  <c r="P2160" i="11"/>
  <c r="P2163" i="11"/>
  <c r="P2166" i="11"/>
  <c r="P2168" i="11"/>
  <c r="P2174" i="11"/>
  <c r="P2180" i="11"/>
  <c r="P2183" i="11"/>
  <c r="P2186" i="11"/>
  <c r="P2196" i="11"/>
  <c r="P2199" i="11"/>
  <c r="P2202" i="11"/>
  <c r="P2204" i="11"/>
  <c r="P2207" i="11"/>
  <c r="P2210" i="11"/>
  <c r="P2213" i="11"/>
  <c r="P2219" i="11"/>
  <c r="P2221" i="11"/>
  <c r="P2224" i="11"/>
  <c r="P2228" i="11"/>
  <c r="P2231" i="11"/>
  <c r="P2234" i="11"/>
  <c r="P2236" i="11"/>
  <c r="P2239" i="11"/>
  <c r="P2241" i="11"/>
  <c r="P2245" i="11"/>
  <c r="P2251" i="11"/>
  <c r="P2253" i="11"/>
  <c r="P2256" i="11"/>
  <c r="P2259" i="11"/>
  <c r="P2262" i="11"/>
  <c r="P2267" i="11"/>
  <c r="P2269" i="11"/>
  <c r="P2272" i="11"/>
  <c r="P2275" i="11"/>
  <c r="P2278" i="11"/>
  <c r="P2281" i="11"/>
  <c r="P2284" i="11"/>
  <c r="P2287" i="11"/>
  <c r="P2289" i="11"/>
  <c r="O2291" i="11"/>
  <c r="O2293" i="11"/>
  <c r="O2295" i="11"/>
  <c r="O2297" i="11"/>
  <c r="O2299" i="11"/>
  <c r="O2301" i="11"/>
  <c r="O2303" i="11"/>
  <c r="O2305" i="11"/>
  <c r="O2307" i="11"/>
  <c r="O2309" i="11"/>
  <c r="O2311" i="11"/>
  <c r="O2313" i="11"/>
  <c r="P2366" i="11"/>
  <c r="O2366" i="11"/>
  <c r="P2374" i="11"/>
  <c r="O2374" i="11"/>
  <c r="P2382" i="11"/>
  <c r="O2382" i="11"/>
  <c r="P2436" i="11"/>
  <c r="O2436" i="11"/>
  <c r="P2442" i="11"/>
  <c r="O2442" i="11"/>
  <c r="P2445" i="11"/>
  <c r="O2445" i="11"/>
  <c r="P2464" i="11"/>
  <c r="O2464" i="11"/>
  <c r="P2470" i="11"/>
  <c r="O2470" i="11"/>
  <c r="P2495" i="11"/>
  <c r="O2495" i="11"/>
  <c r="P2512" i="11"/>
  <c r="O2512" i="11"/>
  <c r="P2518" i="11"/>
  <c r="O2518" i="11"/>
  <c r="P2541" i="11"/>
  <c r="O2541" i="11"/>
  <c r="P2546" i="11"/>
  <c r="O2546" i="11"/>
  <c r="P2566" i="11"/>
  <c r="O2566" i="11"/>
  <c r="P2609" i="11"/>
  <c r="O2609" i="11"/>
  <c r="P2628" i="11"/>
  <c r="O2628" i="11"/>
  <c r="P2632" i="11"/>
  <c r="O2632" i="11"/>
  <c r="P2645" i="11"/>
  <c r="O2645" i="11"/>
  <c r="O2672" i="11"/>
  <c r="P2672" i="11"/>
  <c r="O2682" i="11"/>
  <c r="P2682" i="11"/>
  <c r="O2688" i="11"/>
  <c r="P2688" i="11"/>
  <c r="O2708" i="11"/>
  <c r="P2708" i="11"/>
  <c r="O2736" i="11"/>
  <c r="P2736" i="11"/>
  <c r="O2764" i="11"/>
  <c r="P2764" i="11"/>
  <c r="O2769" i="11"/>
  <c r="P2769" i="11"/>
  <c r="O2795" i="11"/>
  <c r="P2795" i="11"/>
  <c r="O2800" i="11"/>
  <c r="P2800" i="11"/>
  <c r="O2827" i="11"/>
  <c r="P2827" i="11"/>
  <c r="O2833" i="11"/>
  <c r="P2833" i="11"/>
  <c r="O2837" i="11"/>
  <c r="P2837" i="11"/>
  <c r="O2856" i="11"/>
  <c r="P2856" i="11"/>
  <c r="O2874" i="11"/>
  <c r="P2874" i="11"/>
  <c r="P2961" i="11"/>
  <c r="O2961" i="11"/>
  <c r="P2981" i="11"/>
  <c r="O2981" i="11"/>
  <c r="P2988" i="11"/>
  <c r="O2988" i="11"/>
  <c r="P2994" i="11"/>
  <c r="O2994" i="11"/>
  <c r="P3124" i="11"/>
  <c r="O3124" i="11"/>
  <c r="P3209" i="11"/>
  <c r="O3209" i="11"/>
  <c r="P3258" i="11"/>
  <c r="O3258" i="11"/>
  <c r="P3262" i="11"/>
  <c r="O3262" i="11"/>
  <c r="P3279" i="11"/>
  <c r="O3279" i="11"/>
  <c r="P3285" i="11"/>
  <c r="O3285" i="11"/>
  <c r="P3288" i="11"/>
  <c r="O3288" i="11"/>
  <c r="P3219" i="11"/>
  <c r="O3219" i="11"/>
  <c r="P3232" i="11"/>
  <c r="O3232" i="11"/>
  <c r="P3247" i="11"/>
  <c r="O3247" i="11"/>
  <c r="P3261" i="11"/>
  <c r="O3261" i="11"/>
  <c r="P3265" i="11"/>
  <c r="O3265" i="11"/>
  <c r="P3287" i="11"/>
  <c r="O3287" i="11"/>
  <c r="P3293" i="11"/>
  <c r="O3293" i="11"/>
  <c r="P3296" i="11"/>
  <c r="O3296" i="11"/>
  <c r="P2416" i="11"/>
  <c r="O2416" i="11"/>
  <c r="P2424" i="11"/>
  <c r="O2424" i="11"/>
  <c r="P2432" i="11"/>
  <c r="O2432" i="11"/>
  <c r="P2440" i="11"/>
  <c r="O2440" i="11"/>
  <c r="P2448" i="11"/>
  <c r="O2448" i="11"/>
  <c r="P2459" i="11"/>
  <c r="O2459" i="11"/>
  <c r="P2474" i="11"/>
  <c r="O2474" i="11"/>
  <c r="P2491" i="11"/>
  <c r="O2491" i="11"/>
  <c r="P2500" i="11"/>
  <c r="O2500" i="11"/>
  <c r="P2522" i="11"/>
  <c r="O2522" i="11"/>
  <c r="P2534" i="11"/>
  <c r="O2534" i="11"/>
  <c r="P2552" i="11"/>
  <c r="O2552" i="11"/>
  <c r="P2570" i="11"/>
  <c r="O2570" i="11"/>
  <c r="P2607" i="11"/>
  <c r="O2607" i="11"/>
  <c r="P2621" i="11"/>
  <c r="O2621" i="11"/>
  <c r="P2640" i="11"/>
  <c r="O2640" i="11"/>
  <c r="O2664" i="11"/>
  <c r="P2664" i="11"/>
  <c r="O2678" i="11"/>
  <c r="P2678" i="11"/>
  <c r="O2692" i="11"/>
  <c r="P2692" i="11"/>
  <c r="O2706" i="11"/>
  <c r="P2706" i="11"/>
  <c r="O2719" i="11"/>
  <c r="P2719" i="11"/>
  <c r="O2738" i="11"/>
  <c r="P2738" i="11"/>
  <c r="O2752" i="11"/>
  <c r="P2752" i="11"/>
  <c r="O2772" i="11"/>
  <c r="P2772" i="11"/>
  <c r="O2788" i="11"/>
  <c r="P2788" i="11"/>
  <c r="O2803" i="11"/>
  <c r="P2803" i="11"/>
  <c r="O2818" i="11"/>
  <c r="P2818" i="11"/>
  <c r="O2829" i="11"/>
  <c r="P2829" i="11"/>
  <c r="O2839" i="11"/>
  <c r="P2839" i="11"/>
  <c r="O2860" i="11"/>
  <c r="P2860" i="11"/>
  <c r="O2876" i="11"/>
  <c r="P2876" i="11"/>
  <c r="P2929" i="11"/>
  <c r="O2929" i="11"/>
  <c r="P2945" i="11"/>
  <c r="O2945" i="11"/>
  <c r="P2969" i="11"/>
  <c r="O2969" i="11"/>
  <c r="P2979" i="11"/>
  <c r="O2979" i="11"/>
  <c r="P2982" i="11"/>
  <c r="O2982" i="11"/>
  <c r="P3008" i="11"/>
  <c r="O3008" i="11"/>
  <c r="P3012" i="11"/>
  <c r="O3012" i="11"/>
  <c r="P3089" i="11"/>
  <c r="O3089" i="11"/>
  <c r="P3101" i="11"/>
  <c r="O3101" i="11"/>
  <c r="P3118" i="11"/>
  <c r="O3118" i="11"/>
  <c r="P3122" i="11"/>
  <c r="O3122" i="11"/>
  <c r="P3154" i="11"/>
  <c r="O3154" i="11"/>
  <c r="P3193" i="11"/>
  <c r="O3193" i="11"/>
  <c r="P3203" i="11"/>
  <c r="O3203" i="11"/>
  <c r="O3206" i="11"/>
  <c r="P3206" i="11"/>
  <c r="P3244" i="11"/>
  <c r="O3244" i="11"/>
  <c r="P3251" i="11"/>
  <c r="O3251" i="11"/>
  <c r="P3277" i="11"/>
  <c r="O3277" i="11"/>
  <c r="P3280" i="11"/>
  <c r="O3280" i="11"/>
  <c r="P3303" i="11"/>
  <c r="O3303" i="11"/>
  <c r="P3309" i="11"/>
  <c r="O3309" i="11"/>
  <c r="P3312" i="11"/>
  <c r="O3312" i="11"/>
  <c r="O2390" i="11"/>
  <c r="O2392" i="11"/>
  <c r="O2394" i="11"/>
  <c r="O2396" i="11"/>
  <c r="P2422" i="11"/>
  <c r="O2422" i="11"/>
  <c r="P2430" i="11"/>
  <c r="O2430" i="11"/>
  <c r="P2438" i="11"/>
  <c r="O2438" i="11"/>
  <c r="P2446" i="11"/>
  <c r="O2446" i="11"/>
  <c r="P2454" i="11"/>
  <c r="O2454" i="11"/>
  <c r="P2471" i="11"/>
  <c r="O2471" i="11"/>
  <c r="P2486" i="11"/>
  <c r="O2486" i="11"/>
  <c r="P2498" i="11"/>
  <c r="O2498" i="11"/>
  <c r="P2519" i="11"/>
  <c r="O2519" i="11"/>
  <c r="P2531" i="11"/>
  <c r="O2531" i="11"/>
  <c r="P2548" i="11"/>
  <c r="O2548" i="11"/>
  <c r="P2562" i="11"/>
  <c r="O2562" i="11"/>
  <c r="P2602" i="11"/>
  <c r="O2602" i="11"/>
  <c r="P2619" i="11"/>
  <c r="O2619" i="11"/>
  <c r="P2633" i="11"/>
  <c r="O2633" i="11"/>
  <c r="P2647" i="11"/>
  <c r="O2647" i="11"/>
  <c r="O2675" i="11"/>
  <c r="P2675" i="11"/>
  <c r="O2690" i="11"/>
  <c r="P2690" i="11"/>
  <c r="P2698" i="11"/>
  <c r="P2701" i="11"/>
  <c r="O2704" i="11"/>
  <c r="P2704" i="11"/>
  <c r="P2713" i="11"/>
  <c r="O2716" i="11"/>
  <c r="P2716" i="11"/>
  <c r="P2728" i="11"/>
  <c r="O2731" i="11"/>
  <c r="P2731" i="11"/>
  <c r="P2746" i="11"/>
  <c r="O2748" i="11"/>
  <c r="P2748" i="11"/>
  <c r="P2765" i="11"/>
  <c r="O2768" i="11"/>
  <c r="P2768" i="11"/>
  <c r="P2784" i="11"/>
  <c r="O2786" i="11"/>
  <c r="P2796" i="11"/>
  <c r="O2799" i="11"/>
  <c r="P2799" i="11"/>
  <c r="P2811" i="11"/>
  <c r="O2815" i="11"/>
  <c r="P2815" i="11"/>
  <c r="O2828" i="11"/>
  <c r="P2828" i="11"/>
  <c r="P2834" i="11"/>
  <c r="O2836" i="11"/>
  <c r="P2836" i="11"/>
  <c r="P2847" i="11"/>
  <c r="P2850" i="11"/>
  <c r="P2853" i="11"/>
  <c r="O2855" i="11"/>
  <c r="P2855" i="11"/>
  <c r="P2868" i="11"/>
  <c r="O2870" i="11"/>
  <c r="P2870" i="11"/>
  <c r="P2883" i="11"/>
  <c r="P2885" i="11"/>
  <c r="P2887" i="11"/>
  <c r="P2889" i="11"/>
  <c r="P2891" i="11"/>
  <c r="P2893" i="11"/>
  <c r="P2895" i="11"/>
  <c r="P2897" i="11"/>
  <c r="P2899" i="11"/>
  <c r="P2901" i="11"/>
  <c r="P2903" i="11"/>
  <c r="P2905" i="11"/>
  <c r="P2907" i="11"/>
  <c r="P2909" i="11"/>
  <c r="P2911" i="11"/>
  <c r="P2913" i="11"/>
  <c r="P2915" i="11"/>
  <c r="P2917" i="11"/>
  <c r="P2919" i="11"/>
  <c r="P2921" i="11"/>
  <c r="P2923" i="11"/>
  <c r="P2927" i="11"/>
  <c r="O2927" i="11"/>
  <c r="O2941" i="11"/>
  <c r="P2943" i="11"/>
  <c r="O2943" i="11"/>
  <c r="P2963" i="11"/>
  <c r="O2963" i="11"/>
  <c r="O2998" i="11"/>
  <c r="O3001" i="11"/>
  <c r="P3004" i="11"/>
  <c r="O3004" i="11"/>
  <c r="P3010" i="11"/>
  <c r="O3010" i="11"/>
  <c r="P3043" i="11"/>
  <c r="O3043" i="11"/>
  <c r="O3051" i="11"/>
  <c r="O3053" i="11"/>
  <c r="O3055" i="11"/>
  <c r="O3057" i="11"/>
  <c r="P3085" i="11"/>
  <c r="O3085" i="11"/>
  <c r="P3093" i="11"/>
  <c r="O3093" i="11"/>
  <c r="O3109" i="11"/>
  <c r="O3112" i="11"/>
  <c r="P3115" i="11"/>
  <c r="O3115" i="11"/>
  <c r="P3120" i="11"/>
  <c r="O3120" i="11"/>
  <c r="P3133" i="11"/>
  <c r="O3133" i="11"/>
  <c r="O3140" i="11"/>
  <c r="P3143" i="11"/>
  <c r="O3143" i="11"/>
  <c r="O3170" i="11"/>
  <c r="P3186" i="11"/>
  <c r="O3186" i="11"/>
  <c r="P3197" i="11"/>
  <c r="O3197" i="11"/>
  <c r="P3215" i="11"/>
  <c r="O3215" i="11"/>
  <c r="O3220" i="11"/>
  <c r="O3235" i="11"/>
  <c r="P3239" i="11"/>
  <c r="O3239" i="11"/>
  <c r="P3241" i="11"/>
  <c r="O3241" i="11"/>
  <c r="O3248" i="11"/>
  <c r="P3267" i="11"/>
  <c r="O3267" i="11"/>
  <c r="P3295" i="11"/>
  <c r="O3295" i="11"/>
  <c r="O3298" i="11"/>
  <c r="P3301" i="11"/>
  <c r="O3301" i="11"/>
  <c r="P3304" i="11"/>
  <c r="O3304" i="11"/>
  <c r="P2967" i="11"/>
  <c r="O2967" i="11"/>
  <c r="P2977" i="11"/>
  <c r="O2977" i="11"/>
  <c r="P2985" i="11"/>
  <c r="O2985" i="11"/>
  <c r="P3000" i="11"/>
  <c r="O3000" i="11"/>
  <c r="P3014" i="11"/>
  <c r="O3014" i="11"/>
  <c r="P3033" i="11"/>
  <c r="O3033" i="11"/>
  <c r="P3079" i="11"/>
  <c r="O3079" i="11"/>
  <c r="P3113" i="11"/>
  <c r="O3113" i="11"/>
  <c r="P3126" i="11"/>
  <c r="O3126" i="11"/>
  <c r="P3141" i="11"/>
  <c r="O3141" i="11"/>
  <c r="P3166" i="11"/>
  <c r="O3166" i="11"/>
  <c r="P3211" i="11"/>
  <c r="O3211" i="11"/>
  <c r="P3253" i="11"/>
  <c r="O3253" i="11"/>
  <c r="P3275" i="11"/>
  <c r="O3275" i="11"/>
  <c r="P3283" i="11"/>
  <c r="O3283" i="11"/>
  <c r="P3291" i="11"/>
  <c r="O3291" i="11"/>
  <c r="P3299" i="11"/>
  <c r="O3299" i="11"/>
  <c r="P3307" i="11"/>
  <c r="O3307" i="11"/>
  <c r="P3315" i="11"/>
  <c r="O3315" i="11"/>
  <c r="P2975" i="11"/>
  <c r="O2975" i="11"/>
  <c r="P2983" i="11"/>
  <c r="O2983" i="11"/>
  <c r="P2996" i="11"/>
  <c r="O2996" i="11"/>
  <c r="P3011" i="11"/>
  <c r="O3011" i="11"/>
  <c r="P3031" i="11"/>
  <c r="O3031" i="11"/>
  <c r="P3045" i="11"/>
  <c r="O3045" i="11"/>
  <c r="P3100" i="11"/>
  <c r="O3100" i="11"/>
  <c r="P3121" i="11"/>
  <c r="O3121" i="11"/>
  <c r="P3136" i="11"/>
  <c r="O3136" i="11"/>
  <c r="P3158" i="11"/>
  <c r="O3158" i="11"/>
  <c r="P3231" i="11"/>
  <c r="O3231" i="11"/>
  <c r="O3246" i="11"/>
  <c r="P3246" i="11"/>
  <c r="P3273" i="11"/>
  <c r="O3273" i="11"/>
  <c r="P3281" i="11"/>
  <c r="O3281" i="11"/>
  <c r="P3289" i="11"/>
  <c r="O3289" i="11"/>
  <c r="P3297" i="11"/>
  <c r="O3297" i="11"/>
  <c r="P3305" i="11"/>
  <c r="O3305" i="11"/>
  <c r="P3313" i="11"/>
  <c r="O3313" i="11"/>
  <c r="L1839" i="11"/>
  <c r="L2052" i="11"/>
  <c r="N2207" i="11"/>
  <c r="L2208" i="11"/>
  <c r="N2275" i="11"/>
  <c r="L2276" i="11"/>
  <c r="L372" i="11"/>
  <c r="L369" i="11"/>
  <c r="L423" i="11"/>
  <c r="L430" i="11"/>
  <c r="N1005" i="11"/>
  <c r="M1006" i="11"/>
  <c r="N1007" i="11"/>
  <c r="M1008" i="11"/>
  <c r="N1015" i="11"/>
  <c r="M1016" i="11"/>
  <c r="N1174" i="11"/>
  <c r="N1178" i="11"/>
  <c r="L1789" i="11"/>
  <c r="L2040" i="11"/>
  <c r="L2635" i="11"/>
  <c r="L2641" i="11"/>
  <c r="N2699" i="11"/>
  <c r="L2700" i="11"/>
  <c r="N3136" i="11"/>
  <c r="N3177" i="11"/>
  <c r="N1006" i="11"/>
  <c r="L2629" i="11"/>
  <c r="L2639" i="11"/>
  <c r="N2667" i="11"/>
  <c r="L2668" i="11"/>
  <c r="N2848" i="11"/>
  <c r="N2869" i="11"/>
  <c r="N3039" i="11"/>
  <c r="N3130" i="11"/>
  <c r="L1747" i="11"/>
  <c r="L1811" i="11"/>
  <c r="N2103" i="11"/>
  <c r="L2104" i="11"/>
  <c r="L2159" i="11"/>
  <c r="N3034" i="11"/>
  <c r="M3074" i="11"/>
  <c r="M3090" i="11"/>
  <c r="N3110" i="11"/>
  <c r="M3120" i="11"/>
  <c r="M3155" i="11"/>
  <c r="N3205" i="11"/>
  <c r="L356" i="11"/>
  <c r="L398" i="11"/>
  <c r="L411" i="11"/>
  <c r="L2020" i="11"/>
  <c r="N2127" i="11"/>
  <c r="L2179" i="11"/>
  <c r="L2255" i="11"/>
  <c r="M2486" i="11"/>
  <c r="M2536" i="11"/>
  <c r="M2542" i="11"/>
  <c r="M2569" i="11"/>
  <c r="M2570" i="11"/>
  <c r="M2576" i="11"/>
  <c r="N2695" i="11"/>
  <c r="L2696" i="11"/>
  <c r="L2852" i="11"/>
  <c r="M2932" i="11"/>
  <c r="M3070" i="11"/>
  <c r="L353" i="11"/>
  <c r="L385" i="11"/>
  <c r="N1242" i="11"/>
  <c r="M1281" i="11"/>
  <c r="L1757" i="11"/>
  <c r="L1821" i="11"/>
  <c r="N1863" i="11"/>
  <c r="L2072" i="11"/>
  <c r="L2095" i="11"/>
  <c r="L2131" i="11"/>
  <c r="N2223" i="11"/>
  <c r="L2264" i="11"/>
  <c r="M2480" i="11"/>
  <c r="M2534" i="11"/>
  <c r="M2540" i="11"/>
  <c r="M2568" i="11"/>
  <c r="L2655" i="11"/>
  <c r="L2661" i="11"/>
  <c r="N2671" i="11"/>
  <c r="L2672" i="11"/>
  <c r="N2805" i="11"/>
  <c r="N2844" i="11"/>
  <c r="N2868" i="11"/>
  <c r="L332" i="11"/>
  <c r="L348" i="11"/>
  <c r="L364" i="11"/>
  <c r="L380" i="11"/>
  <c r="L395" i="11"/>
  <c r="M992" i="11"/>
  <c r="M1214" i="11"/>
  <c r="N1246" i="11"/>
  <c r="M1273" i="11"/>
  <c r="M1297" i="11"/>
  <c r="M1373" i="11"/>
  <c r="L1741" i="11"/>
  <c r="L1773" i="11"/>
  <c r="L1805" i="11"/>
  <c r="L1837" i="11"/>
  <c r="L2036" i="11"/>
  <c r="L2068" i="11"/>
  <c r="L2099" i="11"/>
  <c r="N2115" i="11"/>
  <c r="L2116" i="11"/>
  <c r="N2135" i="11"/>
  <c r="L2136" i="11"/>
  <c r="L2160" i="11"/>
  <c r="L2180" i="11"/>
  <c r="N2199" i="11"/>
  <c r="L2200" i="11"/>
  <c r="N2215" i="11"/>
  <c r="L2216" i="11"/>
  <c r="L2244" i="11"/>
  <c r="L2287" i="11"/>
  <c r="M2470" i="11"/>
  <c r="M2502" i="11"/>
  <c r="M2520" i="11"/>
  <c r="M2550" i="11"/>
  <c r="M2560" i="11"/>
  <c r="N2964" i="11"/>
  <c r="L345" i="11"/>
  <c r="L361" i="11"/>
  <c r="L377" i="11"/>
  <c r="L415" i="11"/>
  <c r="L431" i="11"/>
  <c r="M974" i="11"/>
  <c r="M1198" i="11"/>
  <c r="N1206" i="11"/>
  <c r="M1222" i="11"/>
  <c r="M1289" i="11"/>
  <c r="M1295" i="11"/>
  <c r="M1305" i="11"/>
  <c r="M1372" i="11"/>
  <c r="L1731" i="11"/>
  <c r="L1763" i="11"/>
  <c r="L1795" i="11"/>
  <c r="L1827" i="11"/>
  <c r="L1845" i="11"/>
  <c r="N1855" i="11"/>
  <c r="L1861" i="11"/>
  <c r="L2022" i="11"/>
  <c r="L2056" i="11"/>
  <c r="L2148" i="11"/>
  <c r="N2231" i="11"/>
  <c r="L2232" i="11"/>
  <c r="M2464" i="11"/>
  <c r="M2496" i="11"/>
  <c r="M2518" i="11"/>
  <c r="M2548" i="11"/>
  <c r="M2558" i="11"/>
  <c r="M2577" i="11"/>
  <c r="L2619" i="11"/>
  <c r="N2647" i="11"/>
  <c r="N2687" i="11"/>
  <c r="L2688" i="11"/>
  <c r="M2712" i="11"/>
  <c r="L2713" i="11"/>
  <c r="L2726" i="11"/>
  <c r="M2728" i="11"/>
  <c r="L2729" i="11"/>
  <c r="L2730" i="11"/>
  <c r="M2760" i="11"/>
  <c r="L2761" i="11"/>
  <c r="M2940" i="11"/>
  <c r="N3128" i="11"/>
  <c r="M3140" i="11"/>
  <c r="M3142" i="11"/>
  <c r="M3159" i="11"/>
  <c r="M3173" i="11"/>
  <c r="M3175" i="11"/>
  <c r="M3189" i="11"/>
  <c r="L2613" i="11"/>
  <c r="N2683" i="11"/>
  <c r="L2684" i="11"/>
  <c r="M2722" i="11"/>
  <c r="L2723" i="11"/>
  <c r="M2724" i="11"/>
  <c r="M2726" i="11"/>
  <c r="M2758" i="11"/>
  <c r="N2837" i="11"/>
  <c r="N2877" i="11"/>
  <c r="M2972" i="11"/>
  <c r="N3064" i="11"/>
  <c r="N3138" i="11"/>
  <c r="N3140" i="11"/>
  <c r="N3142" i="11"/>
  <c r="M3161" i="11"/>
  <c r="M3163" i="11"/>
  <c r="N3173" i="11"/>
  <c r="M3177" i="11"/>
  <c r="M3179" i="11"/>
  <c r="N3237" i="11"/>
  <c r="M1158" i="11"/>
  <c r="N1226" i="11"/>
  <c r="M1279" i="11"/>
  <c r="M1287" i="11"/>
  <c r="L336" i="11"/>
  <c r="L344" i="11"/>
  <c r="L352" i="11"/>
  <c r="L360" i="11"/>
  <c r="L368" i="11"/>
  <c r="L376" i="11"/>
  <c r="L384" i="11"/>
  <c r="L392" i="11"/>
  <c r="L403" i="11"/>
  <c r="L408" i="11"/>
  <c r="L419" i="11"/>
  <c r="L424" i="11"/>
  <c r="L435" i="11"/>
  <c r="L440" i="11"/>
  <c r="M984" i="11"/>
  <c r="N1014" i="11"/>
  <c r="M1166" i="11"/>
  <c r="M1190" i="11"/>
  <c r="N1210" i="11"/>
  <c r="M1230" i="11"/>
  <c r="M1254" i="11"/>
  <c r="M1303" i="11"/>
  <c r="M1313" i="11"/>
  <c r="M1348" i="11"/>
  <c r="M1349" i="11"/>
  <c r="M1350" i="11"/>
  <c r="M1351" i="11"/>
  <c r="M1356" i="11"/>
  <c r="M1357" i="11"/>
  <c r="M1358" i="11"/>
  <c r="M1359" i="11"/>
  <c r="M1364" i="11"/>
  <c r="M1365" i="11"/>
  <c r="M1366" i="11"/>
  <c r="M1367" i="11"/>
  <c r="L333" i="11"/>
  <c r="L341" i="11"/>
  <c r="L349" i="11"/>
  <c r="L357" i="11"/>
  <c r="L365" i="11"/>
  <c r="L373" i="11"/>
  <c r="L381" i="11"/>
  <c r="L389" i="11"/>
  <c r="L402" i="11"/>
  <c r="L407" i="11"/>
  <c r="L418" i="11"/>
  <c r="L434" i="11"/>
  <c r="L439" i="11"/>
  <c r="M976" i="11"/>
  <c r="M990" i="11"/>
  <c r="M1018" i="11"/>
  <c r="M1026" i="11"/>
  <c r="M1034" i="11"/>
  <c r="M1042" i="11"/>
  <c r="M1050" i="11"/>
  <c r="M1058" i="11"/>
  <c r="M1066" i="11"/>
  <c r="M1074" i="11"/>
  <c r="M1082" i="11"/>
  <c r="M1090" i="11"/>
  <c r="M1098" i="11"/>
  <c r="M1106" i="11"/>
  <c r="M1114" i="11"/>
  <c r="M1122" i="11"/>
  <c r="M1130" i="11"/>
  <c r="M1138" i="11"/>
  <c r="M1146" i="11"/>
  <c r="N1194" i="11"/>
  <c r="M1311" i="11"/>
  <c r="L1375" i="11"/>
  <c r="M1375" i="11"/>
  <c r="L388" i="11"/>
  <c r="L396" i="11"/>
  <c r="L412" i="11"/>
  <c r="L428" i="11"/>
  <c r="L1374" i="11"/>
  <c r="M1374" i="11"/>
  <c r="L1733" i="11"/>
  <c r="L1749" i="11"/>
  <c r="L1765" i="11"/>
  <c r="L1781" i="11"/>
  <c r="L1797" i="11"/>
  <c r="L1813" i="11"/>
  <c r="L1829" i="11"/>
  <c r="L1841" i="11"/>
  <c r="N1843" i="11"/>
  <c r="L1851" i="11"/>
  <c r="L1859" i="11"/>
  <c r="L2012" i="11"/>
  <c r="L2028" i="11"/>
  <c r="L2044" i="11"/>
  <c r="L2060" i="11"/>
  <c r="L2076" i="11"/>
  <c r="L2085" i="11"/>
  <c r="N2143" i="11"/>
  <c r="L2144" i="11"/>
  <c r="N2163" i="11"/>
  <c r="L2164" i="11"/>
  <c r="N2175" i="11"/>
  <c r="L2187" i="11"/>
  <c r="N2195" i="11"/>
  <c r="L2196" i="11"/>
  <c r="N2211" i="11"/>
  <c r="L2212" i="11"/>
  <c r="N2239" i="11"/>
  <c r="N2259" i="11"/>
  <c r="L2260" i="11"/>
  <c r="N2271" i="11"/>
  <c r="N2279" i="11"/>
  <c r="L2280" i="11"/>
  <c r="M2456" i="11"/>
  <c r="M2472" i="11"/>
  <c r="M2488" i="11"/>
  <c r="L2510" i="11"/>
  <c r="M2510" i="11"/>
  <c r="M2512" i="11"/>
  <c r="M2544" i="11"/>
  <c r="L2554" i="11"/>
  <c r="M2554" i="11"/>
  <c r="M2556" i="11"/>
  <c r="N2605" i="11"/>
  <c r="L2605" i="11"/>
  <c r="L2611" i="11"/>
  <c r="L2643" i="11"/>
  <c r="N2651" i="11"/>
  <c r="L2651" i="11"/>
  <c r="N2679" i="11"/>
  <c r="L2680" i="11"/>
  <c r="N2706" i="11"/>
  <c r="M2706" i="11"/>
  <c r="N2710" i="11"/>
  <c r="M2710" i="11"/>
  <c r="N2730" i="11"/>
  <c r="N2741" i="11"/>
  <c r="L2741" i="11"/>
  <c r="N2746" i="11"/>
  <c r="L2746" i="11"/>
  <c r="M2750" i="11"/>
  <c r="M2752" i="11"/>
  <c r="L2753" i="11"/>
  <c r="N2762" i="11"/>
  <c r="M2762" i="11"/>
  <c r="M2766" i="11"/>
  <c r="M2768" i="11"/>
  <c r="L2769" i="11"/>
  <c r="N2801" i="11"/>
  <c r="L2804" i="11"/>
  <c r="N2825" i="11"/>
  <c r="L2833" i="11"/>
  <c r="N2833" i="11"/>
  <c r="N2840" i="11"/>
  <c r="L2841" i="11"/>
  <c r="N2873" i="11"/>
  <c r="L2876" i="11"/>
  <c r="N2876" i="11"/>
  <c r="N2966" i="11"/>
  <c r="L2968" i="11"/>
  <c r="M2968" i="11"/>
  <c r="L3026" i="11"/>
  <c r="N3030" i="11"/>
  <c r="L3041" i="11"/>
  <c r="M3084" i="11"/>
  <c r="N3084" i="11"/>
  <c r="L3124" i="11"/>
  <c r="N3124" i="11"/>
  <c r="N3126" i="11"/>
  <c r="L3151" i="11"/>
  <c r="M3151" i="11"/>
  <c r="L3153" i="11"/>
  <c r="M3153" i="11"/>
  <c r="L3171" i="11"/>
  <c r="M3171" i="11"/>
  <c r="L2494" i="11"/>
  <c r="M2494" i="11"/>
  <c r="L2546" i="11"/>
  <c r="M2546" i="11"/>
  <c r="L2575" i="11"/>
  <c r="M2575" i="11"/>
  <c r="N2645" i="11"/>
  <c r="L2645" i="11"/>
  <c r="N2676" i="11"/>
  <c r="L2676" i="11"/>
  <c r="N2738" i="11"/>
  <c r="M2738" i="11"/>
  <c r="N2740" i="11"/>
  <c r="M2740" i="11"/>
  <c r="N2745" i="11"/>
  <c r="L2745" i="11"/>
  <c r="N2817" i="11"/>
  <c r="L2817" i="11"/>
  <c r="N2836" i="11"/>
  <c r="L2836" i="11"/>
  <c r="L2865" i="11"/>
  <c r="N2865" i="11"/>
  <c r="N3080" i="11"/>
  <c r="M3091" i="11"/>
  <c r="N3092" i="11"/>
  <c r="M3094" i="11"/>
  <c r="N3108" i="11"/>
  <c r="M3138" i="11"/>
  <c r="N3148" i="11"/>
  <c r="L3165" i="11"/>
  <c r="N3165" i="11"/>
  <c r="M3165" i="11"/>
  <c r="L3187" i="11"/>
  <c r="M3187" i="11"/>
  <c r="L3229" i="11"/>
  <c r="N3229" i="11"/>
  <c r="L2538" i="11"/>
  <c r="M2538" i="11"/>
  <c r="L2567" i="11"/>
  <c r="M2567" i="11"/>
  <c r="N2637" i="11"/>
  <c r="L2637" i="11"/>
  <c r="L2675" i="11"/>
  <c r="N2675" i="11"/>
  <c r="N2692" i="11"/>
  <c r="L2692" i="11"/>
  <c r="N2708" i="11"/>
  <c r="M2708" i="11"/>
  <c r="N2744" i="11"/>
  <c r="M2744" i="11"/>
  <c r="N2754" i="11"/>
  <c r="M2754" i="11"/>
  <c r="N2770" i="11"/>
  <c r="M2770" i="11"/>
  <c r="N2860" i="11"/>
  <c r="L2860" i="11"/>
  <c r="L2934" i="11"/>
  <c r="M2934" i="11"/>
  <c r="L2970" i="11"/>
  <c r="N2970" i="11"/>
  <c r="L3157" i="11"/>
  <c r="M3157" i="11"/>
  <c r="L3167" i="11"/>
  <c r="M3167" i="11"/>
  <c r="L3169" i="11"/>
  <c r="M3169" i="11"/>
  <c r="L3181" i="11"/>
  <c r="N3181" i="11"/>
  <c r="M3181" i="11"/>
  <c r="L3213" i="11"/>
  <c r="N3213" i="11"/>
  <c r="L1723" i="11"/>
  <c r="L1739" i="11"/>
  <c r="L1755" i="11"/>
  <c r="L1771" i="11"/>
  <c r="L1787" i="11"/>
  <c r="L1803" i="11"/>
  <c r="L1819" i="11"/>
  <c r="L1835" i="11"/>
  <c r="L2014" i="11"/>
  <c r="L2030" i="11"/>
  <c r="L2048" i="11"/>
  <c r="L2064" i="11"/>
  <c r="L2080" i="11"/>
  <c r="L2089" i="11"/>
  <c r="L2100" i="11"/>
  <c r="L2111" i="11"/>
  <c r="L2123" i="11"/>
  <c r="L2132" i="11"/>
  <c r="N2151" i="11"/>
  <c r="L2152" i="11"/>
  <c r="L2228" i="11"/>
  <c r="L2248" i="11"/>
  <c r="M2462" i="11"/>
  <c r="M2478" i="11"/>
  <c r="M2504" i="11"/>
  <c r="L2526" i="11"/>
  <c r="M2526" i="11"/>
  <c r="M2528" i="11"/>
  <c r="M2552" i="11"/>
  <c r="L2562" i="11"/>
  <c r="M2562" i="11"/>
  <c r="M2564" i="11"/>
  <c r="L2603" i="11"/>
  <c r="N2621" i="11"/>
  <c r="L2621" i="11"/>
  <c r="L2627" i="11"/>
  <c r="N2663" i="11"/>
  <c r="L2664" i="11"/>
  <c r="L2691" i="11"/>
  <c r="N2691" i="11"/>
  <c r="N2703" i="11"/>
  <c r="L2704" i="11"/>
  <c r="N2705" i="11"/>
  <c r="M2707" i="11"/>
  <c r="L2707" i="11"/>
  <c r="N2714" i="11"/>
  <c r="M2714" i="11"/>
  <c r="N2731" i="11"/>
  <c r="L2738" i="11"/>
  <c r="N2742" i="11"/>
  <c r="M2742" i="11"/>
  <c r="L2793" i="11"/>
  <c r="L2796" i="11"/>
  <c r="L2797" i="11"/>
  <c r="L2849" i="11"/>
  <c r="L2856" i="11"/>
  <c r="N2872" i="11"/>
  <c r="N2880" i="11"/>
  <c r="L2881" i="11"/>
  <c r="N2884" i="11"/>
  <c r="L2884" i="11"/>
  <c r="M2966" i="11"/>
  <c r="M3088" i="11"/>
  <c r="N3088" i="11"/>
  <c r="M3104" i="11"/>
  <c r="N3104" i="11"/>
  <c r="M3106" i="11"/>
  <c r="M3122" i="11"/>
  <c r="L3132" i="11"/>
  <c r="N3132" i="11"/>
  <c r="N3134" i="11"/>
  <c r="L3183" i="11"/>
  <c r="M3183" i="11"/>
  <c r="L3185" i="11"/>
  <c r="M3185" i="11"/>
  <c r="L3197" i="11"/>
  <c r="N3197" i="11"/>
  <c r="N3249" i="11"/>
  <c r="N417" i="11"/>
  <c r="L417" i="11"/>
  <c r="M1266" i="11"/>
  <c r="N1266" i="11"/>
  <c r="L1323" i="11"/>
  <c r="M1323" i="11"/>
  <c r="L1331" i="11"/>
  <c r="M1331" i="11"/>
  <c r="L1339" i="11"/>
  <c r="M1339" i="11"/>
  <c r="N1735" i="11"/>
  <c r="L1735" i="11"/>
  <c r="N1751" i="11"/>
  <c r="L1751" i="11"/>
  <c r="N1767" i="11"/>
  <c r="L1767" i="11"/>
  <c r="N1783" i="11"/>
  <c r="L1783" i="11"/>
  <c r="N1799" i="11"/>
  <c r="L1799" i="11"/>
  <c r="N1815" i="11"/>
  <c r="L1815" i="11"/>
  <c r="N1831" i="11"/>
  <c r="L1831" i="11"/>
  <c r="N1849" i="11"/>
  <c r="L1849" i="11"/>
  <c r="N2083" i="11"/>
  <c r="L2083" i="11"/>
  <c r="N2107" i="11"/>
  <c r="L2107" i="11"/>
  <c r="N2112" i="11"/>
  <c r="L2112" i="11"/>
  <c r="N2139" i="11"/>
  <c r="L2139" i="11"/>
  <c r="N2204" i="11"/>
  <c r="L2204" i="11"/>
  <c r="N2220" i="11"/>
  <c r="L2220" i="11"/>
  <c r="N2235" i="11"/>
  <c r="L2235" i="11"/>
  <c r="N2756" i="11"/>
  <c r="M2756" i="11"/>
  <c r="N2764" i="11"/>
  <c r="M2764" i="11"/>
  <c r="N2779" i="11"/>
  <c r="L2779" i="11"/>
  <c r="N2785" i="11"/>
  <c r="L2785" i="11"/>
  <c r="N2861" i="11"/>
  <c r="L2861" i="11"/>
  <c r="N2885" i="11"/>
  <c r="L2885" i="11"/>
  <c r="N2889" i="11"/>
  <c r="L2889" i="11"/>
  <c r="N2893" i="11"/>
  <c r="L2893" i="11"/>
  <c r="N2897" i="11"/>
  <c r="L2897" i="11"/>
  <c r="N2901" i="11"/>
  <c r="L2901" i="11"/>
  <c r="N2905" i="11"/>
  <c r="L2905" i="11"/>
  <c r="N2909" i="11"/>
  <c r="L2909" i="11"/>
  <c r="N2913" i="11"/>
  <c r="L2913" i="11"/>
  <c r="N2917" i="11"/>
  <c r="L2917" i="11"/>
  <c r="N2921" i="11"/>
  <c r="L2921" i="11"/>
  <c r="L2944" i="11"/>
  <c r="M2944" i="11"/>
  <c r="L2958" i="11"/>
  <c r="N2958" i="11"/>
  <c r="M2958" i="11"/>
  <c r="M3063" i="11"/>
  <c r="N3063" i="11"/>
  <c r="M3098" i="11"/>
  <c r="N3098" i="11"/>
  <c r="L3144" i="11"/>
  <c r="M3144" i="11"/>
  <c r="N3144" i="11"/>
  <c r="N401" i="11"/>
  <c r="L401" i="11"/>
  <c r="N433" i="11"/>
  <c r="L433" i="11"/>
  <c r="L978" i="11"/>
  <c r="M978" i="11"/>
  <c r="L1003" i="11"/>
  <c r="N1003" i="11"/>
  <c r="M1202" i="11"/>
  <c r="N1202" i="11"/>
  <c r="L1320" i="11"/>
  <c r="N1320" i="11"/>
  <c r="L1328" i="11"/>
  <c r="N1328" i="11"/>
  <c r="L1336" i="11"/>
  <c r="N1336" i="11"/>
  <c r="L1344" i="11"/>
  <c r="N1344" i="11"/>
  <c r="N1729" i="11"/>
  <c r="L1729" i="11"/>
  <c r="N1745" i="11"/>
  <c r="L1745" i="11"/>
  <c r="N1761" i="11"/>
  <c r="L1761" i="11"/>
  <c r="N1777" i="11"/>
  <c r="L1777" i="11"/>
  <c r="N1793" i="11"/>
  <c r="L1793" i="11"/>
  <c r="N1809" i="11"/>
  <c r="L1809" i="11"/>
  <c r="N1825" i="11"/>
  <c r="L1825" i="11"/>
  <c r="N1857" i="11"/>
  <c r="L1857" i="11"/>
  <c r="N397" i="11"/>
  <c r="L397" i="11"/>
  <c r="N413" i="11"/>
  <c r="L413" i="11"/>
  <c r="N429" i="11"/>
  <c r="L429" i="11"/>
  <c r="L1012" i="11"/>
  <c r="N1012" i="11"/>
  <c r="M1012" i="11"/>
  <c r="M1186" i="11"/>
  <c r="N1186" i="11"/>
  <c r="M1250" i="11"/>
  <c r="N1250" i="11"/>
  <c r="L1309" i="11"/>
  <c r="M1309" i="11"/>
  <c r="L335" i="11"/>
  <c r="L343" i="11"/>
  <c r="L351" i="11"/>
  <c r="L359" i="11"/>
  <c r="L367" i="11"/>
  <c r="L379" i="11"/>
  <c r="L387" i="11"/>
  <c r="N393" i="11"/>
  <c r="L393" i="11"/>
  <c r="L394" i="11"/>
  <c r="N409" i="11"/>
  <c r="L409" i="11"/>
  <c r="L410" i="11"/>
  <c r="L420" i="11"/>
  <c r="L436" i="11"/>
  <c r="N441" i="11"/>
  <c r="L441" i="11"/>
  <c r="L994" i="11"/>
  <c r="M994" i="11"/>
  <c r="L1011" i="11"/>
  <c r="N1011" i="11"/>
  <c r="N1022" i="11"/>
  <c r="M1022" i="11"/>
  <c r="N1030" i="11"/>
  <c r="M1030" i="11"/>
  <c r="N1038" i="11"/>
  <c r="M1038" i="11"/>
  <c r="N1046" i="11"/>
  <c r="M1046" i="11"/>
  <c r="N1054" i="11"/>
  <c r="M1054" i="11"/>
  <c r="N1062" i="11"/>
  <c r="M1062" i="11"/>
  <c r="N1070" i="11"/>
  <c r="M1070" i="11"/>
  <c r="N1078" i="11"/>
  <c r="M1078" i="11"/>
  <c r="N1086" i="11"/>
  <c r="M1086" i="11"/>
  <c r="N1094" i="11"/>
  <c r="M1094" i="11"/>
  <c r="N1102" i="11"/>
  <c r="M1102" i="11"/>
  <c r="N1110" i="11"/>
  <c r="M1110" i="11"/>
  <c r="N1118" i="11"/>
  <c r="M1118" i="11"/>
  <c r="N1126" i="11"/>
  <c r="M1126" i="11"/>
  <c r="N1134" i="11"/>
  <c r="M1134" i="11"/>
  <c r="N1142" i="11"/>
  <c r="M1142" i="11"/>
  <c r="M1170" i="11"/>
  <c r="N1170" i="11"/>
  <c r="M1234" i="11"/>
  <c r="N1234" i="11"/>
  <c r="L1291" i="11"/>
  <c r="M1291" i="11"/>
  <c r="L331" i="11"/>
  <c r="L339" i="11"/>
  <c r="L347" i="11"/>
  <c r="L355" i="11"/>
  <c r="L363" i="11"/>
  <c r="L371" i="11"/>
  <c r="L375" i="11"/>
  <c r="L383" i="11"/>
  <c r="L391" i="11"/>
  <c r="L404" i="11"/>
  <c r="N425" i="11"/>
  <c r="L425" i="11"/>
  <c r="L426" i="11"/>
  <c r="N27" i="11"/>
  <c r="L334" i="11"/>
  <c r="L338" i="11"/>
  <c r="L342" i="11"/>
  <c r="L346" i="11"/>
  <c r="L350" i="11"/>
  <c r="L354" i="11"/>
  <c r="L358" i="11"/>
  <c r="L362" i="11"/>
  <c r="L366" i="11"/>
  <c r="L370" i="11"/>
  <c r="L374" i="11"/>
  <c r="L378" i="11"/>
  <c r="L382" i="11"/>
  <c r="L386" i="11"/>
  <c r="L390" i="11"/>
  <c r="L400" i="11"/>
  <c r="N405" i="11"/>
  <c r="L405" i="11"/>
  <c r="L406" i="11"/>
  <c r="L416" i="11"/>
  <c r="N421" i="11"/>
  <c r="L421" i="11"/>
  <c r="L422" i="11"/>
  <c r="L432" i="11"/>
  <c r="N437" i="11"/>
  <c r="L437" i="11"/>
  <c r="L438" i="11"/>
  <c r="L986" i="11"/>
  <c r="M986" i="11"/>
  <c r="L1004" i="11"/>
  <c r="N1004" i="11"/>
  <c r="M1004" i="11"/>
  <c r="M1218" i="11"/>
  <c r="N1218" i="11"/>
  <c r="L1277" i="11"/>
  <c r="M1277" i="11"/>
  <c r="M980" i="11"/>
  <c r="M988" i="11"/>
  <c r="M996" i="11"/>
  <c r="M998" i="11"/>
  <c r="M1000" i="11"/>
  <c r="M1002" i="11"/>
  <c r="N1008" i="11"/>
  <c r="N1009" i="11"/>
  <c r="M1010" i="11"/>
  <c r="N1016" i="11"/>
  <c r="L1285" i="11"/>
  <c r="M1285" i="11"/>
  <c r="L1299" i="11"/>
  <c r="M1299" i="11"/>
  <c r="L1317" i="11"/>
  <c r="M1317" i="11"/>
  <c r="L1322" i="11"/>
  <c r="N1322" i="11"/>
  <c r="L1325" i="11"/>
  <c r="M1325" i="11"/>
  <c r="L1330" i="11"/>
  <c r="N1330" i="11"/>
  <c r="L1333" i="11"/>
  <c r="M1333" i="11"/>
  <c r="L1338" i="11"/>
  <c r="N1338" i="11"/>
  <c r="L1341" i="11"/>
  <c r="M1341" i="11"/>
  <c r="L1346" i="11"/>
  <c r="M1346" i="11"/>
  <c r="L1347" i="11"/>
  <c r="M1347" i="11"/>
  <c r="L1352" i="11"/>
  <c r="M1352" i="11"/>
  <c r="L1354" i="11"/>
  <c r="M1354" i="11"/>
  <c r="L1355" i="11"/>
  <c r="M1355" i="11"/>
  <c r="L1360" i="11"/>
  <c r="M1360" i="11"/>
  <c r="L1362" i="11"/>
  <c r="M1362" i="11"/>
  <c r="L1363" i="11"/>
  <c r="M1363" i="11"/>
  <c r="L1368" i="11"/>
  <c r="M1368" i="11"/>
  <c r="L1370" i="11"/>
  <c r="M1370" i="11"/>
  <c r="L1371" i="11"/>
  <c r="M1371" i="11"/>
  <c r="L1376" i="11"/>
  <c r="M1376" i="11"/>
  <c r="N2018" i="11"/>
  <c r="L2018" i="11"/>
  <c r="N2034" i="11"/>
  <c r="L2034" i="11"/>
  <c r="N2176" i="11"/>
  <c r="L2176" i="11"/>
  <c r="N2203" i="11"/>
  <c r="L2203" i="11"/>
  <c r="N2609" i="11"/>
  <c r="L2609" i="11"/>
  <c r="N2625" i="11"/>
  <c r="L2625" i="11"/>
  <c r="N2653" i="11"/>
  <c r="L2653" i="11"/>
  <c r="N2736" i="11"/>
  <c r="M2736" i="11"/>
  <c r="N996" i="11"/>
  <c r="N998" i="11"/>
  <c r="N1000" i="11"/>
  <c r="N1002" i="11"/>
  <c r="N1010" i="11"/>
  <c r="L1275" i="11"/>
  <c r="M1275" i="11"/>
  <c r="L1293" i="11"/>
  <c r="M1293" i="11"/>
  <c r="L1307" i="11"/>
  <c r="M1307" i="11"/>
  <c r="L1319" i="11"/>
  <c r="M1319" i="11"/>
  <c r="L1324" i="11"/>
  <c r="N1324" i="11"/>
  <c r="L1327" i="11"/>
  <c r="M1327" i="11"/>
  <c r="L1332" i="11"/>
  <c r="N1332" i="11"/>
  <c r="L1335" i="11"/>
  <c r="M1335" i="11"/>
  <c r="L1340" i="11"/>
  <c r="N1340" i="11"/>
  <c r="L1343" i="11"/>
  <c r="M1343" i="11"/>
  <c r="N1721" i="11"/>
  <c r="L1721" i="11"/>
  <c r="N1727" i="11"/>
  <c r="L1727" i="11"/>
  <c r="N1737" i="11"/>
  <c r="L1737" i="11"/>
  <c r="N1743" i="11"/>
  <c r="L1743" i="11"/>
  <c r="N1753" i="11"/>
  <c r="L1753" i="11"/>
  <c r="N1759" i="11"/>
  <c r="L1759" i="11"/>
  <c r="N1769" i="11"/>
  <c r="L1769" i="11"/>
  <c r="N1775" i="11"/>
  <c r="L1775" i="11"/>
  <c r="N1785" i="11"/>
  <c r="L1785" i="11"/>
  <c r="N1791" i="11"/>
  <c r="L1791" i="11"/>
  <c r="N1801" i="11"/>
  <c r="L1801" i="11"/>
  <c r="N1807" i="11"/>
  <c r="L1807" i="11"/>
  <c r="N1817" i="11"/>
  <c r="L1817" i="11"/>
  <c r="N1823" i="11"/>
  <c r="L1823" i="11"/>
  <c r="N1833" i="11"/>
  <c r="L1833" i="11"/>
  <c r="N1867" i="11"/>
  <c r="L1867" i="11"/>
  <c r="N1871" i="11"/>
  <c r="L1871" i="11"/>
  <c r="N1875" i="11"/>
  <c r="L1875" i="11"/>
  <c r="N1879" i="11"/>
  <c r="L1879" i="11"/>
  <c r="N2091" i="11"/>
  <c r="L2091" i="11"/>
  <c r="N2096" i="11"/>
  <c r="L2096" i="11"/>
  <c r="N2168" i="11"/>
  <c r="L2168" i="11"/>
  <c r="L2460" i="11"/>
  <c r="M2460" i="11"/>
  <c r="L2476" i="11"/>
  <c r="M2476" i="11"/>
  <c r="L2492" i="11"/>
  <c r="M2492" i="11"/>
  <c r="L2508" i="11"/>
  <c r="M2508" i="11"/>
  <c r="L2524" i="11"/>
  <c r="M2524" i="11"/>
  <c r="L2571" i="11"/>
  <c r="M2571" i="11"/>
  <c r="L2573" i="11"/>
  <c r="M2573" i="11"/>
  <c r="L1283" i="11"/>
  <c r="M1283" i="11"/>
  <c r="L1301" i="11"/>
  <c r="M1301" i="11"/>
  <c r="L1315" i="11"/>
  <c r="M1315" i="11"/>
  <c r="L1321" i="11"/>
  <c r="M1321" i="11"/>
  <c r="L1326" i="11"/>
  <c r="N1326" i="11"/>
  <c r="L1329" i="11"/>
  <c r="M1329" i="11"/>
  <c r="L1334" i="11"/>
  <c r="N1334" i="11"/>
  <c r="L1337" i="11"/>
  <c r="M1337" i="11"/>
  <c r="L1342" i="11"/>
  <c r="N1342" i="11"/>
  <c r="L1345" i="11"/>
  <c r="M1345" i="11"/>
  <c r="L1353" i="11"/>
  <c r="M1353" i="11"/>
  <c r="L1361" i="11"/>
  <c r="M1361" i="11"/>
  <c r="L1369" i="11"/>
  <c r="M1369" i="11"/>
  <c r="M1377" i="11"/>
  <c r="N1866" i="11"/>
  <c r="L1866" i="11"/>
  <c r="N1870" i="11"/>
  <c r="L1870" i="11"/>
  <c r="N1874" i="11"/>
  <c r="L1874" i="11"/>
  <c r="N1878" i="11"/>
  <c r="L1878" i="11"/>
  <c r="N1882" i="11"/>
  <c r="L1882" i="11"/>
  <c r="N1886" i="11"/>
  <c r="L1886" i="11"/>
  <c r="N1890" i="11"/>
  <c r="L1890" i="11"/>
  <c r="N1894" i="11"/>
  <c r="L1894" i="11"/>
  <c r="N1898" i="11"/>
  <c r="L1898" i="11"/>
  <c r="N1902" i="11"/>
  <c r="L1902" i="11"/>
  <c r="N1906" i="11"/>
  <c r="L1906" i="11"/>
  <c r="N1910" i="11"/>
  <c r="L1910" i="11"/>
  <c r="N1914" i="11"/>
  <c r="L1914" i="11"/>
  <c r="N1918" i="11"/>
  <c r="L1918" i="11"/>
  <c r="N1922" i="11"/>
  <c r="L1922" i="11"/>
  <c r="N1926" i="11"/>
  <c r="L1926" i="11"/>
  <c r="N1930" i="11"/>
  <c r="L1930" i="11"/>
  <c r="N1934" i="11"/>
  <c r="L1934" i="11"/>
  <c r="N1938" i="11"/>
  <c r="L1938" i="11"/>
  <c r="N1942" i="11"/>
  <c r="L1942" i="11"/>
  <c r="N1946" i="11"/>
  <c r="L1946" i="11"/>
  <c r="N1950" i="11"/>
  <c r="L1950" i="11"/>
  <c r="N1954" i="11"/>
  <c r="L1954" i="11"/>
  <c r="N1958" i="11"/>
  <c r="L1958" i="11"/>
  <c r="N1962" i="11"/>
  <c r="L1962" i="11"/>
  <c r="N1966" i="11"/>
  <c r="L1966" i="11"/>
  <c r="N1970" i="11"/>
  <c r="L1970" i="11"/>
  <c r="N1974" i="11"/>
  <c r="L1974" i="11"/>
  <c r="N2010" i="11"/>
  <c r="L2010" i="11"/>
  <c r="N2026" i="11"/>
  <c r="L2026" i="11"/>
  <c r="N2087" i="11"/>
  <c r="L2087" i="11"/>
  <c r="N2140" i="11"/>
  <c r="L2140" i="11"/>
  <c r="N2147" i="11"/>
  <c r="L2147" i="11"/>
  <c r="L2167" i="11"/>
  <c r="N2167" i="11"/>
  <c r="N2256" i="11"/>
  <c r="L2256" i="11"/>
  <c r="L2263" i="11"/>
  <c r="N2263" i="11"/>
  <c r="N2156" i="11"/>
  <c r="L2156" i="11"/>
  <c r="N2219" i="11"/>
  <c r="L2219" i="11"/>
  <c r="N2240" i="11"/>
  <c r="L2240" i="11"/>
  <c r="N2268" i="11"/>
  <c r="L2268" i="11"/>
  <c r="N2283" i="11"/>
  <c r="L2283" i="11"/>
  <c r="N2657" i="11"/>
  <c r="L2657" i="11"/>
  <c r="N2718" i="11"/>
  <c r="M2718" i="11"/>
  <c r="L2718" i="11"/>
  <c r="N2172" i="11"/>
  <c r="L2172" i="11"/>
  <c r="N2224" i="11"/>
  <c r="L2224" i="11"/>
  <c r="N2252" i="11"/>
  <c r="L2252" i="11"/>
  <c r="N2267" i="11"/>
  <c r="L2267" i="11"/>
  <c r="N2288" i="11"/>
  <c r="L2288" i="11"/>
  <c r="L2468" i="11"/>
  <c r="M2468" i="11"/>
  <c r="L2484" i="11"/>
  <c r="M2484" i="11"/>
  <c r="L2500" i="11"/>
  <c r="M2500" i="11"/>
  <c r="L2516" i="11"/>
  <c r="M2516" i="11"/>
  <c r="L2532" i="11"/>
  <c r="M2532" i="11"/>
  <c r="L2572" i="11"/>
  <c r="M2572" i="11"/>
  <c r="N2601" i="11"/>
  <c r="L2601" i="11"/>
  <c r="N2617" i="11"/>
  <c r="L2617" i="11"/>
  <c r="N2633" i="11"/>
  <c r="L2633" i="11"/>
  <c r="L1883" i="11"/>
  <c r="L1887" i="11"/>
  <c r="L1891" i="11"/>
  <c r="L1895" i="11"/>
  <c r="L1899" i="11"/>
  <c r="L1903" i="11"/>
  <c r="L1907" i="11"/>
  <c r="L1911" i="11"/>
  <c r="L1915" i="11"/>
  <c r="L1919" i="11"/>
  <c r="L1923" i="11"/>
  <c r="L1927" i="11"/>
  <c r="L1931" i="11"/>
  <c r="L1935" i="11"/>
  <c r="L1939" i="11"/>
  <c r="L1943" i="11"/>
  <c r="L1947" i="11"/>
  <c r="L1951" i="11"/>
  <c r="L1955" i="11"/>
  <c r="L1959" i="11"/>
  <c r="L1963" i="11"/>
  <c r="L1967" i="11"/>
  <c r="L1971" i="11"/>
  <c r="L1975" i="11"/>
  <c r="L2008" i="11"/>
  <c r="L2016" i="11"/>
  <c r="L2024" i="11"/>
  <c r="L2032" i="11"/>
  <c r="L2038" i="11"/>
  <c r="L2042" i="11"/>
  <c r="L2046" i="11"/>
  <c r="L2050" i="11"/>
  <c r="L2054" i="11"/>
  <c r="L2058" i="11"/>
  <c r="L2062" i="11"/>
  <c r="L2066" i="11"/>
  <c r="L2070" i="11"/>
  <c r="L2074" i="11"/>
  <c r="L2078" i="11"/>
  <c r="L2082" i="11"/>
  <c r="L2092" i="11"/>
  <c r="L2108" i="11"/>
  <c r="N2119" i="11"/>
  <c r="L2120" i="11"/>
  <c r="N2124" i="11"/>
  <c r="L2124" i="11"/>
  <c r="L2128" i="11"/>
  <c r="L2155" i="11"/>
  <c r="N2183" i="11"/>
  <c r="L2184" i="11"/>
  <c r="N2188" i="11"/>
  <c r="L2188" i="11"/>
  <c r="L2192" i="11"/>
  <c r="N2236" i="11"/>
  <c r="L2236" i="11"/>
  <c r="N2247" i="11"/>
  <c r="N2251" i="11"/>
  <c r="L2251" i="11"/>
  <c r="N2272" i="11"/>
  <c r="L2272" i="11"/>
  <c r="N2649" i="11"/>
  <c r="L2649" i="11"/>
  <c r="N2737" i="11"/>
  <c r="L2737" i="11"/>
  <c r="N2536" i="11"/>
  <c r="N2538" i="11"/>
  <c r="N2540" i="11"/>
  <c r="N2542" i="11"/>
  <c r="N2544" i="11"/>
  <c r="N2546" i="11"/>
  <c r="N2548" i="11"/>
  <c r="N2550" i="11"/>
  <c r="N2552" i="11"/>
  <c r="N2554" i="11"/>
  <c r="N2556" i="11"/>
  <c r="N2558" i="11"/>
  <c r="N2560" i="11"/>
  <c r="N2562" i="11"/>
  <c r="N2564" i="11"/>
  <c r="N2775" i="11"/>
  <c r="L2775" i="11"/>
  <c r="N2781" i="11"/>
  <c r="L2781" i="11"/>
  <c r="N2821" i="11"/>
  <c r="L2821" i="11"/>
  <c r="N2864" i="11"/>
  <c r="L2864" i="11"/>
  <c r="N2888" i="11"/>
  <c r="L2888" i="11"/>
  <c r="N2892" i="11"/>
  <c r="L2892" i="11"/>
  <c r="N2896" i="11"/>
  <c r="L2896" i="11"/>
  <c r="N2900" i="11"/>
  <c r="L2900" i="11"/>
  <c r="N2904" i="11"/>
  <c r="L2904" i="11"/>
  <c r="N2908" i="11"/>
  <c r="L2908" i="11"/>
  <c r="N2912" i="11"/>
  <c r="L2912" i="11"/>
  <c r="N2916" i="11"/>
  <c r="L2916" i="11"/>
  <c r="N2920" i="11"/>
  <c r="L2920" i="11"/>
  <c r="L2924" i="11"/>
  <c r="M2924" i="11"/>
  <c r="N2777" i="11"/>
  <c r="L2777" i="11"/>
  <c r="N2787" i="11"/>
  <c r="L2787" i="11"/>
  <c r="N2820" i="11"/>
  <c r="L2820" i="11"/>
  <c r="N2853" i="11"/>
  <c r="L2853" i="11"/>
  <c r="L2887" i="11"/>
  <c r="N2887" i="11"/>
  <c r="L2891" i="11"/>
  <c r="N2891" i="11"/>
  <c r="L2895" i="11"/>
  <c r="N2895" i="11"/>
  <c r="L2899" i="11"/>
  <c r="N2899" i="11"/>
  <c r="L2903" i="11"/>
  <c r="N2903" i="11"/>
  <c r="L2907" i="11"/>
  <c r="N2907" i="11"/>
  <c r="L2911" i="11"/>
  <c r="N2911" i="11"/>
  <c r="L2915" i="11"/>
  <c r="N2915" i="11"/>
  <c r="L2919" i="11"/>
  <c r="N2919" i="11"/>
  <c r="L2923" i="11"/>
  <c r="N2973" i="11"/>
  <c r="M2973" i="11"/>
  <c r="L3036" i="11"/>
  <c r="N3036" i="11"/>
  <c r="L3068" i="11"/>
  <c r="M3068" i="11"/>
  <c r="N3068" i="11"/>
  <c r="L3078" i="11"/>
  <c r="N3078" i="11"/>
  <c r="M3078" i="11"/>
  <c r="L2284" i="11"/>
  <c r="M2458" i="11"/>
  <c r="M2466" i="11"/>
  <c r="M2474" i="11"/>
  <c r="M2482" i="11"/>
  <c r="M2490" i="11"/>
  <c r="M2498" i="11"/>
  <c r="M2506" i="11"/>
  <c r="M2514" i="11"/>
  <c r="M2522" i="11"/>
  <c r="M2530" i="11"/>
  <c r="M2566" i="11"/>
  <c r="M2574" i="11"/>
  <c r="L2599" i="11"/>
  <c r="L2607" i="11"/>
  <c r="L2615" i="11"/>
  <c r="L2623" i="11"/>
  <c r="L2631" i="11"/>
  <c r="L2706" i="11"/>
  <c r="L2715" i="11"/>
  <c r="M2716" i="11"/>
  <c r="M2720" i="11"/>
  <c r="L2721" i="11"/>
  <c r="L2722" i="11"/>
  <c r="M2732" i="11"/>
  <c r="M2748" i="11"/>
  <c r="L2749" i="11"/>
  <c r="N2757" i="11"/>
  <c r="L2757" i="11"/>
  <c r="N2765" i="11"/>
  <c r="L2765" i="11"/>
  <c r="N2773" i="11"/>
  <c r="L2773" i="11"/>
  <c r="N2783" i="11"/>
  <c r="L2783" i="11"/>
  <c r="N2789" i="11"/>
  <c r="L2789" i="11"/>
  <c r="N2809" i="11"/>
  <c r="L2809" i="11"/>
  <c r="N2857" i="11"/>
  <c r="L2857" i="11"/>
  <c r="L2930" i="11"/>
  <c r="M2930" i="11"/>
  <c r="L2950" i="11"/>
  <c r="N2950" i="11"/>
  <c r="M2950" i="11"/>
  <c r="N3032" i="11"/>
  <c r="L3032" i="11"/>
  <c r="M3099" i="11"/>
  <c r="M2926" i="11"/>
  <c r="L2936" i="11"/>
  <c r="M2936" i="11"/>
  <c r="M2938" i="11"/>
  <c r="L2948" i="11"/>
  <c r="N2948" i="11"/>
  <c r="L2956" i="11"/>
  <c r="N2956" i="11"/>
  <c r="M2974" i="11"/>
  <c r="L3028" i="11"/>
  <c r="N3047" i="11"/>
  <c r="L3047" i="11"/>
  <c r="L3066" i="11"/>
  <c r="N3066" i="11"/>
  <c r="L3072" i="11"/>
  <c r="M3072" i="11"/>
  <c r="L3201" i="11"/>
  <c r="N3201" i="11"/>
  <c r="L3217" i="11"/>
  <c r="N3217" i="11"/>
  <c r="L3233" i="11"/>
  <c r="N3233" i="11"/>
  <c r="L2928" i="11"/>
  <c r="M2928" i="11"/>
  <c r="L2946" i="11"/>
  <c r="N2946" i="11"/>
  <c r="L2954" i="11"/>
  <c r="N2954" i="11"/>
  <c r="L2962" i="11"/>
  <c r="N2962" i="11"/>
  <c r="L3070" i="11"/>
  <c r="N3070" i="11"/>
  <c r="L3076" i="11"/>
  <c r="M3076" i="11"/>
  <c r="L3148" i="11"/>
  <c r="M3148" i="11"/>
  <c r="L2731" i="11"/>
  <c r="L2734" i="11"/>
  <c r="L2742" i="11"/>
  <c r="L2750" i="11"/>
  <c r="L2758" i="11"/>
  <c r="L2766" i="11"/>
  <c r="L2812" i="11"/>
  <c r="M2942" i="11"/>
  <c r="M2948" i="11"/>
  <c r="L2952" i="11"/>
  <c r="N2952" i="11"/>
  <c r="M2956" i="11"/>
  <c r="L2960" i="11"/>
  <c r="N2960" i="11"/>
  <c r="L3037" i="11"/>
  <c r="N3037" i="11"/>
  <c r="L3064" i="11"/>
  <c r="M3064" i="11"/>
  <c r="M3066" i="11"/>
  <c r="N3072" i="11"/>
  <c r="L3074" i="11"/>
  <c r="N3074" i="11"/>
  <c r="L3080" i="11"/>
  <c r="M3080" i="11"/>
  <c r="M3082" i="11"/>
  <c r="N3086" i="11"/>
  <c r="N3096" i="11"/>
  <c r="M3100" i="11"/>
  <c r="N3100" i="11"/>
  <c r="N3102" i="11"/>
  <c r="N3112" i="11"/>
  <c r="M3124" i="11"/>
  <c r="M3126" i="11"/>
  <c r="M3128" i="11"/>
  <c r="M3130" i="11"/>
  <c r="M3132" i="11"/>
  <c r="M3134" i="11"/>
  <c r="M3136" i="11"/>
  <c r="L3146" i="11"/>
  <c r="M3146" i="11"/>
  <c r="L3193" i="11"/>
  <c r="N3193" i="11"/>
  <c r="L3209" i="11"/>
  <c r="N3209" i="11"/>
  <c r="L3225" i="11"/>
  <c r="N3225" i="11"/>
  <c r="L3241" i="11"/>
  <c r="N3241" i="11"/>
  <c r="N3245" i="11"/>
  <c r="L3245" i="11"/>
  <c r="L3263" i="11"/>
  <c r="L3274" i="11"/>
  <c r="L3255" i="11"/>
  <c r="N3151" i="11"/>
  <c r="N3153" i="11"/>
  <c r="N3155" i="11"/>
  <c r="N3157" i="11"/>
  <c r="N3159" i="11"/>
  <c r="N3163" i="11"/>
  <c r="N3167" i="11"/>
  <c r="N3171" i="11"/>
  <c r="N3175" i="11"/>
  <c r="N3179" i="11"/>
  <c r="N3183" i="11"/>
  <c r="N3187" i="11"/>
  <c r="L3259" i="11"/>
  <c r="O2" i="11"/>
  <c r="O3" i="11"/>
  <c r="O4" i="11"/>
  <c r="O10" i="11"/>
  <c r="O16" i="11"/>
  <c r="O17" i="11"/>
  <c r="O25" i="11"/>
  <c r="O31" i="11"/>
  <c r="O37" i="11"/>
  <c r="O38" i="11"/>
  <c r="O40" i="11"/>
  <c r="O41" i="11"/>
  <c r="O42" i="11"/>
  <c r="O44" i="11"/>
  <c r="O50" i="11"/>
  <c r="O51" i="11"/>
  <c r="O63" i="11"/>
  <c r="O72" i="11"/>
  <c r="O76" i="11"/>
  <c r="O77" i="11"/>
  <c r="O78" i="11"/>
  <c r="O79" i="11"/>
  <c r="O80" i="11"/>
  <c r="O81" i="11"/>
  <c r="O89" i="11"/>
  <c r="O92" i="11"/>
  <c r="O100" i="11"/>
  <c r="O110" i="11"/>
  <c r="O112" i="11"/>
  <c r="O119" i="11"/>
  <c r="O122" i="11"/>
  <c r="O123" i="11"/>
  <c r="O124" i="11"/>
  <c r="O125" i="11"/>
  <c r="O126" i="11"/>
  <c r="O127" i="11"/>
  <c r="O128" i="11"/>
  <c r="O129" i="11"/>
  <c r="O130" i="11"/>
  <c r="O131" i="11"/>
  <c r="O132" i="11"/>
  <c r="O133" i="11"/>
  <c r="O134" i="11"/>
  <c r="O135" i="11"/>
  <c r="O138" i="11"/>
  <c r="O142" i="11"/>
  <c r="O146" i="11"/>
  <c r="O149" i="11"/>
  <c r="O155" i="11"/>
  <c r="O156" i="11"/>
  <c r="O157" i="11"/>
  <c r="O158" i="11"/>
  <c r="O159" i="11"/>
  <c r="O160" i="11"/>
  <c r="O166" i="11"/>
  <c r="O167" i="11"/>
  <c r="O175" i="11"/>
  <c r="O176" i="11"/>
  <c r="O181" i="11"/>
  <c r="O182" i="11"/>
  <c r="O183" i="11"/>
  <c r="O184" i="11"/>
  <c r="O185" i="11"/>
  <c r="O186" i="11"/>
  <c r="O187" i="11"/>
  <c r="O188" i="11"/>
  <c r="O197" i="11"/>
  <c r="O205" i="11"/>
  <c r="O208" i="11"/>
  <c r="O216" i="11"/>
  <c r="O219" i="11"/>
  <c r="O220" i="11"/>
  <c r="O221" i="11"/>
  <c r="O227" i="11"/>
  <c r="O233" i="11"/>
  <c r="O242" i="11"/>
  <c r="O246" i="11"/>
  <c r="O252" i="11"/>
  <c r="O271" i="11"/>
  <c r="O279" i="11"/>
  <c r="O280" i="11"/>
  <c r="O291" i="11"/>
  <c r="O294" i="11"/>
  <c r="O295" i="11"/>
  <c r="O296" i="11"/>
  <c r="O297" i="11"/>
  <c r="O298" i="11"/>
  <c r="O304" i="11"/>
  <c r="O312" i="11"/>
  <c r="O320" i="11"/>
  <c r="O321" i="11"/>
  <c r="O327" i="11"/>
  <c r="O333" i="11"/>
  <c r="O340" i="11"/>
  <c r="O346" i="11"/>
  <c r="O347" i="11"/>
  <c r="O348" i="11"/>
  <c r="O354" i="11"/>
  <c r="O363" i="11"/>
  <c r="O365" i="11"/>
  <c r="O374" i="11"/>
  <c r="O375" i="11"/>
  <c r="O376" i="11"/>
  <c r="O377" i="11"/>
  <c r="O378" i="11"/>
  <c r="O379" i="11"/>
  <c r="O380" i="11"/>
  <c r="O392" i="11"/>
  <c r="O395" i="11"/>
  <c r="O396" i="11"/>
  <c r="O397" i="11"/>
  <c r="O400" i="11"/>
  <c r="O405" i="11"/>
  <c r="O406" i="11"/>
  <c r="O407" i="11"/>
  <c r="O408" i="11"/>
  <c r="O409" i="11"/>
  <c r="O410" i="11"/>
  <c r="O411" i="11"/>
  <c r="O412" i="11"/>
  <c r="O413" i="11"/>
  <c r="O414" i="11"/>
  <c r="O415" i="11"/>
  <c r="O416" i="11"/>
  <c r="O422" i="11"/>
  <c r="M442" i="11"/>
  <c r="L442" i="11"/>
  <c r="M446" i="11"/>
  <c r="L446" i="11"/>
  <c r="M449" i="11"/>
  <c r="L449" i="11"/>
  <c r="M452" i="11"/>
  <c r="L452" i="11"/>
  <c r="M455" i="11"/>
  <c r="L455" i="11"/>
  <c r="M458" i="11"/>
  <c r="L458" i="11"/>
  <c r="M461" i="11"/>
  <c r="L461" i="11"/>
  <c r="M464" i="11"/>
  <c r="L464" i="11"/>
  <c r="M468" i="11"/>
  <c r="L468" i="11"/>
  <c r="M471" i="11"/>
  <c r="L471" i="11"/>
  <c r="M474" i="11"/>
  <c r="L474" i="11"/>
  <c r="M477" i="11"/>
  <c r="L477" i="11"/>
  <c r="M480" i="11"/>
  <c r="L480" i="11"/>
  <c r="M483" i="11"/>
  <c r="L483" i="11"/>
  <c r="M486" i="11"/>
  <c r="L486" i="11"/>
  <c r="M489" i="11"/>
  <c r="L489" i="11"/>
  <c r="M492" i="11"/>
  <c r="L492" i="11"/>
  <c r="M495" i="11"/>
  <c r="L495" i="11"/>
  <c r="M501" i="11"/>
  <c r="L501" i="11"/>
  <c r="M581" i="11"/>
  <c r="L581" i="11"/>
  <c r="L198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N442" i="11"/>
  <c r="N446" i="11"/>
  <c r="N449" i="11"/>
  <c r="N452" i="11"/>
  <c r="N455" i="11"/>
  <c r="N458" i="11"/>
  <c r="N461" i="11"/>
  <c r="N464" i="11"/>
  <c r="N468" i="11"/>
  <c r="N471" i="11"/>
  <c r="N474" i="11"/>
  <c r="N477" i="11"/>
  <c r="N480" i="11"/>
  <c r="N483" i="11"/>
  <c r="N486" i="11"/>
  <c r="N489" i="11"/>
  <c r="N492" i="11"/>
  <c r="N495" i="11"/>
  <c r="N501" i="11"/>
  <c r="N581" i="11"/>
  <c r="M861" i="11"/>
  <c r="L861" i="11"/>
  <c r="M865" i="11"/>
  <c r="L865" i="11"/>
  <c r="M869" i="11"/>
  <c r="L869" i="11"/>
  <c r="M873" i="11"/>
  <c r="L873" i="11"/>
  <c r="M877" i="11"/>
  <c r="L877" i="11"/>
  <c r="M881" i="11"/>
  <c r="L881" i="11"/>
  <c r="M885" i="11"/>
  <c r="L885" i="11"/>
  <c r="M889" i="11"/>
  <c r="L889" i="11"/>
  <c r="M893" i="11"/>
  <c r="L893" i="11"/>
  <c r="M897" i="11"/>
  <c r="L897" i="11"/>
  <c r="M901" i="11"/>
  <c r="L901" i="11"/>
  <c r="M905" i="11"/>
  <c r="L905" i="11"/>
  <c r="M909" i="11"/>
  <c r="L909" i="11"/>
  <c r="M913" i="11"/>
  <c r="L913" i="11"/>
  <c r="M917" i="11"/>
  <c r="L917" i="11"/>
  <c r="M921" i="11"/>
  <c r="L921" i="11"/>
  <c r="M925" i="11"/>
  <c r="L925" i="11"/>
  <c r="M929" i="11"/>
  <c r="L929" i="11"/>
  <c r="M933" i="11"/>
  <c r="L933" i="11"/>
  <c r="M937" i="11"/>
  <c r="L937" i="11"/>
  <c r="M941" i="11"/>
  <c r="L941" i="11"/>
  <c r="M945" i="11"/>
  <c r="L945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M441" i="11"/>
  <c r="O441" i="11"/>
  <c r="O442" i="11"/>
  <c r="O443" i="11"/>
  <c r="O444" i="11"/>
  <c r="O445" i="11"/>
  <c r="O446" i="11"/>
  <c r="O447" i="11"/>
  <c r="O448" i="11"/>
  <c r="O449" i="11"/>
  <c r="O450" i="11"/>
  <c r="O451" i="11"/>
  <c r="O452" i="11"/>
  <c r="O453" i="11"/>
  <c r="O454" i="11"/>
  <c r="O455" i="11"/>
  <c r="O456" i="11"/>
  <c r="O457" i="11"/>
  <c r="O458" i="11"/>
  <c r="O459" i="11"/>
  <c r="O460" i="11"/>
  <c r="O461" i="11"/>
  <c r="O462" i="11"/>
  <c r="O463" i="11"/>
  <c r="O464" i="11"/>
  <c r="O465" i="11"/>
  <c r="O466" i="11"/>
  <c r="O467" i="11"/>
  <c r="O468" i="11"/>
  <c r="O469" i="11"/>
  <c r="O470" i="11"/>
  <c r="O471" i="11"/>
  <c r="O472" i="11"/>
  <c r="O473" i="11"/>
  <c r="O474" i="11"/>
  <c r="O475" i="11"/>
  <c r="O476" i="11"/>
  <c r="O477" i="11"/>
  <c r="O478" i="11"/>
  <c r="O479" i="11"/>
  <c r="O480" i="11"/>
  <c r="O481" i="11"/>
  <c r="O482" i="11"/>
  <c r="O483" i="11"/>
  <c r="O484" i="11"/>
  <c r="O485" i="11"/>
  <c r="O486" i="11"/>
  <c r="O487" i="11"/>
  <c r="O488" i="11"/>
  <c r="O489" i="11"/>
  <c r="O490" i="11"/>
  <c r="O491" i="11"/>
  <c r="O492" i="11"/>
  <c r="O493" i="11"/>
  <c r="O494" i="11"/>
  <c r="O495" i="11"/>
  <c r="O496" i="11"/>
  <c r="O497" i="11"/>
  <c r="O498" i="11"/>
  <c r="O499" i="11"/>
  <c r="O500" i="11"/>
  <c r="O501" i="11"/>
  <c r="O502" i="11"/>
  <c r="O503" i="11"/>
  <c r="O504" i="11"/>
  <c r="O505" i="11"/>
  <c r="O506" i="11"/>
  <c r="O507" i="11"/>
  <c r="O508" i="11"/>
  <c r="O509" i="11"/>
  <c r="O510" i="11"/>
  <c r="O511" i="11"/>
  <c r="O512" i="11"/>
  <c r="O513" i="11"/>
  <c r="O514" i="11"/>
  <c r="O515" i="11"/>
  <c r="O516" i="11"/>
  <c r="O517" i="11"/>
  <c r="O518" i="11"/>
  <c r="O519" i="11"/>
  <c r="O520" i="11"/>
  <c r="O521" i="11"/>
  <c r="O522" i="11"/>
  <c r="O523" i="11"/>
  <c r="O524" i="11"/>
  <c r="O525" i="11"/>
  <c r="O526" i="11"/>
  <c r="O527" i="11"/>
  <c r="O528" i="11"/>
  <c r="O529" i="11"/>
  <c r="O530" i="11"/>
  <c r="O531" i="11"/>
  <c r="O532" i="11"/>
  <c r="O533" i="11"/>
  <c r="O534" i="11"/>
  <c r="O535" i="11"/>
  <c r="O536" i="11"/>
  <c r="O537" i="11"/>
  <c r="O538" i="11"/>
  <c r="O539" i="11"/>
  <c r="O540" i="11"/>
  <c r="O541" i="11"/>
  <c r="O542" i="11"/>
  <c r="O543" i="11"/>
  <c r="O544" i="11"/>
  <c r="O545" i="11"/>
  <c r="O546" i="11"/>
  <c r="O547" i="11"/>
  <c r="O548" i="11"/>
  <c r="O549" i="11"/>
  <c r="O550" i="11"/>
  <c r="O551" i="11"/>
  <c r="O552" i="11"/>
  <c r="O553" i="11"/>
  <c r="O554" i="11"/>
  <c r="O555" i="11"/>
  <c r="O556" i="11"/>
  <c r="O557" i="11"/>
  <c r="O558" i="11"/>
  <c r="O559" i="11"/>
  <c r="O560" i="11"/>
  <c r="O561" i="11"/>
  <c r="O562" i="11"/>
  <c r="O563" i="11"/>
  <c r="O564" i="11"/>
  <c r="O565" i="11"/>
  <c r="O566" i="11"/>
  <c r="O567" i="11"/>
  <c r="O568" i="11"/>
  <c r="O569" i="11"/>
  <c r="O570" i="11"/>
  <c r="O571" i="11"/>
  <c r="O572" i="11"/>
  <c r="O573" i="11"/>
  <c r="O574" i="11"/>
  <c r="O575" i="11"/>
  <c r="O576" i="11"/>
  <c r="O577" i="11"/>
  <c r="O578" i="11"/>
  <c r="O579" i="11"/>
  <c r="O580" i="11"/>
  <c r="O581" i="11"/>
  <c r="O582" i="11"/>
  <c r="O583" i="11"/>
  <c r="O584" i="11"/>
  <c r="O585" i="11"/>
  <c r="O586" i="11"/>
  <c r="O587" i="11"/>
  <c r="O588" i="11"/>
  <c r="O589" i="11"/>
  <c r="O590" i="11"/>
  <c r="O591" i="11"/>
  <c r="O592" i="11"/>
  <c r="O593" i="11"/>
  <c r="O594" i="11"/>
  <c r="O595" i="11"/>
  <c r="O596" i="11"/>
  <c r="O597" i="11"/>
  <c r="O598" i="11"/>
  <c r="O599" i="11"/>
  <c r="O600" i="11"/>
  <c r="O601" i="11"/>
  <c r="O602" i="11"/>
  <c r="O603" i="11"/>
  <c r="O604" i="11"/>
  <c r="O605" i="11"/>
  <c r="O606" i="11"/>
  <c r="O607" i="11"/>
  <c r="O608" i="11"/>
  <c r="O609" i="11"/>
  <c r="O610" i="11"/>
  <c r="O611" i="11"/>
  <c r="O612" i="11"/>
  <c r="O613" i="11"/>
  <c r="O614" i="11"/>
  <c r="O615" i="11"/>
  <c r="O616" i="11"/>
  <c r="O617" i="11"/>
  <c r="O618" i="11"/>
  <c r="O619" i="11"/>
  <c r="O620" i="11"/>
  <c r="O621" i="11"/>
  <c r="O622" i="11"/>
  <c r="O623" i="11"/>
  <c r="O624" i="11"/>
  <c r="O625" i="11"/>
  <c r="O626" i="11"/>
  <c r="O627" i="11"/>
  <c r="O628" i="11"/>
  <c r="O629" i="11"/>
  <c r="O630" i="11"/>
  <c r="O631" i="11"/>
  <c r="O632" i="11"/>
  <c r="O633" i="11"/>
  <c r="O634" i="11"/>
  <c r="O635" i="11"/>
  <c r="O636" i="11"/>
  <c r="O637" i="11"/>
  <c r="O638" i="11"/>
  <c r="O639" i="11"/>
  <c r="O640" i="11"/>
  <c r="O641" i="11"/>
  <c r="O642" i="11"/>
  <c r="O643" i="11"/>
  <c r="O644" i="11"/>
  <c r="O645" i="11"/>
  <c r="O646" i="11"/>
  <c r="O647" i="11"/>
  <c r="O648" i="11"/>
  <c r="O649" i="11"/>
  <c r="O650" i="11"/>
  <c r="O651" i="11"/>
  <c r="O652" i="11"/>
  <c r="O653" i="11"/>
  <c r="O654" i="11"/>
  <c r="O655" i="11"/>
  <c r="O656" i="11"/>
  <c r="O657" i="11"/>
  <c r="O658" i="11"/>
  <c r="O659" i="11"/>
  <c r="O660" i="11"/>
  <c r="O661" i="11"/>
  <c r="O662" i="11"/>
  <c r="O663" i="11"/>
  <c r="O664" i="11"/>
  <c r="O665" i="11"/>
  <c r="O666" i="11"/>
  <c r="O667" i="11"/>
  <c r="O668" i="11"/>
  <c r="O669" i="11"/>
  <c r="O670" i="11"/>
  <c r="O671" i="11"/>
  <c r="O672" i="11"/>
  <c r="O673" i="11"/>
  <c r="O674" i="11"/>
  <c r="O675" i="11"/>
  <c r="O676" i="11"/>
  <c r="O677" i="11"/>
  <c r="O678" i="11"/>
  <c r="O679" i="11"/>
  <c r="O680" i="11"/>
  <c r="O681" i="11"/>
  <c r="O682" i="11"/>
  <c r="O683" i="11"/>
  <c r="O684" i="11"/>
  <c r="O685" i="11"/>
  <c r="O686" i="11"/>
  <c r="O687" i="11"/>
  <c r="O688" i="11"/>
  <c r="O689" i="11"/>
  <c r="O690" i="11"/>
  <c r="O691" i="11"/>
  <c r="O692" i="11"/>
  <c r="O693" i="11"/>
  <c r="O694" i="11"/>
  <c r="O695" i="11"/>
  <c r="O696" i="11"/>
  <c r="O697" i="11"/>
  <c r="O698" i="11"/>
  <c r="O699" i="11"/>
  <c r="O700" i="11"/>
  <c r="O701" i="11"/>
  <c r="O702" i="11"/>
  <c r="O703" i="11"/>
  <c r="O704" i="11"/>
  <c r="O705" i="11"/>
  <c r="O706" i="11"/>
  <c r="O707" i="11"/>
  <c r="O708" i="11"/>
  <c r="O709" i="11"/>
  <c r="O710" i="11"/>
  <c r="O711" i="11"/>
  <c r="O712" i="11"/>
  <c r="O713" i="11"/>
  <c r="O714" i="11"/>
  <c r="O715" i="11"/>
  <c r="O716" i="11"/>
  <c r="O717" i="11"/>
  <c r="O718" i="11"/>
  <c r="O719" i="11"/>
  <c r="O720" i="11"/>
  <c r="O721" i="11"/>
  <c r="O722" i="11"/>
  <c r="O723" i="11"/>
  <c r="O724" i="11"/>
  <c r="O725" i="11"/>
  <c r="O726" i="11"/>
  <c r="O727" i="11"/>
  <c r="O728" i="11"/>
  <c r="O729" i="11"/>
  <c r="O730" i="11"/>
  <c r="O731" i="11"/>
  <c r="O732" i="11"/>
  <c r="O733" i="11"/>
  <c r="O734" i="11"/>
  <c r="O735" i="11"/>
  <c r="O736" i="11"/>
  <c r="O737" i="11"/>
  <c r="O738" i="11"/>
  <c r="O739" i="11"/>
  <c r="O740" i="11"/>
  <c r="O741" i="11"/>
  <c r="O742" i="11"/>
  <c r="O743" i="11"/>
  <c r="O744" i="11"/>
  <c r="O745" i="11"/>
  <c r="O746" i="11"/>
  <c r="O747" i="11"/>
  <c r="O748" i="11"/>
  <c r="O749" i="11"/>
  <c r="O750" i="11"/>
  <c r="O751" i="11"/>
  <c r="O752" i="11"/>
  <c r="O753" i="11"/>
  <c r="O754" i="11"/>
  <c r="O755" i="11"/>
  <c r="O756" i="11"/>
  <c r="O757" i="11"/>
  <c r="O758" i="11"/>
  <c r="O759" i="11"/>
  <c r="O760" i="11"/>
  <c r="O761" i="11"/>
  <c r="O762" i="11"/>
  <c r="O763" i="11"/>
  <c r="O764" i="11"/>
  <c r="O765" i="11"/>
  <c r="O766" i="11"/>
  <c r="O767" i="11"/>
  <c r="O768" i="11"/>
  <c r="O769" i="11"/>
  <c r="O770" i="11"/>
  <c r="O771" i="11"/>
  <c r="O772" i="11"/>
  <c r="O773" i="11"/>
  <c r="O774" i="11"/>
  <c r="O775" i="11"/>
  <c r="O776" i="11"/>
  <c r="O777" i="11"/>
  <c r="O778" i="11"/>
  <c r="O779" i="11"/>
  <c r="O780" i="11"/>
  <c r="O781" i="11"/>
  <c r="O782" i="11"/>
  <c r="O783" i="11"/>
  <c r="O784" i="11"/>
  <c r="O785" i="11"/>
  <c r="O786" i="11"/>
  <c r="O787" i="11"/>
  <c r="O788" i="11"/>
  <c r="O789" i="11"/>
  <c r="O790" i="11"/>
  <c r="O791" i="11"/>
  <c r="O792" i="11"/>
  <c r="O793" i="11"/>
  <c r="O794" i="11"/>
  <c r="O795" i="11"/>
  <c r="O796" i="11"/>
  <c r="O797" i="11"/>
  <c r="O798" i="11"/>
  <c r="O799" i="11"/>
  <c r="O800" i="11"/>
  <c r="O801" i="11"/>
  <c r="O802" i="11"/>
  <c r="O803" i="11"/>
  <c r="O804" i="11"/>
  <c r="O805" i="11"/>
  <c r="O806" i="11"/>
  <c r="O807" i="11"/>
  <c r="O808" i="11"/>
  <c r="O809" i="11"/>
  <c r="O810" i="11"/>
  <c r="O811" i="11"/>
  <c r="O812" i="11"/>
  <c r="O813" i="11"/>
  <c r="O814" i="11"/>
  <c r="O815" i="11"/>
  <c r="O816" i="11"/>
  <c r="O817" i="11"/>
  <c r="O818" i="11"/>
  <c r="O819" i="11"/>
  <c r="O820" i="11"/>
  <c r="O821" i="11"/>
  <c r="O822" i="11"/>
  <c r="O823" i="11"/>
  <c r="O824" i="11"/>
  <c r="O825" i="11"/>
  <c r="O826" i="11"/>
  <c r="O827" i="11"/>
  <c r="O828" i="11"/>
  <c r="O829" i="11"/>
  <c r="O830" i="11"/>
  <c r="O831" i="11"/>
  <c r="O832" i="11"/>
  <c r="O833" i="11"/>
  <c r="O834" i="11"/>
  <c r="O835" i="11"/>
  <c r="O836" i="11"/>
  <c r="O837" i="11"/>
  <c r="O838" i="11"/>
  <c r="O839" i="11"/>
  <c r="O840" i="11"/>
  <c r="O841" i="11"/>
  <c r="O842" i="11"/>
  <c r="O843" i="11"/>
  <c r="O844" i="11"/>
  <c r="O845" i="11"/>
  <c r="O846" i="11"/>
  <c r="O847" i="11"/>
  <c r="O848" i="11"/>
  <c r="O849" i="11"/>
  <c r="O850" i="11"/>
  <c r="O851" i="11"/>
  <c r="O852" i="11"/>
  <c r="O853" i="11"/>
  <c r="O854" i="11"/>
  <c r="O855" i="11"/>
  <c r="O856" i="11"/>
  <c r="O857" i="11"/>
  <c r="O858" i="11"/>
  <c r="M860" i="11"/>
  <c r="L860" i="11"/>
  <c r="M864" i="11"/>
  <c r="L864" i="11"/>
  <c r="M868" i="11"/>
  <c r="L868" i="11"/>
  <c r="M872" i="11"/>
  <c r="L872" i="11"/>
  <c r="M876" i="11"/>
  <c r="L876" i="11"/>
  <c r="M880" i="11"/>
  <c r="L880" i="11"/>
  <c r="M884" i="11"/>
  <c r="L884" i="11"/>
  <c r="M888" i="11"/>
  <c r="L888" i="11"/>
  <c r="M892" i="11"/>
  <c r="L892" i="11"/>
  <c r="M896" i="11"/>
  <c r="L896" i="11"/>
  <c r="M900" i="11"/>
  <c r="L900" i="11"/>
  <c r="M904" i="11"/>
  <c r="L904" i="11"/>
  <c r="M908" i="11"/>
  <c r="L908" i="11"/>
  <c r="M912" i="11"/>
  <c r="L912" i="11"/>
  <c r="M916" i="11"/>
  <c r="L916" i="11"/>
  <c r="M920" i="11"/>
  <c r="L920" i="11"/>
  <c r="M924" i="11"/>
  <c r="L924" i="11"/>
  <c r="M928" i="11"/>
  <c r="L928" i="11"/>
  <c r="M932" i="11"/>
  <c r="L932" i="11"/>
  <c r="M936" i="11"/>
  <c r="L936" i="11"/>
  <c r="M940" i="11"/>
  <c r="L940" i="11"/>
  <c r="M944" i="11"/>
  <c r="L944" i="11"/>
  <c r="O9" i="11"/>
  <c r="O11" i="11"/>
  <c r="O12" i="11"/>
  <c r="O13" i="11"/>
  <c r="O14" i="11"/>
  <c r="O15" i="11"/>
  <c r="O18" i="11"/>
  <c r="O19" i="11"/>
  <c r="O20" i="11"/>
  <c r="O21" i="11"/>
  <c r="O32" i="11"/>
  <c r="O33" i="11"/>
  <c r="O34" i="11"/>
  <c r="O35" i="11"/>
  <c r="O43" i="11"/>
  <c r="O45" i="11"/>
  <c r="O47" i="11"/>
  <c r="O56" i="11"/>
  <c r="O57" i="11"/>
  <c r="O62" i="11"/>
  <c r="O64" i="11"/>
  <c r="O65" i="11"/>
  <c r="O66" i="11"/>
  <c r="O67" i="11"/>
  <c r="O68" i="11"/>
  <c r="O71" i="11"/>
  <c r="O82" i="11"/>
  <c r="O83" i="11"/>
  <c r="O84" i="11"/>
  <c r="O85" i="11"/>
  <c r="O90" i="11"/>
  <c r="O97" i="11"/>
  <c r="O98" i="11"/>
  <c r="O99" i="11"/>
  <c r="O103" i="11"/>
  <c r="O104" i="11"/>
  <c r="O105" i="11"/>
  <c r="O106" i="11"/>
  <c r="O107" i="11"/>
  <c r="O108" i="11"/>
  <c r="O109" i="11"/>
  <c r="O111" i="11"/>
  <c r="O113" i="11"/>
  <c r="O114" i="11"/>
  <c r="O115" i="11"/>
  <c r="O139" i="11"/>
  <c r="O140" i="11"/>
  <c r="O141" i="11"/>
  <c r="O143" i="11"/>
  <c r="O144" i="11"/>
  <c r="O145" i="11"/>
  <c r="O147" i="11"/>
  <c r="O148" i="11"/>
  <c r="O150" i="11"/>
  <c r="O151" i="11"/>
  <c r="O161" i="11"/>
  <c r="O162" i="11"/>
  <c r="O163" i="11"/>
  <c r="O168" i="11"/>
  <c r="O169" i="11"/>
  <c r="O170" i="11"/>
  <c r="O171" i="11"/>
  <c r="O172" i="11"/>
  <c r="O173" i="11"/>
  <c r="O174" i="11"/>
  <c r="O192" i="11"/>
  <c r="O193" i="11"/>
  <c r="O194" i="11"/>
  <c r="O195" i="11"/>
  <c r="O196" i="11"/>
  <c r="O198" i="11"/>
  <c r="O199" i="11"/>
  <c r="O200" i="11"/>
  <c r="O201" i="11"/>
  <c r="O202" i="11"/>
  <c r="O203" i="11"/>
  <c r="O204" i="11"/>
  <c r="O207" i="11"/>
  <c r="O209" i="11"/>
  <c r="O210" i="11"/>
  <c r="O211" i="11"/>
  <c r="O217" i="11"/>
  <c r="O218" i="11"/>
  <c r="O222" i="11"/>
  <c r="O223" i="11"/>
  <c r="O224" i="11"/>
  <c r="O225" i="11"/>
  <c r="O226" i="11"/>
  <c r="O228" i="11"/>
  <c r="O229" i="11"/>
  <c r="O230" i="11"/>
  <c r="O231" i="11"/>
  <c r="O232" i="11"/>
  <c r="O234" i="11"/>
  <c r="O241" i="11"/>
  <c r="O243" i="11"/>
  <c r="O251" i="11"/>
  <c r="O253" i="11"/>
  <c r="O254" i="11"/>
  <c r="O255" i="11"/>
  <c r="O262" i="11"/>
  <c r="O263" i="11"/>
  <c r="O266" i="11"/>
  <c r="O268" i="11"/>
  <c r="O272" i="11"/>
  <c r="O274" i="11"/>
  <c r="O275" i="11"/>
  <c r="O286" i="11"/>
  <c r="O287" i="11"/>
  <c r="O288" i="11"/>
  <c r="O289" i="11"/>
  <c r="O290" i="11"/>
  <c r="O292" i="11"/>
  <c r="O293" i="11"/>
  <c r="O308" i="11"/>
  <c r="O309" i="11"/>
  <c r="O315" i="11"/>
  <c r="O316" i="11"/>
  <c r="O317" i="11"/>
  <c r="O318" i="11"/>
  <c r="O319" i="11"/>
  <c r="O324" i="11"/>
  <c r="O325" i="11"/>
  <c r="O326" i="11"/>
  <c r="O328" i="11"/>
  <c r="O339" i="11"/>
  <c r="O341" i="11"/>
  <c r="O344" i="11"/>
  <c r="O345" i="11"/>
  <c r="O358" i="11"/>
  <c r="O359" i="11"/>
  <c r="O360" i="11"/>
  <c r="O361" i="11"/>
  <c r="O362" i="11"/>
  <c r="O364" i="11"/>
  <c r="O366" i="11"/>
  <c r="O368" i="11"/>
  <c r="O373" i="11"/>
  <c r="O385" i="11"/>
  <c r="O386" i="11"/>
  <c r="O391" i="11"/>
  <c r="O398" i="11"/>
  <c r="O399" i="11"/>
  <c r="O401" i="11"/>
  <c r="O402" i="11"/>
  <c r="O403" i="11"/>
  <c r="O404" i="11"/>
  <c r="O417" i="11"/>
  <c r="O418" i="11"/>
  <c r="O419" i="11"/>
  <c r="O420" i="11"/>
  <c r="O421" i="11"/>
  <c r="O423" i="11"/>
  <c r="O424" i="11"/>
  <c r="O425" i="11"/>
  <c r="O426" i="11"/>
  <c r="O427" i="11"/>
  <c r="O430" i="11"/>
  <c r="O432" i="11"/>
  <c r="O436" i="11"/>
  <c r="O437" i="11"/>
  <c r="O440" i="11"/>
  <c r="M443" i="11"/>
  <c r="L443" i="11"/>
  <c r="M444" i="11"/>
  <c r="L444" i="11"/>
  <c r="M447" i="11"/>
  <c r="L447" i="11"/>
  <c r="M450" i="11"/>
  <c r="L450" i="11"/>
  <c r="M453" i="11"/>
  <c r="L453" i="11"/>
  <c r="M457" i="11"/>
  <c r="L457" i="11"/>
  <c r="M459" i="11"/>
  <c r="L459" i="11"/>
  <c r="M462" i="11"/>
  <c r="L462" i="11"/>
  <c r="M465" i="11"/>
  <c r="L465" i="11"/>
  <c r="M467" i="11"/>
  <c r="L467" i="11"/>
  <c r="M470" i="11"/>
  <c r="L470" i="11"/>
  <c r="M473" i="11"/>
  <c r="L473" i="11"/>
  <c r="M476" i="11"/>
  <c r="L476" i="11"/>
  <c r="M479" i="11"/>
  <c r="L479" i="11"/>
  <c r="M482" i="11"/>
  <c r="L482" i="11"/>
  <c r="M485" i="11"/>
  <c r="L485" i="11"/>
  <c r="M488" i="11"/>
  <c r="L488" i="11"/>
  <c r="M491" i="11"/>
  <c r="L491" i="11"/>
  <c r="M493" i="11"/>
  <c r="L493" i="11"/>
  <c r="M497" i="11"/>
  <c r="L497" i="11"/>
  <c r="M498" i="11"/>
  <c r="L498" i="11"/>
  <c r="M500" i="11"/>
  <c r="L500" i="11"/>
  <c r="M503" i="11"/>
  <c r="L503" i="11"/>
  <c r="M505" i="11"/>
  <c r="L505" i="11"/>
  <c r="M507" i="11"/>
  <c r="L507" i="11"/>
  <c r="M509" i="11"/>
  <c r="L509" i="11"/>
  <c r="M511" i="11"/>
  <c r="L511" i="11"/>
  <c r="M513" i="11"/>
  <c r="L513" i="11"/>
  <c r="M515" i="11"/>
  <c r="L515" i="11"/>
  <c r="M517" i="11"/>
  <c r="L517" i="11"/>
  <c r="M519" i="11"/>
  <c r="L519" i="11"/>
  <c r="M521" i="11"/>
  <c r="L521" i="11"/>
  <c r="M523" i="11"/>
  <c r="L523" i="11"/>
  <c r="M525" i="11"/>
  <c r="L525" i="11"/>
  <c r="M526" i="11"/>
  <c r="L526" i="11"/>
  <c r="M528" i="11"/>
  <c r="L528" i="11"/>
  <c r="M530" i="11"/>
  <c r="L530" i="11"/>
  <c r="M532" i="11"/>
  <c r="L532" i="11"/>
  <c r="M534" i="11"/>
  <c r="L534" i="11"/>
  <c r="M536" i="11"/>
  <c r="L536" i="11"/>
  <c r="M538" i="11"/>
  <c r="L538" i="11"/>
  <c r="M540" i="11"/>
  <c r="L540" i="11"/>
  <c r="M542" i="11"/>
  <c r="L542" i="11"/>
  <c r="M544" i="11"/>
  <c r="L544" i="11"/>
  <c r="M546" i="11"/>
  <c r="L546" i="11"/>
  <c r="M548" i="11"/>
  <c r="L548" i="11"/>
  <c r="M549" i="11"/>
  <c r="L549" i="11"/>
  <c r="M550" i="11"/>
  <c r="L550" i="11"/>
  <c r="M551" i="11"/>
  <c r="L551" i="11"/>
  <c r="M552" i="11"/>
  <c r="L552" i="11"/>
  <c r="M553" i="11"/>
  <c r="L553" i="11"/>
  <c r="M554" i="11"/>
  <c r="L554" i="11"/>
  <c r="M555" i="11"/>
  <c r="L555" i="11"/>
  <c r="M556" i="11"/>
  <c r="L556" i="11"/>
  <c r="M557" i="11"/>
  <c r="L557" i="11"/>
  <c r="M558" i="11"/>
  <c r="L558" i="11"/>
  <c r="M559" i="11"/>
  <c r="L559" i="11"/>
  <c r="M560" i="11"/>
  <c r="L560" i="11"/>
  <c r="M561" i="11"/>
  <c r="L561" i="11"/>
  <c r="M562" i="11"/>
  <c r="L562" i="11"/>
  <c r="M563" i="11"/>
  <c r="L563" i="11"/>
  <c r="M564" i="11"/>
  <c r="L564" i="11"/>
  <c r="M565" i="11"/>
  <c r="L565" i="11"/>
  <c r="M566" i="11"/>
  <c r="L566" i="11"/>
  <c r="M567" i="11"/>
  <c r="L567" i="11"/>
  <c r="M568" i="11"/>
  <c r="L568" i="11"/>
  <c r="M569" i="11"/>
  <c r="L569" i="11"/>
  <c r="M570" i="11"/>
  <c r="L570" i="11"/>
  <c r="M571" i="11"/>
  <c r="L571" i="11"/>
  <c r="M572" i="11"/>
  <c r="L572" i="11"/>
  <c r="M573" i="11"/>
  <c r="L573" i="11"/>
  <c r="M574" i="11"/>
  <c r="L574" i="11"/>
  <c r="M575" i="11"/>
  <c r="L575" i="11"/>
  <c r="M576" i="11"/>
  <c r="L576" i="11"/>
  <c r="M577" i="11"/>
  <c r="L577" i="11"/>
  <c r="M578" i="11"/>
  <c r="L578" i="11"/>
  <c r="M579" i="11"/>
  <c r="L579" i="11"/>
  <c r="M580" i="11"/>
  <c r="L580" i="11"/>
  <c r="M582" i="11"/>
  <c r="L582" i="11"/>
  <c r="M583" i="11"/>
  <c r="L583" i="11"/>
  <c r="M584" i="11"/>
  <c r="L584" i="11"/>
  <c r="M585" i="11"/>
  <c r="L585" i="11"/>
  <c r="M586" i="11"/>
  <c r="L586" i="11"/>
  <c r="M587" i="11"/>
  <c r="L587" i="11"/>
  <c r="M588" i="11"/>
  <c r="L588" i="11"/>
  <c r="M589" i="11"/>
  <c r="L589" i="11"/>
  <c r="M590" i="11"/>
  <c r="L590" i="11"/>
  <c r="M591" i="11"/>
  <c r="L591" i="11"/>
  <c r="M592" i="11"/>
  <c r="L592" i="11"/>
  <c r="M593" i="11"/>
  <c r="L593" i="11"/>
  <c r="M594" i="11"/>
  <c r="L594" i="11"/>
  <c r="M595" i="11"/>
  <c r="L595" i="11"/>
  <c r="M596" i="11"/>
  <c r="L596" i="11"/>
  <c r="M597" i="11"/>
  <c r="L597" i="11"/>
  <c r="M598" i="11"/>
  <c r="L598" i="11"/>
  <c r="M599" i="11"/>
  <c r="L599" i="11"/>
  <c r="M600" i="11"/>
  <c r="L600" i="11"/>
  <c r="M601" i="11"/>
  <c r="L601" i="11"/>
  <c r="M602" i="11"/>
  <c r="L602" i="11"/>
  <c r="M603" i="11"/>
  <c r="L603" i="11"/>
  <c r="M604" i="11"/>
  <c r="L604" i="11"/>
  <c r="M605" i="11"/>
  <c r="L605" i="11"/>
  <c r="M606" i="11"/>
  <c r="L606" i="11"/>
  <c r="M607" i="11"/>
  <c r="L607" i="11"/>
  <c r="M608" i="11"/>
  <c r="L608" i="11"/>
  <c r="M609" i="11"/>
  <c r="L609" i="11"/>
  <c r="M610" i="11"/>
  <c r="L610" i="11"/>
  <c r="M611" i="11"/>
  <c r="L611" i="11"/>
  <c r="M612" i="11"/>
  <c r="L612" i="11"/>
  <c r="M613" i="11"/>
  <c r="L613" i="11"/>
  <c r="M615" i="11"/>
  <c r="L615" i="11"/>
  <c r="M616" i="11"/>
  <c r="L616" i="11"/>
  <c r="M617" i="11"/>
  <c r="L617" i="11"/>
  <c r="M618" i="11"/>
  <c r="L618" i="11"/>
  <c r="M619" i="11"/>
  <c r="L619" i="11"/>
  <c r="M620" i="11"/>
  <c r="L620" i="11"/>
  <c r="M621" i="11"/>
  <c r="L621" i="11"/>
  <c r="M622" i="11"/>
  <c r="L622" i="11"/>
  <c r="M623" i="11"/>
  <c r="L623" i="11"/>
  <c r="M624" i="11"/>
  <c r="L624" i="11"/>
  <c r="M625" i="11"/>
  <c r="L625" i="11"/>
  <c r="M626" i="11"/>
  <c r="L626" i="11"/>
  <c r="M627" i="11"/>
  <c r="L627" i="11"/>
  <c r="M628" i="11"/>
  <c r="L628" i="11"/>
  <c r="M629" i="11"/>
  <c r="L629" i="11"/>
  <c r="M630" i="11"/>
  <c r="L630" i="11"/>
  <c r="M631" i="11"/>
  <c r="L631" i="11"/>
  <c r="M632" i="11"/>
  <c r="L632" i="11"/>
  <c r="M633" i="11"/>
  <c r="L633" i="11"/>
  <c r="M634" i="11"/>
  <c r="L634" i="11"/>
  <c r="M635" i="11"/>
  <c r="L635" i="11"/>
  <c r="M636" i="11"/>
  <c r="L636" i="11"/>
  <c r="M637" i="11"/>
  <c r="L637" i="11"/>
  <c r="M638" i="11"/>
  <c r="L638" i="11"/>
  <c r="M639" i="11"/>
  <c r="L639" i="11"/>
  <c r="M640" i="11"/>
  <c r="L640" i="11"/>
  <c r="M641" i="11"/>
  <c r="L641" i="11"/>
  <c r="M642" i="11"/>
  <c r="L642" i="11"/>
  <c r="M643" i="11"/>
  <c r="L643" i="11"/>
  <c r="M644" i="11"/>
  <c r="L644" i="11"/>
  <c r="M645" i="11"/>
  <c r="L645" i="11"/>
  <c r="M646" i="11"/>
  <c r="L646" i="11"/>
  <c r="M647" i="11"/>
  <c r="L647" i="11"/>
  <c r="M648" i="11"/>
  <c r="L648" i="11"/>
  <c r="M649" i="11"/>
  <c r="L649" i="11"/>
  <c r="M650" i="11"/>
  <c r="L650" i="11"/>
  <c r="M651" i="11"/>
  <c r="L651" i="11"/>
  <c r="M652" i="11"/>
  <c r="L652" i="11"/>
  <c r="M653" i="11"/>
  <c r="L653" i="11"/>
  <c r="M654" i="11"/>
  <c r="L654" i="11"/>
  <c r="M655" i="11"/>
  <c r="L655" i="11"/>
  <c r="M656" i="11"/>
  <c r="L656" i="11"/>
  <c r="M657" i="11"/>
  <c r="L657" i="11"/>
  <c r="M658" i="11"/>
  <c r="L658" i="11"/>
  <c r="M659" i="11"/>
  <c r="L659" i="11"/>
  <c r="M660" i="11"/>
  <c r="L660" i="11"/>
  <c r="M661" i="11"/>
  <c r="L661" i="11"/>
  <c r="M662" i="11"/>
  <c r="L662" i="11"/>
  <c r="M663" i="11"/>
  <c r="L663" i="11"/>
  <c r="M664" i="11"/>
  <c r="L664" i="11"/>
  <c r="M665" i="11"/>
  <c r="L665" i="11"/>
  <c r="M666" i="11"/>
  <c r="L666" i="11"/>
  <c r="M667" i="11"/>
  <c r="L667" i="11"/>
  <c r="M668" i="11"/>
  <c r="L668" i="11"/>
  <c r="M669" i="11"/>
  <c r="L669" i="11"/>
  <c r="M670" i="11"/>
  <c r="L670" i="11"/>
  <c r="M671" i="11"/>
  <c r="L671" i="11"/>
  <c r="M672" i="11"/>
  <c r="L672" i="11"/>
  <c r="M673" i="11"/>
  <c r="L673" i="11"/>
  <c r="M674" i="11"/>
  <c r="L674" i="11"/>
  <c r="M675" i="11"/>
  <c r="L675" i="11"/>
  <c r="M676" i="11"/>
  <c r="L676" i="11"/>
  <c r="M677" i="11"/>
  <c r="L677" i="11"/>
  <c r="M678" i="11"/>
  <c r="L678" i="11"/>
  <c r="M679" i="11"/>
  <c r="L679" i="11"/>
  <c r="M680" i="11"/>
  <c r="L680" i="11"/>
  <c r="M681" i="11"/>
  <c r="L681" i="11"/>
  <c r="M682" i="11"/>
  <c r="L682" i="11"/>
  <c r="M683" i="11"/>
  <c r="L683" i="11"/>
  <c r="M684" i="11"/>
  <c r="L684" i="11"/>
  <c r="M685" i="11"/>
  <c r="L685" i="11"/>
  <c r="M686" i="11"/>
  <c r="L686" i="11"/>
  <c r="M687" i="11"/>
  <c r="L687" i="11"/>
  <c r="M688" i="11"/>
  <c r="L688" i="11"/>
  <c r="M689" i="11"/>
  <c r="L689" i="11"/>
  <c r="M690" i="11"/>
  <c r="L690" i="11"/>
  <c r="M691" i="11"/>
  <c r="L691" i="11"/>
  <c r="M692" i="11"/>
  <c r="L692" i="11"/>
  <c r="M693" i="11"/>
  <c r="L693" i="11"/>
  <c r="M694" i="11"/>
  <c r="L694" i="11"/>
  <c r="M695" i="11"/>
  <c r="L695" i="11"/>
  <c r="M696" i="11"/>
  <c r="L696" i="11"/>
  <c r="M697" i="11"/>
  <c r="L697" i="11"/>
  <c r="M698" i="11"/>
  <c r="L698" i="11"/>
  <c r="M699" i="11"/>
  <c r="L699" i="11"/>
  <c r="M700" i="11"/>
  <c r="L700" i="11"/>
  <c r="M701" i="11"/>
  <c r="L701" i="11"/>
  <c r="M702" i="11"/>
  <c r="L702" i="11"/>
  <c r="M703" i="11"/>
  <c r="L703" i="11"/>
  <c r="M704" i="11"/>
  <c r="L704" i="11"/>
  <c r="M705" i="11"/>
  <c r="L705" i="11"/>
  <c r="M706" i="11"/>
  <c r="L706" i="11"/>
  <c r="M707" i="11"/>
  <c r="L707" i="11"/>
  <c r="M708" i="11"/>
  <c r="L708" i="11"/>
  <c r="M709" i="11"/>
  <c r="L709" i="11"/>
  <c r="M710" i="11"/>
  <c r="L710" i="11"/>
  <c r="M711" i="11"/>
  <c r="L711" i="11"/>
  <c r="M712" i="11"/>
  <c r="L712" i="11"/>
  <c r="M713" i="11"/>
  <c r="L713" i="11"/>
  <c r="M714" i="11"/>
  <c r="L714" i="11"/>
  <c r="M715" i="11"/>
  <c r="L715" i="11"/>
  <c r="M716" i="11"/>
  <c r="L716" i="11"/>
  <c r="M717" i="11"/>
  <c r="L717" i="11"/>
  <c r="M718" i="11"/>
  <c r="L718" i="11"/>
  <c r="M719" i="11"/>
  <c r="L719" i="11"/>
  <c r="M720" i="11"/>
  <c r="L720" i="11"/>
  <c r="M721" i="11"/>
  <c r="L721" i="11"/>
  <c r="M722" i="11"/>
  <c r="L722" i="11"/>
  <c r="M723" i="11"/>
  <c r="L723" i="11"/>
  <c r="M724" i="11"/>
  <c r="L724" i="11"/>
  <c r="M725" i="11"/>
  <c r="L725" i="11"/>
  <c r="M726" i="11"/>
  <c r="L726" i="11"/>
  <c r="M727" i="11"/>
  <c r="L727" i="11"/>
  <c r="M728" i="11"/>
  <c r="L728" i="11"/>
  <c r="M729" i="11"/>
  <c r="L729" i="11"/>
  <c r="M730" i="11"/>
  <c r="L730" i="11"/>
  <c r="M731" i="11"/>
  <c r="L731" i="11"/>
  <c r="M732" i="11"/>
  <c r="L732" i="11"/>
  <c r="M733" i="11"/>
  <c r="L733" i="11"/>
  <c r="M734" i="11"/>
  <c r="L734" i="11"/>
  <c r="M735" i="11"/>
  <c r="L735" i="11"/>
  <c r="M736" i="11"/>
  <c r="L736" i="11"/>
  <c r="M737" i="11"/>
  <c r="L737" i="11"/>
  <c r="M738" i="11"/>
  <c r="L738" i="11"/>
  <c r="M739" i="11"/>
  <c r="L739" i="11"/>
  <c r="M740" i="11"/>
  <c r="L740" i="11"/>
  <c r="M741" i="11"/>
  <c r="L741" i="11"/>
  <c r="M742" i="11"/>
  <c r="L742" i="11"/>
  <c r="M743" i="11"/>
  <c r="L743" i="11"/>
  <c r="M744" i="11"/>
  <c r="L744" i="11"/>
  <c r="M745" i="11"/>
  <c r="L745" i="11"/>
  <c r="M746" i="11"/>
  <c r="L746" i="11"/>
  <c r="M747" i="11"/>
  <c r="L747" i="11"/>
  <c r="M748" i="11"/>
  <c r="L748" i="11"/>
  <c r="M749" i="11"/>
  <c r="L749" i="11"/>
  <c r="M750" i="11"/>
  <c r="L750" i="11"/>
  <c r="M751" i="11"/>
  <c r="L751" i="11"/>
  <c r="M752" i="11"/>
  <c r="L752" i="11"/>
  <c r="M753" i="11"/>
  <c r="L753" i="11"/>
  <c r="M754" i="11"/>
  <c r="L754" i="11"/>
  <c r="M755" i="11"/>
  <c r="L755" i="11"/>
  <c r="M756" i="11"/>
  <c r="L756" i="11"/>
  <c r="M757" i="11"/>
  <c r="L757" i="11"/>
  <c r="M758" i="11"/>
  <c r="L758" i="11"/>
  <c r="M759" i="11"/>
  <c r="L759" i="11"/>
  <c r="M760" i="11"/>
  <c r="L760" i="11"/>
  <c r="M761" i="11"/>
  <c r="L761" i="11"/>
  <c r="M762" i="11"/>
  <c r="L762" i="11"/>
  <c r="M763" i="11"/>
  <c r="L763" i="11"/>
  <c r="M764" i="11"/>
  <c r="L764" i="11"/>
  <c r="M765" i="11"/>
  <c r="L765" i="11"/>
  <c r="M766" i="11"/>
  <c r="L766" i="11"/>
  <c r="M767" i="11"/>
  <c r="L767" i="11"/>
  <c r="M768" i="11"/>
  <c r="L768" i="11"/>
  <c r="M769" i="11"/>
  <c r="L769" i="11"/>
  <c r="M770" i="11"/>
  <c r="L770" i="11"/>
  <c r="M771" i="11"/>
  <c r="L771" i="11"/>
  <c r="M772" i="11"/>
  <c r="L772" i="11"/>
  <c r="M773" i="11"/>
  <c r="L773" i="11"/>
  <c r="M774" i="11"/>
  <c r="L774" i="11"/>
  <c r="M775" i="11"/>
  <c r="L775" i="11"/>
  <c r="M776" i="11"/>
  <c r="L776" i="11"/>
  <c r="M777" i="11"/>
  <c r="L777" i="11"/>
  <c r="M778" i="11"/>
  <c r="L778" i="11"/>
  <c r="M779" i="11"/>
  <c r="L779" i="11"/>
  <c r="M780" i="11"/>
  <c r="L780" i="11"/>
  <c r="M781" i="11"/>
  <c r="L781" i="11"/>
  <c r="M782" i="11"/>
  <c r="L782" i="11"/>
  <c r="M783" i="11"/>
  <c r="L783" i="11"/>
  <c r="M784" i="11"/>
  <c r="L784" i="11"/>
  <c r="M785" i="11"/>
  <c r="L785" i="11"/>
  <c r="M786" i="11"/>
  <c r="L786" i="11"/>
  <c r="M787" i="11"/>
  <c r="L787" i="11"/>
  <c r="M788" i="11"/>
  <c r="L788" i="11"/>
  <c r="M789" i="11"/>
  <c r="L789" i="11"/>
  <c r="M790" i="11"/>
  <c r="L790" i="11"/>
  <c r="M791" i="11"/>
  <c r="L791" i="11"/>
  <c r="M792" i="11"/>
  <c r="L792" i="11"/>
  <c r="M793" i="11"/>
  <c r="L793" i="11"/>
  <c r="M794" i="11"/>
  <c r="L794" i="11"/>
  <c r="M795" i="11"/>
  <c r="L795" i="11"/>
  <c r="M796" i="11"/>
  <c r="L796" i="11"/>
  <c r="M797" i="11"/>
  <c r="L797" i="11"/>
  <c r="M798" i="11"/>
  <c r="L798" i="11"/>
  <c r="M799" i="11"/>
  <c r="L799" i="11"/>
  <c r="M800" i="11"/>
  <c r="L800" i="11"/>
  <c r="M801" i="11"/>
  <c r="L801" i="11"/>
  <c r="M802" i="11"/>
  <c r="L802" i="11"/>
  <c r="M803" i="11"/>
  <c r="L803" i="11"/>
  <c r="M804" i="11"/>
  <c r="L804" i="11"/>
  <c r="M805" i="11"/>
  <c r="L805" i="11"/>
  <c r="M806" i="11"/>
  <c r="L806" i="11"/>
  <c r="M807" i="11"/>
  <c r="L807" i="11"/>
  <c r="M808" i="11"/>
  <c r="L808" i="11"/>
  <c r="M809" i="11"/>
  <c r="L809" i="11"/>
  <c r="M810" i="11"/>
  <c r="L810" i="11"/>
  <c r="M811" i="11"/>
  <c r="L811" i="11"/>
  <c r="M812" i="11"/>
  <c r="L812" i="11"/>
  <c r="M813" i="11"/>
  <c r="L813" i="11"/>
  <c r="M814" i="11"/>
  <c r="L814" i="11"/>
  <c r="M815" i="11"/>
  <c r="L815" i="11"/>
  <c r="M816" i="11"/>
  <c r="L816" i="11"/>
  <c r="M817" i="11"/>
  <c r="L817" i="11"/>
  <c r="M818" i="11"/>
  <c r="L818" i="11"/>
  <c r="M819" i="11"/>
  <c r="L819" i="11"/>
  <c r="M820" i="11"/>
  <c r="L820" i="11"/>
  <c r="M821" i="11"/>
  <c r="L821" i="11"/>
  <c r="M822" i="11"/>
  <c r="L822" i="11"/>
  <c r="M823" i="11"/>
  <c r="L823" i="11"/>
  <c r="M824" i="11"/>
  <c r="L824" i="11"/>
  <c r="M825" i="11"/>
  <c r="L825" i="11"/>
  <c r="M826" i="11"/>
  <c r="L826" i="11"/>
  <c r="M827" i="11"/>
  <c r="L827" i="11"/>
  <c r="M828" i="11"/>
  <c r="L828" i="11"/>
  <c r="M829" i="11"/>
  <c r="L829" i="11"/>
  <c r="M830" i="11"/>
  <c r="L830" i="11"/>
  <c r="M831" i="11"/>
  <c r="L831" i="11"/>
  <c r="M832" i="11"/>
  <c r="L832" i="11"/>
  <c r="M833" i="11"/>
  <c r="L833" i="11"/>
  <c r="M834" i="11"/>
  <c r="L834" i="11"/>
  <c r="M835" i="11"/>
  <c r="L835" i="11"/>
  <c r="M836" i="11"/>
  <c r="L836" i="11"/>
  <c r="M837" i="11"/>
  <c r="L837" i="11"/>
  <c r="M838" i="11"/>
  <c r="L838" i="11"/>
  <c r="M839" i="11"/>
  <c r="L839" i="11"/>
  <c r="M840" i="11"/>
  <c r="L840" i="11"/>
  <c r="M841" i="11"/>
  <c r="L841" i="11"/>
  <c r="M842" i="11"/>
  <c r="L842" i="11"/>
  <c r="M843" i="11"/>
  <c r="L843" i="11"/>
  <c r="M844" i="11"/>
  <c r="L844" i="11"/>
  <c r="M845" i="11"/>
  <c r="L845" i="11"/>
  <c r="M846" i="11"/>
  <c r="L846" i="11"/>
  <c r="M847" i="11"/>
  <c r="L847" i="11"/>
  <c r="M848" i="11"/>
  <c r="L848" i="11"/>
  <c r="M849" i="11"/>
  <c r="L849" i="11"/>
  <c r="M850" i="11"/>
  <c r="L850" i="11"/>
  <c r="M851" i="11"/>
  <c r="L851" i="11"/>
  <c r="M852" i="11"/>
  <c r="L852" i="11"/>
  <c r="M853" i="11"/>
  <c r="L853" i="11"/>
  <c r="M854" i="11"/>
  <c r="L854" i="11"/>
  <c r="M855" i="11"/>
  <c r="L855" i="11"/>
  <c r="M856" i="11"/>
  <c r="L856" i="11"/>
  <c r="M857" i="11"/>
  <c r="L857" i="11"/>
  <c r="M858" i="11"/>
  <c r="L858" i="11"/>
  <c r="M859" i="11"/>
  <c r="L859" i="11"/>
  <c r="M863" i="11"/>
  <c r="L863" i="11"/>
  <c r="M867" i="11"/>
  <c r="L867" i="11"/>
  <c r="M871" i="11"/>
  <c r="L871" i="11"/>
  <c r="M875" i="11"/>
  <c r="L875" i="11"/>
  <c r="M879" i="11"/>
  <c r="L879" i="11"/>
  <c r="M883" i="11"/>
  <c r="L883" i="11"/>
  <c r="M887" i="11"/>
  <c r="L887" i="11"/>
  <c r="M891" i="11"/>
  <c r="L891" i="11"/>
  <c r="M895" i="11"/>
  <c r="L895" i="11"/>
  <c r="M899" i="11"/>
  <c r="L899" i="11"/>
  <c r="M903" i="11"/>
  <c r="L903" i="11"/>
  <c r="M907" i="11"/>
  <c r="L907" i="11"/>
  <c r="M911" i="11"/>
  <c r="L911" i="11"/>
  <c r="M915" i="11"/>
  <c r="L915" i="11"/>
  <c r="M919" i="11"/>
  <c r="L919" i="11"/>
  <c r="M923" i="11"/>
  <c r="L923" i="11"/>
  <c r="M927" i="11"/>
  <c r="L927" i="11"/>
  <c r="M931" i="11"/>
  <c r="L931" i="11"/>
  <c r="M935" i="11"/>
  <c r="L935" i="11"/>
  <c r="M939" i="11"/>
  <c r="L939" i="11"/>
  <c r="M943" i="11"/>
  <c r="L943" i="11"/>
  <c r="N28" i="11"/>
  <c r="O5" i="11"/>
  <c r="O6" i="11"/>
  <c r="O7" i="11"/>
  <c r="O8" i="11"/>
  <c r="O22" i="11"/>
  <c r="O23" i="11"/>
  <c r="O24" i="11"/>
  <c r="O26" i="11"/>
  <c r="O27" i="11"/>
  <c r="O28" i="11"/>
  <c r="O29" i="11"/>
  <c r="O30" i="11"/>
  <c r="O36" i="11"/>
  <c r="O39" i="11"/>
  <c r="O46" i="11"/>
  <c r="O48" i="11"/>
  <c r="O49" i="11"/>
  <c r="O52" i="11"/>
  <c r="O53" i="11"/>
  <c r="O54" i="11"/>
  <c r="O55" i="11"/>
  <c r="O58" i="11"/>
  <c r="O59" i="11"/>
  <c r="O60" i="11"/>
  <c r="O61" i="11"/>
  <c r="O69" i="11"/>
  <c r="O70" i="11"/>
  <c r="O73" i="11"/>
  <c r="O74" i="11"/>
  <c r="O75" i="11"/>
  <c r="O86" i="11"/>
  <c r="O87" i="11"/>
  <c r="O88" i="11"/>
  <c r="O91" i="11"/>
  <c r="O93" i="11"/>
  <c r="O94" i="11"/>
  <c r="O95" i="11"/>
  <c r="O96" i="11"/>
  <c r="O101" i="11"/>
  <c r="O102" i="11"/>
  <c r="O116" i="11"/>
  <c r="O117" i="11"/>
  <c r="O118" i="11"/>
  <c r="O120" i="11"/>
  <c r="O121" i="11"/>
  <c r="O136" i="11"/>
  <c r="O137" i="11"/>
  <c r="O153" i="11"/>
  <c r="O154" i="11"/>
  <c r="O164" i="11"/>
  <c r="O165" i="11"/>
  <c r="O177" i="11"/>
  <c r="O178" i="11"/>
  <c r="O179" i="11"/>
  <c r="O180" i="11"/>
  <c r="O189" i="11"/>
  <c r="O190" i="11"/>
  <c r="O191" i="11"/>
  <c r="O206" i="11"/>
  <c r="O212" i="11"/>
  <c r="O213" i="11"/>
  <c r="O214" i="11"/>
  <c r="O215" i="11"/>
  <c r="O235" i="11"/>
  <c r="O236" i="11"/>
  <c r="O237" i="11"/>
  <c r="O238" i="11"/>
  <c r="O239" i="11"/>
  <c r="O240" i="11"/>
  <c r="O244" i="11"/>
  <c r="O245" i="11"/>
  <c r="O247" i="11"/>
  <c r="O248" i="11"/>
  <c r="O249" i="11"/>
  <c r="O250" i="11"/>
  <c r="O256" i="11"/>
  <c r="O257" i="11"/>
  <c r="O258" i="11"/>
  <c r="O259" i="11"/>
  <c r="O260" i="11"/>
  <c r="O261" i="11"/>
  <c r="O264" i="11"/>
  <c r="O265" i="11"/>
  <c r="O267" i="11"/>
  <c r="O269" i="11"/>
  <c r="O270" i="11"/>
  <c r="O273" i="11"/>
  <c r="O276" i="11"/>
  <c r="O277" i="11"/>
  <c r="O278" i="11"/>
  <c r="O282" i="11"/>
  <c r="O283" i="11"/>
  <c r="O284" i="11"/>
  <c r="O285" i="11"/>
  <c r="O299" i="11"/>
  <c r="O300" i="11"/>
  <c r="O301" i="11"/>
  <c r="O302" i="11"/>
  <c r="O303" i="11"/>
  <c r="O305" i="11"/>
  <c r="O306" i="11"/>
  <c r="O307" i="11"/>
  <c r="O310" i="11"/>
  <c r="O311" i="11"/>
  <c r="O313" i="11"/>
  <c r="O314" i="11"/>
  <c r="O322" i="11"/>
  <c r="O323" i="11"/>
  <c r="O329" i="11"/>
  <c r="O330" i="11"/>
  <c r="O331" i="11"/>
  <c r="O332" i="11"/>
  <c r="O334" i="11"/>
  <c r="O335" i="11"/>
  <c r="O336" i="11"/>
  <c r="O337" i="11"/>
  <c r="O338" i="11"/>
  <c r="O342" i="11"/>
  <c r="O343" i="11"/>
  <c r="O349" i="11"/>
  <c r="O350" i="11"/>
  <c r="O351" i="11"/>
  <c r="O352" i="11"/>
  <c r="O353" i="11"/>
  <c r="O355" i="11"/>
  <c r="O356" i="11"/>
  <c r="O357" i="11"/>
  <c r="O367" i="11"/>
  <c r="O369" i="11"/>
  <c r="O370" i="11"/>
  <c r="O371" i="11"/>
  <c r="O372" i="11"/>
  <c r="O381" i="11"/>
  <c r="O382" i="11"/>
  <c r="O383" i="11"/>
  <c r="O384" i="11"/>
  <c r="O387" i="11"/>
  <c r="O388" i="11"/>
  <c r="O389" i="11"/>
  <c r="O390" i="11"/>
  <c r="O393" i="11"/>
  <c r="O394" i="11"/>
  <c r="O428" i="11"/>
  <c r="O429" i="11"/>
  <c r="O431" i="11"/>
  <c r="O433" i="11"/>
  <c r="O434" i="11"/>
  <c r="O435" i="11"/>
  <c r="O438" i="11"/>
  <c r="O439" i="11"/>
  <c r="M445" i="11"/>
  <c r="L445" i="11"/>
  <c r="M448" i="11"/>
  <c r="L448" i="11"/>
  <c r="M451" i="11"/>
  <c r="L451" i="11"/>
  <c r="M454" i="11"/>
  <c r="L454" i="11"/>
  <c r="M456" i="11"/>
  <c r="L456" i="11"/>
  <c r="M460" i="11"/>
  <c r="L460" i="11"/>
  <c r="M463" i="11"/>
  <c r="L463" i="11"/>
  <c r="M466" i="11"/>
  <c r="L466" i="11"/>
  <c r="M469" i="11"/>
  <c r="L469" i="11"/>
  <c r="M472" i="11"/>
  <c r="L472" i="11"/>
  <c r="M475" i="11"/>
  <c r="L475" i="11"/>
  <c r="M478" i="11"/>
  <c r="L478" i="11"/>
  <c r="M481" i="11"/>
  <c r="L481" i="11"/>
  <c r="M484" i="11"/>
  <c r="L484" i="11"/>
  <c r="M487" i="11"/>
  <c r="L487" i="11"/>
  <c r="M490" i="11"/>
  <c r="L490" i="11"/>
  <c r="M494" i="11"/>
  <c r="L494" i="11"/>
  <c r="M496" i="11"/>
  <c r="L496" i="11"/>
  <c r="M499" i="11"/>
  <c r="L499" i="11"/>
  <c r="M502" i="11"/>
  <c r="L502" i="11"/>
  <c r="M504" i="11"/>
  <c r="L504" i="11"/>
  <c r="M506" i="11"/>
  <c r="L506" i="11"/>
  <c r="M508" i="11"/>
  <c r="L508" i="11"/>
  <c r="M510" i="11"/>
  <c r="L510" i="11"/>
  <c r="M512" i="11"/>
  <c r="L512" i="11"/>
  <c r="M514" i="11"/>
  <c r="L514" i="11"/>
  <c r="M516" i="11"/>
  <c r="L516" i="11"/>
  <c r="M518" i="11"/>
  <c r="L518" i="11"/>
  <c r="M520" i="11"/>
  <c r="L520" i="11"/>
  <c r="M522" i="11"/>
  <c r="L522" i="11"/>
  <c r="M524" i="11"/>
  <c r="L524" i="11"/>
  <c r="M527" i="11"/>
  <c r="L527" i="11"/>
  <c r="M529" i="11"/>
  <c r="L529" i="11"/>
  <c r="M531" i="11"/>
  <c r="L531" i="11"/>
  <c r="M533" i="11"/>
  <c r="L533" i="11"/>
  <c r="M535" i="11"/>
  <c r="L535" i="11"/>
  <c r="M537" i="11"/>
  <c r="L537" i="11"/>
  <c r="M539" i="11"/>
  <c r="L539" i="11"/>
  <c r="M541" i="11"/>
  <c r="L541" i="11"/>
  <c r="M543" i="11"/>
  <c r="L543" i="11"/>
  <c r="M545" i="11"/>
  <c r="L545" i="11"/>
  <c r="M547" i="11"/>
  <c r="L547" i="11"/>
  <c r="M614" i="11"/>
  <c r="L614" i="11"/>
  <c r="M862" i="11"/>
  <c r="L862" i="11"/>
  <c r="M866" i="11"/>
  <c r="L866" i="11"/>
  <c r="M870" i="11"/>
  <c r="L870" i="11"/>
  <c r="M874" i="11"/>
  <c r="L874" i="11"/>
  <c r="M878" i="11"/>
  <c r="L878" i="11"/>
  <c r="M882" i="11"/>
  <c r="L882" i="11"/>
  <c r="M886" i="11"/>
  <c r="L886" i="11"/>
  <c r="M890" i="11"/>
  <c r="L890" i="11"/>
  <c r="M894" i="11"/>
  <c r="L894" i="11"/>
  <c r="M898" i="11"/>
  <c r="L898" i="11"/>
  <c r="M902" i="11"/>
  <c r="L902" i="11"/>
  <c r="M906" i="11"/>
  <c r="L906" i="11"/>
  <c r="M910" i="11"/>
  <c r="L910" i="11"/>
  <c r="M914" i="11"/>
  <c r="L914" i="11"/>
  <c r="M918" i="11"/>
  <c r="L918" i="11"/>
  <c r="M922" i="11"/>
  <c r="L922" i="11"/>
  <c r="M926" i="11"/>
  <c r="L926" i="11"/>
  <c r="M930" i="11"/>
  <c r="L930" i="11"/>
  <c r="M934" i="11"/>
  <c r="L934" i="11"/>
  <c r="M938" i="11"/>
  <c r="L938" i="11"/>
  <c r="M942" i="11"/>
  <c r="L942" i="11"/>
  <c r="M946" i="11"/>
  <c r="L946" i="11"/>
  <c r="P859" i="11"/>
  <c r="P860" i="11"/>
  <c r="P861" i="11"/>
  <c r="P862" i="11"/>
  <c r="P863" i="11"/>
  <c r="P864" i="11"/>
  <c r="P865" i="11"/>
  <c r="P866" i="11"/>
  <c r="P867" i="11"/>
  <c r="P868" i="11"/>
  <c r="P869" i="11"/>
  <c r="P870" i="11"/>
  <c r="P871" i="11"/>
  <c r="P872" i="11"/>
  <c r="P873" i="11"/>
  <c r="P874" i="11"/>
  <c r="P875" i="11"/>
  <c r="P876" i="11"/>
  <c r="P877" i="11"/>
  <c r="P878" i="11"/>
  <c r="P879" i="11"/>
  <c r="P880" i="11"/>
  <c r="P881" i="11"/>
  <c r="P882" i="11"/>
  <c r="P883" i="11"/>
  <c r="P884" i="11"/>
  <c r="P885" i="11"/>
  <c r="P886" i="11"/>
  <c r="P887" i="11"/>
  <c r="P888" i="11"/>
  <c r="P889" i="11"/>
  <c r="P890" i="11"/>
  <c r="P891" i="11"/>
  <c r="P892" i="11"/>
  <c r="P893" i="11"/>
  <c r="P894" i="11"/>
  <c r="P895" i="11"/>
  <c r="P896" i="11"/>
  <c r="P897" i="11"/>
  <c r="P898" i="11"/>
  <c r="P899" i="11"/>
  <c r="P900" i="11"/>
  <c r="P901" i="11"/>
  <c r="P902" i="11"/>
  <c r="P903" i="11"/>
  <c r="P904" i="11"/>
  <c r="P905" i="11"/>
  <c r="P906" i="11"/>
  <c r="P907" i="11"/>
  <c r="P908" i="11"/>
  <c r="P909" i="11"/>
  <c r="P910" i="11"/>
  <c r="P911" i="11"/>
  <c r="P912" i="11"/>
  <c r="P913" i="11"/>
  <c r="P914" i="11"/>
  <c r="P915" i="11"/>
  <c r="P916" i="11"/>
  <c r="P917" i="11"/>
  <c r="P918" i="11"/>
  <c r="P919" i="11"/>
  <c r="P920" i="11"/>
  <c r="P921" i="11"/>
  <c r="P922" i="11"/>
  <c r="P923" i="11"/>
  <c r="P924" i="11"/>
  <c r="P925" i="11"/>
  <c r="P926" i="11"/>
  <c r="P927" i="11"/>
  <c r="P928" i="11"/>
  <c r="P929" i="11"/>
  <c r="P930" i="11"/>
  <c r="P931" i="11"/>
  <c r="P932" i="11"/>
  <c r="P933" i="11"/>
  <c r="P934" i="11"/>
  <c r="P935" i="11"/>
  <c r="P936" i="11"/>
  <c r="P937" i="11"/>
  <c r="P938" i="11"/>
  <c r="P939" i="11"/>
  <c r="P940" i="11"/>
  <c r="P941" i="11"/>
  <c r="P942" i="11"/>
  <c r="P943" i="11"/>
  <c r="P944" i="11"/>
  <c r="P945" i="11"/>
  <c r="P946" i="11"/>
  <c r="L947" i="11"/>
  <c r="P947" i="11"/>
  <c r="L948" i="11"/>
  <c r="P948" i="11"/>
  <c r="L949" i="11"/>
  <c r="P949" i="11"/>
  <c r="L950" i="11"/>
  <c r="P950" i="11"/>
  <c r="L951" i="11"/>
  <c r="P951" i="11"/>
  <c r="L952" i="11"/>
  <c r="P952" i="11"/>
  <c r="L953" i="11"/>
  <c r="P953" i="11"/>
  <c r="L954" i="11"/>
  <c r="P954" i="11"/>
  <c r="L955" i="11"/>
  <c r="P955" i="11"/>
  <c r="L956" i="11"/>
  <c r="P956" i="11"/>
  <c r="L957" i="11"/>
  <c r="P957" i="11"/>
  <c r="L958" i="11"/>
  <c r="P958" i="11"/>
  <c r="L959" i="11"/>
  <c r="P959" i="11"/>
  <c r="L960" i="11"/>
  <c r="P960" i="11"/>
  <c r="L961" i="11"/>
  <c r="P961" i="11"/>
  <c r="L962" i="11"/>
  <c r="P962" i="11"/>
  <c r="L963" i="11"/>
  <c r="P963" i="11"/>
  <c r="L964" i="11"/>
  <c r="P964" i="11"/>
  <c r="L965" i="11"/>
  <c r="P965" i="11"/>
  <c r="L966" i="11"/>
  <c r="P966" i="11"/>
  <c r="L967" i="11"/>
  <c r="P967" i="11"/>
  <c r="L968" i="11"/>
  <c r="P968" i="11"/>
  <c r="L969" i="11"/>
  <c r="P969" i="11"/>
  <c r="L970" i="11"/>
  <c r="P970" i="11"/>
  <c r="L971" i="11"/>
  <c r="P971" i="11"/>
  <c r="L972" i="11"/>
  <c r="P972" i="11"/>
  <c r="L973" i="11"/>
  <c r="N974" i="11"/>
  <c r="N976" i="11"/>
  <c r="N978" i="11"/>
  <c r="N980" i="11"/>
  <c r="N982" i="11"/>
  <c r="N984" i="11"/>
  <c r="N986" i="11"/>
  <c r="N988" i="11"/>
  <c r="N990" i="11"/>
  <c r="N992" i="11"/>
  <c r="N994" i="11"/>
  <c r="L1018" i="11"/>
  <c r="O1019" i="11"/>
  <c r="M1020" i="11"/>
  <c r="L1022" i="11"/>
  <c r="O1023" i="11"/>
  <c r="M1024" i="11"/>
  <c r="L1026" i="11"/>
  <c r="O1027" i="11"/>
  <c r="M1028" i="11"/>
  <c r="L1030" i="11"/>
  <c r="O1031" i="11"/>
  <c r="M1032" i="11"/>
  <c r="L1034" i="11"/>
  <c r="O1035" i="11"/>
  <c r="M1036" i="11"/>
  <c r="L1038" i="11"/>
  <c r="O1039" i="11"/>
  <c r="M1040" i="11"/>
  <c r="L1042" i="11"/>
  <c r="O1043" i="11"/>
  <c r="M1044" i="11"/>
  <c r="L1046" i="11"/>
  <c r="O1047" i="11"/>
  <c r="M1048" i="11"/>
  <c r="L1050" i="11"/>
  <c r="O1051" i="11"/>
  <c r="M1052" i="11"/>
  <c r="L1054" i="11"/>
  <c r="O1055" i="11"/>
  <c r="M1056" i="11"/>
  <c r="L1058" i="11"/>
  <c r="O1059" i="11"/>
  <c r="M1060" i="11"/>
  <c r="L1062" i="11"/>
  <c r="O1063" i="11"/>
  <c r="M1064" i="11"/>
  <c r="L1066" i="11"/>
  <c r="O1067" i="11"/>
  <c r="M1068" i="11"/>
  <c r="L1070" i="11"/>
  <c r="O1071" i="11"/>
  <c r="M1072" i="11"/>
  <c r="L1074" i="11"/>
  <c r="O1075" i="11"/>
  <c r="M1076" i="11"/>
  <c r="L1078" i="11"/>
  <c r="O1079" i="11"/>
  <c r="M1080" i="11"/>
  <c r="L1082" i="11"/>
  <c r="O1083" i="11"/>
  <c r="M1084" i="11"/>
  <c r="L1086" i="11"/>
  <c r="O1087" i="11"/>
  <c r="M1088" i="11"/>
  <c r="L1090" i="11"/>
  <c r="O1091" i="11"/>
  <c r="M1092" i="11"/>
  <c r="L1094" i="11"/>
  <c r="O1095" i="11"/>
  <c r="M1096" i="11"/>
  <c r="L1098" i="11"/>
  <c r="O1099" i="11"/>
  <c r="M1100" i="11"/>
  <c r="L1102" i="11"/>
  <c r="O1103" i="11"/>
  <c r="M1104" i="11"/>
  <c r="L1106" i="11"/>
  <c r="O1107" i="11"/>
  <c r="M1108" i="11"/>
  <c r="L1110" i="11"/>
  <c r="O1111" i="11"/>
  <c r="M1112" i="11"/>
  <c r="L1114" i="11"/>
  <c r="O1115" i="11"/>
  <c r="M1116" i="11"/>
  <c r="L1118" i="11"/>
  <c r="O1119" i="11"/>
  <c r="M1120" i="11"/>
  <c r="L1122" i="11"/>
  <c r="O1123" i="11"/>
  <c r="M1124" i="11"/>
  <c r="L1126" i="11"/>
  <c r="O1127" i="11"/>
  <c r="M1128" i="11"/>
  <c r="L1130" i="11"/>
  <c r="O1131" i="11"/>
  <c r="M1132" i="11"/>
  <c r="L1134" i="11"/>
  <c r="O1135" i="11"/>
  <c r="M1136" i="11"/>
  <c r="L1138" i="11"/>
  <c r="O1139" i="11"/>
  <c r="M1140" i="11"/>
  <c r="L1142" i="11"/>
  <c r="O1143" i="11"/>
  <c r="M1144" i="11"/>
  <c r="L1146" i="11"/>
  <c r="O1147" i="11"/>
  <c r="M1148" i="11"/>
  <c r="L1150" i="11"/>
  <c r="O1151" i="11"/>
  <c r="M1152" i="11"/>
  <c r="L1154" i="11"/>
  <c r="O1155" i="11"/>
  <c r="M1156" i="11"/>
  <c r="L1158" i="11"/>
  <c r="O1159" i="11"/>
  <c r="M1160" i="11"/>
  <c r="L1162" i="11"/>
  <c r="O1163" i="11"/>
  <c r="M1164" i="11"/>
  <c r="L1166" i="11"/>
  <c r="O1167" i="11"/>
  <c r="M1168" i="11"/>
  <c r="L1170" i="11"/>
  <c r="O1171" i="11"/>
  <c r="M1172" i="11"/>
  <c r="L1174" i="11"/>
  <c r="O1175" i="11"/>
  <c r="M1176" i="11"/>
  <c r="L1178" i="11"/>
  <c r="O1179" i="11"/>
  <c r="M1180" i="11"/>
  <c r="L1182" i="11"/>
  <c r="O1183" i="11"/>
  <c r="M1184" i="11"/>
  <c r="L1186" i="11"/>
  <c r="O1187" i="11"/>
  <c r="M1188" i="11"/>
  <c r="L1190" i="11"/>
  <c r="O1191" i="11"/>
  <c r="M1192" i="11"/>
  <c r="L1194" i="11"/>
  <c r="O1195" i="11"/>
  <c r="M1196" i="11"/>
  <c r="L1198" i="11"/>
  <c r="O1199" i="11"/>
  <c r="M1200" i="11"/>
  <c r="L1202" i="11"/>
  <c r="O1203" i="11"/>
  <c r="M1204" i="11"/>
  <c r="L1206" i="11"/>
  <c r="O1207" i="11"/>
  <c r="M1208" i="11"/>
  <c r="L1210" i="11"/>
  <c r="O1211" i="11"/>
  <c r="M1212" i="11"/>
  <c r="L1214" i="11"/>
  <c r="O1215" i="11"/>
  <c r="M1216" i="11"/>
  <c r="L1218" i="11"/>
  <c r="O1219" i="11"/>
  <c r="M1220" i="11"/>
  <c r="L1222" i="11"/>
  <c r="O1223" i="11"/>
  <c r="M1224" i="11"/>
  <c r="L1226" i="11"/>
  <c r="O1227" i="11"/>
  <c r="M1228" i="11"/>
  <c r="L1230" i="11"/>
  <c r="O1231" i="11"/>
  <c r="M1232" i="11"/>
  <c r="L1234" i="11"/>
  <c r="O1235" i="11"/>
  <c r="M1236" i="11"/>
  <c r="L1238" i="11"/>
  <c r="O1239" i="11"/>
  <c r="M1240" i="11"/>
  <c r="L1242" i="11"/>
  <c r="O1243" i="11"/>
  <c r="M1244" i="11"/>
  <c r="L1246" i="11"/>
  <c r="O1247" i="11"/>
  <c r="M1248" i="11"/>
  <c r="L1250" i="11"/>
  <c r="O1251" i="11"/>
  <c r="M1252" i="11"/>
  <c r="L1254" i="11"/>
  <c r="O1255" i="11"/>
  <c r="M1256" i="11"/>
  <c r="L1258" i="11"/>
  <c r="O1259" i="11"/>
  <c r="M1260" i="11"/>
  <c r="L1262" i="11"/>
  <c r="O1263" i="11"/>
  <c r="M1264" i="11"/>
  <c r="L1266" i="11"/>
  <c r="O1267" i="11"/>
  <c r="M1268" i="11"/>
  <c r="L1270" i="11"/>
  <c r="O1271" i="11"/>
  <c r="M1272" i="11"/>
  <c r="P1273" i="11"/>
  <c r="O1273" i="11"/>
  <c r="P1275" i="11"/>
  <c r="O1275" i="11"/>
  <c r="P1277" i="11"/>
  <c r="O1277" i="11"/>
  <c r="P1279" i="11"/>
  <c r="O1279" i="11"/>
  <c r="P1281" i="11"/>
  <c r="O1281" i="11"/>
  <c r="P1283" i="11"/>
  <c r="O1283" i="11"/>
  <c r="P1285" i="11"/>
  <c r="O1285" i="11"/>
  <c r="P1287" i="11"/>
  <c r="O1287" i="11"/>
  <c r="P1289" i="11"/>
  <c r="O1289" i="11"/>
  <c r="P1291" i="11"/>
  <c r="O1291" i="11"/>
  <c r="P1293" i="11"/>
  <c r="O1293" i="11"/>
  <c r="P1295" i="11"/>
  <c r="O1295" i="11"/>
  <c r="P1297" i="11"/>
  <c r="O1297" i="11"/>
  <c r="P1299" i="11"/>
  <c r="O1299" i="11"/>
  <c r="P1301" i="11"/>
  <c r="O1301" i="11"/>
  <c r="P1303" i="11"/>
  <c r="O1303" i="11"/>
  <c r="P1305" i="11"/>
  <c r="O1305" i="11"/>
  <c r="P1307" i="11"/>
  <c r="O1307" i="11"/>
  <c r="P1309" i="11"/>
  <c r="O1309" i="11"/>
  <c r="P1311" i="11"/>
  <c r="O1311" i="11"/>
  <c r="P1313" i="11"/>
  <c r="O1313" i="11"/>
  <c r="P1315" i="11"/>
  <c r="O1315" i="11"/>
  <c r="P1317" i="11"/>
  <c r="O1317" i="11"/>
  <c r="P1319" i="11"/>
  <c r="O1319" i="11"/>
  <c r="P1321" i="11"/>
  <c r="O1321" i="11"/>
  <c r="P1323" i="11"/>
  <c r="O1323" i="11"/>
  <c r="P1325" i="11"/>
  <c r="O1325" i="11"/>
  <c r="P1327" i="11"/>
  <c r="O1327" i="11"/>
  <c r="P1329" i="11"/>
  <c r="O1329" i="11"/>
  <c r="P1331" i="11"/>
  <c r="O1331" i="11"/>
  <c r="P1333" i="11"/>
  <c r="O1333" i="11"/>
  <c r="P1335" i="11"/>
  <c r="O1335" i="11"/>
  <c r="P1337" i="11"/>
  <c r="O1337" i="11"/>
  <c r="P1339" i="11"/>
  <c r="O1339" i="11"/>
  <c r="P1341" i="11"/>
  <c r="O1341" i="11"/>
  <c r="P1343" i="11"/>
  <c r="O1343" i="11"/>
  <c r="P1345" i="11"/>
  <c r="O1345" i="11"/>
  <c r="P1352" i="11"/>
  <c r="O1352" i="11"/>
  <c r="P1360" i="11"/>
  <c r="O1360" i="11"/>
  <c r="P1368" i="11"/>
  <c r="O1368" i="11"/>
  <c r="P1376" i="11"/>
  <c r="O1376" i="11"/>
  <c r="M1380" i="11"/>
  <c r="N1380" i="11"/>
  <c r="L1380" i="11"/>
  <c r="M1384" i="11"/>
  <c r="N1384" i="11"/>
  <c r="L1384" i="11"/>
  <c r="M1388" i="11"/>
  <c r="N1388" i="11"/>
  <c r="L1388" i="11"/>
  <c r="M1392" i="11"/>
  <c r="N1392" i="11"/>
  <c r="L1392" i="11"/>
  <c r="M1396" i="11"/>
  <c r="N1396" i="11"/>
  <c r="L1396" i="11"/>
  <c r="M1400" i="11"/>
  <c r="N1400" i="11"/>
  <c r="L1400" i="11"/>
  <c r="M1404" i="11"/>
  <c r="N1404" i="11"/>
  <c r="L1404" i="11"/>
  <c r="M1408" i="11"/>
  <c r="N1408" i="11"/>
  <c r="L1408" i="11"/>
  <c r="M1412" i="11"/>
  <c r="N1412" i="11"/>
  <c r="L1412" i="11"/>
  <c r="M1416" i="11"/>
  <c r="N1416" i="11"/>
  <c r="L1416" i="11"/>
  <c r="M1420" i="11"/>
  <c r="N1420" i="11"/>
  <c r="L1420" i="11"/>
  <c r="M1424" i="11"/>
  <c r="N1424" i="11"/>
  <c r="L1424" i="11"/>
  <c r="M1428" i="11"/>
  <c r="N1428" i="11"/>
  <c r="L1428" i="11"/>
  <c r="M1432" i="11"/>
  <c r="N1432" i="11"/>
  <c r="L1432" i="11"/>
  <c r="M1436" i="11"/>
  <c r="N1436" i="11"/>
  <c r="L1436" i="11"/>
  <c r="M1440" i="11"/>
  <c r="N1440" i="11"/>
  <c r="L1440" i="11"/>
  <c r="M1444" i="11"/>
  <c r="N1444" i="11"/>
  <c r="L1444" i="11"/>
  <c r="M1448" i="11"/>
  <c r="N1448" i="11"/>
  <c r="L1448" i="11"/>
  <c r="M1452" i="11"/>
  <c r="N1452" i="11"/>
  <c r="L1452" i="11"/>
  <c r="M1456" i="11"/>
  <c r="N1456" i="11"/>
  <c r="L1456" i="11"/>
  <c r="M1460" i="11"/>
  <c r="N1460" i="11"/>
  <c r="L1460" i="11"/>
  <c r="M1464" i="11"/>
  <c r="N1464" i="11"/>
  <c r="L1464" i="11"/>
  <c r="M1468" i="11"/>
  <c r="N1468" i="11"/>
  <c r="L1468" i="11"/>
  <c r="M1472" i="11"/>
  <c r="N1472" i="11"/>
  <c r="L1472" i="11"/>
  <c r="M1476" i="11"/>
  <c r="N1476" i="11"/>
  <c r="L1476" i="11"/>
  <c r="M1480" i="11"/>
  <c r="N1480" i="11"/>
  <c r="L1480" i="11"/>
  <c r="M1484" i="11"/>
  <c r="N1484" i="11"/>
  <c r="L1484" i="11"/>
  <c r="M1488" i="11"/>
  <c r="N1488" i="11"/>
  <c r="L1488" i="11"/>
  <c r="M1492" i="11"/>
  <c r="N1492" i="11"/>
  <c r="L1492" i="11"/>
  <c r="M1496" i="11"/>
  <c r="N1496" i="11"/>
  <c r="L1496" i="11"/>
  <c r="M1500" i="11"/>
  <c r="N1500" i="11"/>
  <c r="L1500" i="11"/>
  <c r="M1504" i="11"/>
  <c r="N1504" i="11"/>
  <c r="L1504" i="11"/>
  <c r="M1508" i="11"/>
  <c r="N1508" i="11"/>
  <c r="L1508" i="11"/>
  <c r="M1512" i="11"/>
  <c r="N1512" i="11"/>
  <c r="L1512" i="11"/>
  <c r="M1516" i="11"/>
  <c r="N1516" i="11"/>
  <c r="L1516" i="11"/>
  <c r="M1520" i="11"/>
  <c r="N1520" i="11"/>
  <c r="L1520" i="11"/>
  <c r="M1524" i="11"/>
  <c r="N1524" i="11"/>
  <c r="L1524" i="11"/>
  <c r="M1528" i="11"/>
  <c r="N1528" i="11"/>
  <c r="L1528" i="11"/>
  <c r="M1532" i="11"/>
  <c r="N1532" i="11"/>
  <c r="L1532" i="11"/>
  <c r="M1536" i="11"/>
  <c r="N1536" i="11"/>
  <c r="L1536" i="11"/>
  <c r="M1540" i="11"/>
  <c r="N1540" i="11"/>
  <c r="L1540" i="11"/>
  <c r="M1544" i="11"/>
  <c r="N1544" i="11"/>
  <c r="L1544" i="11"/>
  <c r="M1548" i="11"/>
  <c r="N1548" i="11"/>
  <c r="L1548" i="11"/>
  <c r="M1552" i="11"/>
  <c r="N1552" i="11"/>
  <c r="L1552" i="11"/>
  <c r="M1556" i="11"/>
  <c r="N1556" i="11"/>
  <c r="L1556" i="11"/>
  <c r="M1560" i="11"/>
  <c r="N1560" i="11"/>
  <c r="L1560" i="11"/>
  <c r="M1564" i="11"/>
  <c r="N1564" i="11"/>
  <c r="L1564" i="11"/>
  <c r="M1568" i="11"/>
  <c r="N1568" i="11"/>
  <c r="L1568" i="11"/>
  <c r="M1572" i="11"/>
  <c r="N1572" i="11"/>
  <c r="L1572" i="11"/>
  <c r="M1576" i="11"/>
  <c r="N1576" i="11"/>
  <c r="L1576" i="11"/>
  <c r="M1580" i="11"/>
  <c r="N1580" i="11"/>
  <c r="L1580" i="11"/>
  <c r="M1584" i="11"/>
  <c r="N1584" i="11"/>
  <c r="L1584" i="11"/>
  <c r="M1588" i="11"/>
  <c r="N1588" i="11"/>
  <c r="L1588" i="11"/>
  <c r="M1592" i="11"/>
  <c r="N1592" i="11"/>
  <c r="L1592" i="11"/>
  <c r="M1596" i="11"/>
  <c r="N1596" i="11"/>
  <c r="L1596" i="11"/>
  <c r="M1600" i="11"/>
  <c r="N1600" i="11"/>
  <c r="L1600" i="11"/>
  <c r="M1604" i="11"/>
  <c r="N1604" i="11"/>
  <c r="L1604" i="11"/>
  <c r="M1608" i="11"/>
  <c r="N1608" i="11"/>
  <c r="L1608" i="11"/>
  <c r="M1612" i="11"/>
  <c r="N1612" i="11"/>
  <c r="L1612" i="11"/>
  <c r="M1616" i="11"/>
  <c r="N1616" i="11"/>
  <c r="L1616" i="11"/>
  <c r="M1620" i="11"/>
  <c r="N1620" i="11"/>
  <c r="L1620" i="11"/>
  <c r="M1624" i="11"/>
  <c r="N1624" i="11"/>
  <c r="L1624" i="11"/>
  <c r="M1628" i="11"/>
  <c r="N1628" i="11"/>
  <c r="L1628" i="11"/>
  <c r="M1632" i="11"/>
  <c r="N1632" i="11"/>
  <c r="L1632" i="11"/>
  <c r="M1636" i="11"/>
  <c r="N1636" i="11"/>
  <c r="L1636" i="11"/>
  <c r="M1640" i="11"/>
  <c r="N1640" i="11"/>
  <c r="L1640" i="11"/>
  <c r="M947" i="11"/>
  <c r="M948" i="11"/>
  <c r="M949" i="11"/>
  <c r="M950" i="11"/>
  <c r="M951" i="11"/>
  <c r="M952" i="11"/>
  <c r="M953" i="11"/>
  <c r="M954" i="11"/>
  <c r="M955" i="11"/>
  <c r="M956" i="11"/>
  <c r="M957" i="11"/>
  <c r="M958" i="11"/>
  <c r="M959" i="11"/>
  <c r="M960" i="11"/>
  <c r="M961" i="11"/>
  <c r="M962" i="11"/>
  <c r="M963" i="11"/>
  <c r="M964" i="11"/>
  <c r="M965" i="11"/>
  <c r="M966" i="11"/>
  <c r="M967" i="11"/>
  <c r="M968" i="11"/>
  <c r="M969" i="11"/>
  <c r="M970" i="11"/>
  <c r="M971" i="11"/>
  <c r="M972" i="11"/>
  <c r="M973" i="11"/>
  <c r="O974" i="11"/>
  <c r="M975" i="11"/>
  <c r="O976" i="11"/>
  <c r="M977" i="11"/>
  <c r="O978" i="11"/>
  <c r="M979" i="11"/>
  <c r="O980" i="11"/>
  <c r="M981" i="11"/>
  <c r="O982" i="11"/>
  <c r="M983" i="11"/>
  <c r="O984" i="11"/>
  <c r="M985" i="11"/>
  <c r="O986" i="11"/>
  <c r="M987" i="11"/>
  <c r="O988" i="11"/>
  <c r="M989" i="11"/>
  <c r="O990" i="11"/>
  <c r="M991" i="11"/>
  <c r="O992" i="11"/>
  <c r="M993" i="11"/>
  <c r="O994" i="11"/>
  <c r="M995" i="11"/>
  <c r="O996" i="11"/>
  <c r="M997" i="11"/>
  <c r="O998" i="11"/>
  <c r="M999" i="11"/>
  <c r="O1000" i="11"/>
  <c r="M1001" i="11"/>
  <c r="O1002" i="11"/>
  <c r="M1003" i="11"/>
  <c r="O1004" i="11"/>
  <c r="M1005" i="11"/>
  <c r="O1006" i="11"/>
  <c r="M1007" i="11"/>
  <c r="O1008" i="11"/>
  <c r="M1009" i="11"/>
  <c r="O1010" i="11"/>
  <c r="M1011" i="11"/>
  <c r="O1012" i="11"/>
  <c r="M1013" i="11"/>
  <c r="O1014" i="11"/>
  <c r="M1015" i="11"/>
  <c r="O1016" i="11"/>
  <c r="L1019" i="11"/>
  <c r="N1019" i="11"/>
  <c r="L1023" i="11"/>
  <c r="N1023" i="11"/>
  <c r="L1027" i="11"/>
  <c r="N1027" i="11"/>
  <c r="L1031" i="11"/>
  <c r="N1031" i="11"/>
  <c r="L1035" i="11"/>
  <c r="N1035" i="11"/>
  <c r="L1039" i="11"/>
  <c r="N1039" i="11"/>
  <c r="L1043" i="11"/>
  <c r="N1043" i="11"/>
  <c r="L1047" i="11"/>
  <c r="N1047" i="11"/>
  <c r="L1051" i="11"/>
  <c r="N1051" i="11"/>
  <c r="L1055" i="11"/>
  <c r="N1055" i="11"/>
  <c r="L1059" i="11"/>
  <c r="N1059" i="11"/>
  <c r="L1063" i="11"/>
  <c r="N1063" i="11"/>
  <c r="L1067" i="11"/>
  <c r="N1067" i="11"/>
  <c r="L1071" i="11"/>
  <c r="N1071" i="11"/>
  <c r="L1075" i="11"/>
  <c r="N1075" i="11"/>
  <c r="L1079" i="11"/>
  <c r="N1079" i="11"/>
  <c r="L1083" i="11"/>
  <c r="N1083" i="11"/>
  <c r="L1087" i="11"/>
  <c r="N1087" i="11"/>
  <c r="L1091" i="11"/>
  <c r="N1091" i="11"/>
  <c r="L1095" i="11"/>
  <c r="N1095" i="11"/>
  <c r="L1099" i="11"/>
  <c r="N1099" i="11"/>
  <c r="L1103" i="11"/>
  <c r="N1103" i="11"/>
  <c r="L1107" i="11"/>
  <c r="N1107" i="11"/>
  <c r="L1111" i="11"/>
  <c r="N1111" i="11"/>
  <c r="L1115" i="11"/>
  <c r="N1115" i="11"/>
  <c r="L1119" i="11"/>
  <c r="N1119" i="11"/>
  <c r="L1123" i="11"/>
  <c r="N1123" i="11"/>
  <c r="L1127" i="11"/>
  <c r="N1127" i="11"/>
  <c r="L1131" i="11"/>
  <c r="N1131" i="11"/>
  <c r="L1135" i="11"/>
  <c r="N1135" i="11"/>
  <c r="L1139" i="11"/>
  <c r="N1139" i="11"/>
  <c r="L1143" i="11"/>
  <c r="N1143" i="11"/>
  <c r="L1147" i="11"/>
  <c r="N1147" i="11"/>
  <c r="L1151" i="11"/>
  <c r="N1151" i="11"/>
  <c r="L1155" i="11"/>
  <c r="N1155" i="11"/>
  <c r="L1159" i="11"/>
  <c r="N1159" i="11"/>
  <c r="L1163" i="11"/>
  <c r="N1163" i="11"/>
  <c r="L1167" i="11"/>
  <c r="N1167" i="11"/>
  <c r="L1171" i="11"/>
  <c r="N1171" i="11"/>
  <c r="L1175" i="11"/>
  <c r="N1175" i="11"/>
  <c r="L1179" i="11"/>
  <c r="N1179" i="11"/>
  <c r="L1183" i="11"/>
  <c r="N1183" i="11"/>
  <c r="L1187" i="11"/>
  <c r="N1187" i="11"/>
  <c r="L1191" i="11"/>
  <c r="N1191" i="11"/>
  <c r="L1195" i="11"/>
  <c r="N1195" i="11"/>
  <c r="L1199" i="11"/>
  <c r="N1199" i="11"/>
  <c r="L1203" i="11"/>
  <c r="N1203" i="11"/>
  <c r="L1207" i="11"/>
  <c r="N1207" i="11"/>
  <c r="L1211" i="11"/>
  <c r="N1211" i="11"/>
  <c r="L1215" i="11"/>
  <c r="N1215" i="11"/>
  <c r="L1219" i="11"/>
  <c r="N1219" i="11"/>
  <c r="L1223" i="11"/>
  <c r="N1223" i="11"/>
  <c r="L1227" i="11"/>
  <c r="N1227" i="11"/>
  <c r="L1231" i="11"/>
  <c r="N1231" i="11"/>
  <c r="L1235" i="11"/>
  <c r="N1235" i="11"/>
  <c r="L1239" i="11"/>
  <c r="N1239" i="11"/>
  <c r="L1243" i="11"/>
  <c r="N1243" i="11"/>
  <c r="L1247" i="11"/>
  <c r="N1247" i="11"/>
  <c r="L1251" i="11"/>
  <c r="N1251" i="11"/>
  <c r="L1255" i="11"/>
  <c r="N1255" i="11"/>
  <c r="L1259" i="11"/>
  <c r="N1259" i="11"/>
  <c r="L1263" i="11"/>
  <c r="N1263" i="11"/>
  <c r="L1267" i="11"/>
  <c r="N1267" i="11"/>
  <c r="L1271" i="11"/>
  <c r="N1271" i="11"/>
  <c r="M1379" i="11"/>
  <c r="N1379" i="11"/>
  <c r="L1379" i="11"/>
  <c r="M1383" i="11"/>
  <c r="N1383" i="11"/>
  <c r="L1383" i="11"/>
  <c r="M1387" i="11"/>
  <c r="N1387" i="11"/>
  <c r="L1387" i="11"/>
  <c r="M1391" i="11"/>
  <c r="N1391" i="11"/>
  <c r="L1391" i="11"/>
  <c r="M1395" i="11"/>
  <c r="N1395" i="11"/>
  <c r="L1395" i="11"/>
  <c r="M1399" i="11"/>
  <c r="N1399" i="11"/>
  <c r="L1399" i="11"/>
  <c r="M1403" i="11"/>
  <c r="N1403" i="11"/>
  <c r="L1403" i="11"/>
  <c r="M1407" i="11"/>
  <c r="N1407" i="11"/>
  <c r="L1407" i="11"/>
  <c r="M1411" i="11"/>
  <c r="N1411" i="11"/>
  <c r="L1411" i="11"/>
  <c r="M1415" i="11"/>
  <c r="N1415" i="11"/>
  <c r="L1415" i="11"/>
  <c r="M1419" i="11"/>
  <c r="N1419" i="11"/>
  <c r="L1419" i="11"/>
  <c r="M1423" i="11"/>
  <c r="N1423" i="11"/>
  <c r="L1423" i="11"/>
  <c r="M1427" i="11"/>
  <c r="N1427" i="11"/>
  <c r="L1427" i="11"/>
  <c r="M1431" i="11"/>
  <c r="N1431" i="11"/>
  <c r="L1431" i="11"/>
  <c r="M1435" i="11"/>
  <c r="N1435" i="11"/>
  <c r="L1435" i="11"/>
  <c r="M1439" i="11"/>
  <c r="N1439" i="11"/>
  <c r="L1439" i="11"/>
  <c r="M1443" i="11"/>
  <c r="N1443" i="11"/>
  <c r="L1443" i="11"/>
  <c r="M1447" i="11"/>
  <c r="N1447" i="11"/>
  <c r="L1447" i="11"/>
  <c r="M1451" i="11"/>
  <c r="N1451" i="11"/>
  <c r="L1451" i="11"/>
  <c r="M1455" i="11"/>
  <c r="N1455" i="11"/>
  <c r="L1455" i="11"/>
  <c r="M1459" i="11"/>
  <c r="N1459" i="11"/>
  <c r="L1459" i="11"/>
  <c r="M1463" i="11"/>
  <c r="N1463" i="11"/>
  <c r="L1463" i="11"/>
  <c r="M1467" i="11"/>
  <c r="N1467" i="11"/>
  <c r="L1467" i="11"/>
  <c r="M1471" i="11"/>
  <c r="N1471" i="11"/>
  <c r="L1471" i="11"/>
  <c r="M1475" i="11"/>
  <c r="N1475" i="11"/>
  <c r="L1475" i="11"/>
  <c r="M1479" i="11"/>
  <c r="N1479" i="11"/>
  <c r="L1479" i="11"/>
  <c r="M1483" i="11"/>
  <c r="N1483" i="11"/>
  <c r="L1483" i="11"/>
  <c r="M1487" i="11"/>
  <c r="N1487" i="11"/>
  <c r="L1487" i="11"/>
  <c r="M1491" i="11"/>
  <c r="N1491" i="11"/>
  <c r="L1491" i="11"/>
  <c r="M1495" i="11"/>
  <c r="N1495" i="11"/>
  <c r="L1495" i="11"/>
  <c r="M1499" i="11"/>
  <c r="N1499" i="11"/>
  <c r="L1499" i="11"/>
  <c r="M1503" i="11"/>
  <c r="N1503" i="11"/>
  <c r="L1503" i="11"/>
  <c r="M1507" i="11"/>
  <c r="N1507" i="11"/>
  <c r="L1507" i="11"/>
  <c r="M1511" i="11"/>
  <c r="N1511" i="11"/>
  <c r="L1511" i="11"/>
  <c r="M1515" i="11"/>
  <c r="N1515" i="11"/>
  <c r="L1515" i="11"/>
  <c r="M1519" i="11"/>
  <c r="N1519" i="11"/>
  <c r="L1519" i="11"/>
  <c r="M1523" i="11"/>
  <c r="N1523" i="11"/>
  <c r="L1523" i="11"/>
  <c r="M1527" i="11"/>
  <c r="N1527" i="11"/>
  <c r="L1527" i="11"/>
  <c r="M1531" i="11"/>
  <c r="N1531" i="11"/>
  <c r="L1531" i="11"/>
  <c r="M1535" i="11"/>
  <c r="N1535" i="11"/>
  <c r="L1535" i="11"/>
  <c r="M1539" i="11"/>
  <c r="N1539" i="11"/>
  <c r="L1539" i="11"/>
  <c r="M1543" i="11"/>
  <c r="N1543" i="11"/>
  <c r="L1543" i="11"/>
  <c r="M1547" i="11"/>
  <c r="N1547" i="11"/>
  <c r="L1547" i="11"/>
  <c r="M1551" i="11"/>
  <c r="N1551" i="11"/>
  <c r="L1551" i="11"/>
  <c r="M1555" i="11"/>
  <c r="N1555" i="11"/>
  <c r="L1555" i="11"/>
  <c r="M1559" i="11"/>
  <c r="N1559" i="11"/>
  <c r="L1559" i="11"/>
  <c r="M1563" i="11"/>
  <c r="N1563" i="11"/>
  <c r="L1563" i="11"/>
  <c r="M1567" i="11"/>
  <c r="N1567" i="11"/>
  <c r="L1567" i="11"/>
  <c r="M1571" i="11"/>
  <c r="N1571" i="11"/>
  <c r="L1571" i="11"/>
  <c r="M1575" i="11"/>
  <c r="N1575" i="11"/>
  <c r="L1575" i="11"/>
  <c r="M1579" i="11"/>
  <c r="N1579" i="11"/>
  <c r="L1579" i="11"/>
  <c r="M1583" i="11"/>
  <c r="N1583" i="11"/>
  <c r="L1583" i="11"/>
  <c r="M1587" i="11"/>
  <c r="N1587" i="11"/>
  <c r="L1587" i="11"/>
  <c r="M1591" i="11"/>
  <c r="N1591" i="11"/>
  <c r="L1591" i="11"/>
  <c r="M1595" i="11"/>
  <c r="N1595" i="11"/>
  <c r="L1595" i="11"/>
  <c r="M1599" i="11"/>
  <c r="N1599" i="11"/>
  <c r="L1599" i="11"/>
  <c r="M1603" i="11"/>
  <c r="N1603" i="11"/>
  <c r="L1603" i="11"/>
  <c r="M1607" i="11"/>
  <c r="N1607" i="11"/>
  <c r="L1607" i="11"/>
  <c r="M1611" i="11"/>
  <c r="N1611" i="11"/>
  <c r="L1611" i="11"/>
  <c r="M1615" i="11"/>
  <c r="N1615" i="11"/>
  <c r="L1615" i="11"/>
  <c r="M1619" i="11"/>
  <c r="N1619" i="11"/>
  <c r="L1619" i="11"/>
  <c r="M1623" i="11"/>
  <c r="N1623" i="11"/>
  <c r="L1623" i="11"/>
  <c r="M1627" i="11"/>
  <c r="N1627" i="11"/>
  <c r="L1627" i="11"/>
  <c r="M1631" i="11"/>
  <c r="N1631" i="11"/>
  <c r="L1631" i="11"/>
  <c r="M1635" i="11"/>
  <c r="N1635" i="11"/>
  <c r="L1635" i="11"/>
  <c r="M1639" i="11"/>
  <c r="N1639" i="11"/>
  <c r="L1639" i="11"/>
  <c r="N975" i="11"/>
  <c r="N977" i="11"/>
  <c r="N979" i="11"/>
  <c r="N981" i="11"/>
  <c r="N983" i="11"/>
  <c r="N985" i="11"/>
  <c r="N987" i="11"/>
  <c r="N989" i="11"/>
  <c r="N991" i="11"/>
  <c r="N993" i="11"/>
  <c r="N995" i="11"/>
  <c r="N997" i="11"/>
  <c r="N999" i="11"/>
  <c r="N1001" i="11"/>
  <c r="L1020" i="11"/>
  <c r="L1024" i="11"/>
  <c r="L1028" i="11"/>
  <c r="L1032" i="11"/>
  <c r="L1036" i="11"/>
  <c r="L1040" i="11"/>
  <c r="L1044" i="11"/>
  <c r="L1048" i="11"/>
  <c r="L1052" i="11"/>
  <c r="L1056" i="11"/>
  <c r="L1060" i="11"/>
  <c r="L1064" i="11"/>
  <c r="L1068" i="11"/>
  <c r="L1072" i="11"/>
  <c r="L1076" i="11"/>
  <c r="L1080" i="11"/>
  <c r="L1084" i="11"/>
  <c r="L1088" i="11"/>
  <c r="L1092" i="11"/>
  <c r="L1096" i="11"/>
  <c r="L1100" i="11"/>
  <c r="L1104" i="11"/>
  <c r="L1108" i="11"/>
  <c r="L1112" i="11"/>
  <c r="L1116" i="11"/>
  <c r="L1120" i="11"/>
  <c r="L1124" i="11"/>
  <c r="L1128" i="11"/>
  <c r="L1132" i="11"/>
  <c r="L1136" i="11"/>
  <c r="L1140" i="11"/>
  <c r="L1144" i="11"/>
  <c r="L1148" i="11"/>
  <c r="L1152" i="11"/>
  <c r="L1156" i="11"/>
  <c r="L1160" i="11"/>
  <c r="L1164" i="11"/>
  <c r="L1168" i="11"/>
  <c r="L1172" i="11"/>
  <c r="L1176" i="11"/>
  <c r="L1180" i="11"/>
  <c r="L1184" i="11"/>
  <c r="L1188" i="11"/>
  <c r="L1192" i="11"/>
  <c r="L1196" i="11"/>
  <c r="L1200" i="11"/>
  <c r="L1204" i="11"/>
  <c r="L1208" i="11"/>
  <c r="L1212" i="11"/>
  <c r="L1216" i="11"/>
  <c r="L1220" i="11"/>
  <c r="L1224" i="11"/>
  <c r="L1228" i="11"/>
  <c r="L1232" i="11"/>
  <c r="L1236" i="11"/>
  <c r="L1240" i="11"/>
  <c r="L1244" i="11"/>
  <c r="L1248" i="11"/>
  <c r="L1252" i="11"/>
  <c r="L1256" i="11"/>
  <c r="L1260" i="11"/>
  <c r="L1264" i="11"/>
  <c r="L1268" i="11"/>
  <c r="L1272" i="11"/>
  <c r="P1348" i="11"/>
  <c r="O1348" i="11"/>
  <c r="P1356" i="11"/>
  <c r="O1356" i="11"/>
  <c r="P1364" i="11"/>
  <c r="O1364" i="11"/>
  <c r="P1372" i="11"/>
  <c r="O1372" i="11"/>
  <c r="M1378" i="11"/>
  <c r="N1378" i="11"/>
  <c r="L1378" i="11"/>
  <c r="M1382" i="11"/>
  <c r="N1382" i="11"/>
  <c r="L1382" i="11"/>
  <c r="M1386" i="11"/>
  <c r="N1386" i="11"/>
  <c r="L1386" i="11"/>
  <c r="M1390" i="11"/>
  <c r="N1390" i="11"/>
  <c r="L1390" i="11"/>
  <c r="M1394" i="11"/>
  <c r="N1394" i="11"/>
  <c r="L1394" i="11"/>
  <c r="M1398" i="11"/>
  <c r="N1398" i="11"/>
  <c r="L1398" i="11"/>
  <c r="M1402" i="11"/>
  <c r="N1402" i="11"/>
  <c r="L1402" i="11"/>
  <c r="M1406" i="11"/>
  <c r="N1406" i="11"/>
  <c r="L1406" i="11"/>
  <c r="M1410" i="11"/>
  <c r="N1410" i="11"/>
  <c r="L1410" i="11"/>
  <c r="M1414" i="11"/>
  <c r="N1414" i="11"/>
  <c r="L1414" i="11"/>
  <c r="M1418" i="11"/>
  <c r="N1418" i="11"/>
  <c r="L1418" i="11"/>
  <c r="M1422" i="11"/>
  <c r="N1422" i="11"/>
  <c r="L1422" i="11"/>
  <c r="M1426" i="11"/>
  <c r="N1426" i="11"/>
  <c r="L1426" i="11"/>
  <c r="M1430" i="11"/>
  <c r="N1430" i="11"/>
  <c r="L1430" i="11"/>
  <c r="M1434" i="11"/>
  <c r="N1434" i="11"/>
  <c r="L1434" i="11"/>
  <c r="M1438" i="11"/>
  <c r="N1438" i="11"/>
  <c r="L1438" i="11"/>
  <c r="M1442" i="11"/>
  <c r="N1442" i="11"/>
  <c r="L1442" i="11"/>
  <c r="M1446" i="11"/>
  <c r="N1446" i="11"/>
  <c r="L1446" i="11"/>
  <c r="M1450" i="11"/>
  <c r="N1450" i="11"/>
  <c r="L1450" i="11"/>
  <c r="M1454" i="11"/>
  <c r="N1454" i="11"/>
  <c r="L1454" i="11"/>
  <c r="M1458" i="11"/>
  <c r="N1458" i="11"/>
  <c r="L1458" i="11"/>
  <c r="M1462" i="11"/>
  <c r="N1462" i="11"/>
  <c r="L1462" i="11"/>
  <c r="M1466" i="11"/>
  <c r="N1466" i="11"/>
  <c r="L1466" i="11"/>
  <c r="M1470" i="11"/>
  <c r="N1470" i="11"/>
  <c r="L1470" i="11"/>
  <c r="M1474" i="11"/>
  <c r="N1474" i="11"/>
  <c r="L1474" i="11"/>
  <c r="M1478" i="11"/>
  <c r="N1478" i="11"/>
  <c r="L1478" i="11"/>
  <c r="M1482" i="11"/>
  <c r="N1482" i="11"/>
  <c r="L1482" i="11"/>
  <c r="M1486" i="11"/>
  <c r="N1486" i="11"/>
  <c r="L1486" i="11"/>
  <c r="M1490" i="11"/>
  <c r="N1490" i="11"/>
  <c r="L1490" i="11"/>
  <c r="M1494" i="11"/>
  <c r="N1494" i="11"/>
  <c r="L1494" i="11"/>
  <c r="M1498" i="11"/>
  <c r="N1498" i="11"/>
  <c r="L1498" i="11"/>
  <c r="M1502" i="11"/>
  <c r="N1502" i="11"/>
  <c r="L1502" i="11"/>
  <c r="M1506" i="11"/>
  <c r="N1506" i="11"/>
  <c r="L1506" i="11"/>
  <c r="M1510" i="11"/>
  <c r="N1510" i="11"/>
  <c r="L1510" i="11"/>
  <c r="M1514" i="11"/>
  <c r="N1514" i="11"/>
  <c r="L1514" i="11"/>
  <c r="M1518" i="11"/>
  <c r="N1518" i="11"/>
  <c r="L1518" i="11"/>
  <c r="M1522" i="11"/>
  <c r="N1522" i="11"/>
  <c r="L1522" i="11"/>
  <c r="M1526" i="11"/>
  <c r="N1526" i="11"/>
  <c r="L1526" i="11"/>
  <c r="M1530" i="11"/>
  <c r="N1530" i="11"/>
  <c r="L1530" i="11"/>
  <c r="M1534" i="11"/>
  <c r="N1534" i="11"/>
  <c r="L1534" i="11"/>
  <c r="M1538" i="11"/>
  <c r="N1538" i="11"/>
  <c r="L1538" i="11"/>
  <c r="M1542" i="11"/>
  <c r="N1542" i="11"/>
  <c r="L1542" i="11"/>
  <c r="M1546" i="11"/>
  <c r="N1546" i="11"/>
  <c r="L1546" i="11"/>
  <c r="M1550" i="11"/>
  <c r="N1550" i="11"/>
  <c r="L1550" i="11"/>
  <c r="M1554" i="11"/>
  <c r="N1554" i="11"/>
  <c r="L1554" i="11"/>
  <c r="M1558" i="11"/>
  <c r="N1558" i="11"/>
  <c r="L1558" i="11"/>
  <c r="M1562" i="11"/>
  <c r="N1562" i="11"/>
  <c r="L1562" i="11"/>
  <c r="M1566" i="11"/>
  <c r="N1566" i="11"/>
  <c r="L1566" i="11"/>
  <c r="M1570" i="11"/>
  <c r="N1570" i="11"/>
  <c r="L1570" i="11"/>
  <c r="M1574" i="11"/>
  <c r="N1574" i="11"/>
  <c r="L1574" i="11"/>
  <c r="M1578" i="11"/>
  <c r="N1578" i="11"/>
  <c r="L1578" i="11"/>
  <c r="M1582" i="11"/>
  <c r="N1582" i="11"/>
  <c r="L1582" i="11"/>
  <c r="M1586" i="11"/>
  <c r="N1586" i="11"/>
  <c r="L1586" i="11"/>
  <c r="M1590" i="11"/>
  <c r="N1590" i="11"/>
  <c r="L1590" i="11"/>
  <c r="M1594" i="11"/>
  <c r="N1594" i="11"/>
  <c r="L1594" i="11"/>
  <c r="M1598" i="11"/>
  <c r="N1598" i="11"/>
  <c r="L1598" i="11"/>
  <c r="M1602" i="11"/>
  <c r="N1602" i="11"/>
  <c r="L1602" i="11"/>
  <c r="M1606" i="11"/>
  <c r="N1606" i="11"/>
  <c r="L1606" i="11"/>
  <c r="M1610" i="11"/>
  <c r="N1610" i="11"/>
  <c r="L1610" i="11"/>
  <c r="M1614" i="11"/>
  <c r="N1614" i="11"/>
  <c r="L1614" i="11"/>
  <c r="M1618" i="11"/>
  <c r="N1618" i="11"/>
  <c r="L1618" i="11"/>
  <c r="M1622" i="11"/>
  <c r="N1622" i="11"/>
  <c r="L1622" i="11"/>
  <c r="M1626" i="11"/>
  <c r="N1626" i="11"/>
  <c r="L1626" i="11"/>
  <c r="M1630" i="11"/>
  <c r="N1630" i="11"/>
  <c r="L1630" i="11"/>
  <c r="M1634" i="11"/>
  <c r="N1634" i="11"/>
  <c r="L1634" i="11"/>
  <c r="M1638" i="11"/>
  <c r="N1638" i="11"/>
  <c r="L1638" i="11"/>
  <c r="M1642" i="11"/>
  <c r="N1642" i="11"/>
  <c r="L1642" i="11"/>
  <c r="O973" i="11"/>
  <c r="L1017" i="11"/>
  <c r="N1017" i="11"/>
  <c r="L1021" i="11"/>
  <c r="N1021" i="11"/>
  <c r="L1025" i="11"/>
  <c r="N1025" i="11"/>
  <c r="L1029" i="11"/>
  <c r="N1029" i="11"/>
  <c r="L1033" i="11"/>
  <c r="N1033" i="11"/>
  <c r="L1037" i="11"/>
  <c r="N1037" i="11"/>
  <c r="L1041" i="11"/>
  <c r="N1041" i="11"/>
  <c r="L1045" i="11"/>
  <c r="N1045" i="11"/>
  <c r="L1049" i="11"/>
  <c r="N1049" i="11"/>
  <c r="L1053" i="11"/>
  <c r="N1053" i="11"/>
  <c r="L1057" i="11"/>
  <c r="N1057" i="11"/>
  <c r="L1061" i="11"/>
  <c r="N1061" i="11"/>
  <c r="L1065" i="11"/>
  <c r="N1065" i="11"/>
  <c r="L1069" i="11"/>
  <c r="N1069" i="11"/>
  <c r="L1073" i="11"/>
  <c r="N1073" i="11"/>
  <c r="L1077" i="11"/>
  <c r="N1077" i="11"/>
  <c r="L1081" i="11"/>
  <c r="N1081" i="11"/>
  <c r="L1085" i="11"/>
  <c r="N1085" i="11"/>
  <c r="L1089" i="11"/>
  <c r="N1089" i="11"/>
  <c r="L1093" i="11"/>
  <c r="N1093" i="11"/>
  <c r="L1097" i="11"/>
  <c r="N1097" i="11"/>
  <c r="L1101" i="11"/>
  <c r="N1101" i="11"/>
  <c r="L1105" i="11"/>
  <c r="N1105" i="11"/>
  <c r="L1109" i="11"/>
  <c r="N1109" i="11"/>
  <c r="L1113" i="11"/>
  <c r="N1113" i="11"/>
  <c r="L1117" i="11"/>
  <c r="N1117" i="11"/>
  <c r="L1121" i="11"/>
  <c r="N1121" i="11"/>
  <c r="L1125" i="11"/>
  <c r="N1125" i="11"/>
  <c r="L1129" i="11"/>
  <c r="N1129" i="11"/>
  <c r="L1133" i="11"/>
  <c r="N1133" i="11"/>
  <c r="L1137" i="11"/>
  <c r="N1137" i="11"/>
  <c r="L1141" i="11"/>
  <c r="N1141" i="11"/>
  <c r="L1145" i="11"/>
  <c r="N1145" i="11"/>
  <c r="L1149" i="11"/>
  <c r="N1149" i="11"/>
  <c r="L1153" i="11"/>
  <c r="N1153" i="11"/>
  <c r="L1157" i="11"/>
  <c r="N1157" i="11"/>
  <c r="L1161" i="11"/>
  <c r="N1161" i="11"/>
  <c r="L1165" i="11"/>
  <c r="N1165" i="11"/>
  <c r="L1169" i="11"/>
  <c r="N1169" i="11"/>
  <c r="L1173" i="11"/>
  <c r="N1173" i="11"/>
  <c r="L1177" i="11"/>
  <c r="N1177" i="11"/>
  <c r="L1181" i="11"/>
  <c r="N1181" i="11"/>
  <c r="L1185" i="11"/>
  <c r="N1185" i="11"/>
  <c r="L1189" i="11"/>
  <c r="N1189" i="11"/>
  <c r="L1193" i="11"/>
  <c r="N1193" i="11"/>
  <c r="L1197" i="11"/>
  <c r="N1197" i="11"/>
  <c r="L1201" i="11"/>
  <c r="N1201" i="11"/>
  <c r="L1205" i="11"/>
  <c r="N1205" i="11"/>
  <c r="L1209" i="11"/>
  <c r="N1209" i="11"/>
  <c r="L1213" i="11"/>
  <c r="N1213" i="11"/>
  <c r="L1217" i="11"/>
  <c r="N1217" i="11"/>
  <c r="L1221" i="11"/>
  <c r="N1221" i="11"/>
  <c r="L1225" i="11"/>
  <c r="N1225" i="11"/>
  <c r="L1229" i="11"/>
  <c r="N1229" i="11"/>
  <c r="L1233" i="11"/>
  <c r="N1233" i="11"/>
  <c r="L1237" i="11"/>
  <c r="N1237" i="11"/>
  <c r="L1241" i="11"/>
  <c r="N1241" i="11"/>
  <c r="L1245" i="11"/>
  <c r="N1245" i="11"/>
  <c r="L1249" i="11"/>
  <c r="N1249" i="11"/>
  <c r="L1253" i="11"/>
  <c r="N1253" i="11"/>
  <c r="L1257" i="11"/>
  <c r="N1257" i="11"/>
  <c r="L1261" i="11"/>
  <c r="N1261" i="11"/>
  <c r="L1265" i="11"/>
  <c r="N1265" i="11"/>
  <c r="L1269" i="11"/>
  <c r="N1269" i="11"/>
  <c r="L1274" i="11"/>
  <c r="M1274" i="11"/>
  <c r="L1276" i="11"/>
  <c r="M1276" i="11"/>
  <c r="L1278" i="11"/>
  <c r="M1278" i="11"/>
  <c r="L1280" i="11"/>
  <c r="M1280" i="11"/>
  <c r="L1282" i="11"/>
  <c r="M1282" i="11"/>
  <c r="L1284" i="11"/>
  <c r="M1284" i="11"/>
  <c r="L1286" i="11"/>
  <c r="M1286" i="11"/>
  <c r="L1288" i="11"/>
  <c r="M1288" i="11"/>
  <c r="L1290" i="11"/>
  <c r="M1290" i="11"/>
  <c r="L1292" i="11"/>
  <c r="M1292" i="11"/>
  <c r="L1294" i="11"/>
  <c r="M1294" i="11"/>
  <c r="L1296" i="11"/>
  <c r="M1296" i="11"/>
  <c r="L1298" i="11"/>
  <c r="M1298" i="11"/>
  <c r="L1300" i="11"/>
  <c r="M1300" i="11"/>
  <c r="L1302" i="11"/>
  <c r="M1302" i="11"/>
  <c r="L1304" i="11"/>
  <c r="M1304" i="11"/>
  <c r="L1306" i="11"/>
  <c r="M1306" i="11"/>
  <c r="L1308" i="11"/>
  <c r="M1308" i="11"/>
  <c r="L1310" i="11"/>
  <c r="M1310" i="11"/>
  <c r="L1312" i="11"/>
  <c r="M1312" i="11"/>
  <c r="L1314" i="11"/>
  <c r="M1314" i="11"/>
  <c r="L1316" i="11"/>
  <c r="M1316" i="11"/>
  <c r="L1318" i="11"/>
  <c r="M1318" i="11"/>
  <c r="M1381" i="11"/>
  <c r="N1381" i="11"/>
  <c r="L1381" i="11"/>
  <c r="M1385" i="11"/>
  <c r="N1385" i="11"/>
  <c r="L1385" i="11"/>
  <c r="M1389" i="11"/>
  <c r="N1389" i="11"/>
  <c r="L1389" i="11"/>
  <c r="M1393" i="11"/>
  <c r="N1393" i="11"/>
  <c r="L1393" i="11"/>
  <c r="M1397" i="11"/>
  <c r="N1397" i="11"/>
  <c r="L1397" i="11"/>
  <c r="M1401" i="11"/>
  <c r="N1401" i="11"/>
  <c r="L1401" i="11"/>
  <c r="M1405" i="11"/>
  <c r="N1405" i="11"/>
  <c r="L1405" i="11"/>
  <c r="M1409" i="11"/>
  <c r="N1409" i="11"/>
  <c r="L1409" i="11"/>
  <c r="M1413" i="11"/>
  <c r="N1413" i="11"/>
  <c r="L1413" i="11"/>
  <c r="M1417" i="11"/>
  <c r="N1417" i="11"/>
  <c r="L1417" i="11"/>
  <c r="M1421" i="11"/>
  <c r="N1421" i="11"/>
  <c r="L1421" i="11"/>
  <c r="M1425" i="11"/>
  <c r="N1425" i="11"/>
  <c r="L1425" i="11"/>
  <c r="M1429" i="11"/>
  <c r="N1429" i="11"/>
  <c r="L1429" i="11"/>
  <c r="M1433" i="11"/>
  <c r="N1433" i="11"/>
  <c r="L1433" i="11"/>
  <c r="M1437" i="11"/>
  <c r="N1437" i="11"/>
  <c r="L1437" i="11"/>
  <c r="M1441" i="11"/>
  <c r="N1441" i="11"/>
  <c r="L1441" i="11"/>
  <c r="M1445" i="11"/>
  <c r="N1445" i="11"/>
  <c r="L1445" i="11"/>
  <c r="M1449" i="11"/>
  <c r="N1449" i="11"/>
  <c r="L1449" i="11"/>
  <c r="M1453" i="11"/>
  <c r="N1453" i="11"/>
  <c r="L1453" i="11"/>
  <c r="M1457" i="11"/>
  <c r="N1457" i="11"/>
  <c r="L1457" i="11"/>
  <c r="M1461" i="11"/>
  <c r="N1461" i="11"/>
  <c r="L1461" i="11"/>
  <c r="M1465" i="11"/>
  <c r="N1465" i="11"/>
  <c r="L1465" i="11"/>
  <c r="M1469" i="11"/>
  <c r="N1469" i="11"/>
  <c r="L1469" i="11"/>
  <c r="M1473" i="11"/>
  <c r="N1473" i="11"/>
  <c r="L1473" i="11"/>
  <c r="M1477" i="11"/>
  <c r="N1477" i="11"/>
  <c r="L1477" i="11"/>
  <c r="M1481" i="11"/>
  <c r="N1481" i="11"/>
  <c r="L1481" i="11"/>
  <c r="M1485" i="11"/>
  <c r="N1485" i="11"/>
  <c r="L1485" i="11"/>
  <c r="M1489" i="11"/>
  <c r="N1489" i="11"/>
  <c r="L1489" i="11"/>
  <c r="M1493" i="11"/>
  <c r="N1493" i="11"/>
  <c r="L1493" i="11"/>
  <c r="M1497" i="11"/>
  <c r="N1497" i="11"/>
  <c r="L1497" i="11"/>
  <c r="M1501" i="11"/>
  <c r="N1501" i="11"/>
  <c r="L1501" i="11"/>
  <c r="M1505" i="11"/>
  <c r="N1505" i="11"/>
  <c r="L1505" i="11"/>
  <c r="M1509" i="11"/>
  <c r="N1509" i="11"/>
  <c r="L1509" i="11"/>
  <c r="M1513" i="11"/>
  <c r="N1513" i="11"/>
  <c r="L1513" i="11"/>
  <c r="M1517" i="11"/>
  <c r="N1517" i="11"/>
  <c r="L1517" i="11"/>
  <c r="M1521" i="11"/>
  <c r="N1521" i="11"/>
  <c r="L1521" i="11"/>
  <c r="M1525" i="11"/>
  <c r="N1525" i="11"/>
  <c r="L1525" i="11"/>
  <c r="M1529" i="11"/>
  <c r="N1529" i="11"/>
  <c r="L1529" i="11"/>
  <c r="M1533" i="11"/>
  <c r="N1533" i="11"/>
  <c r="L1533" i="11"/>
  <c r="M1537" i="11"/>
  <c r="N1537" i="11"/>
  <c r="L1537" i="11"/>
  <c r="M1541" i="11"/>
  <c r="N1541" i="11"/>
  <c r="L1541" i="11"/>
  <c r="M1545" i="11"/>
  <c r="N1545" i="11"/>
  <c r="L1545" i="11"/>
  <c r="M1549" i="11"/>
  <c r="N1549" i="11"/>
  <c r="L1549" i="11"/>
  <c r="M1553" i="11"/>
  <c r="N1553" i="11"/>
  <c r="L1553" i="11"/>
  <c r="M1557" i="11"/>
  <c r="N1557" i="11"/>
  <c r="L1557" i="11"/>
  <c r="M1561" i="11"/>
  <c r="N1561" i="11"/>
  <c r="L1561" i="11"/>
  <c r="M1565" i="11"/>
  <c r="N1565" i="11"/>
  <c r="L1565" i="11"/>
  <c r="M1569" i="11"/>
  <c r="N1569" i="11"/>
  <c r="L1569" i="11"/>
  <c r="M1573" i="11"/>
  <c r="N1573" i="11"/>
  <c r="L1573" i="11"/>
  <c r="M1577" i="11"/>
  <c r="N1577" i="11"/>
  <c r="L1577" i="11"/>
  <c r="M1581" i="11"/>
  <c r="N1581" i="11"/>
  <c r="L1581" i="11"/>
  <c r="M1585" i="11"/>
  <c r="N1585" i="11"/>
  <c r="L1585" i="11"/>
  <c r="M1589" i="11"/>
  <c r="N1589" i="11"/>
  <c r="L1589" i="11"/>
  <c r="M1593" i="11"/>
  <c r="N1593" i="11"/>
  <c r="L1593" i="11"/>
  <c r="M1597" i="11"/>
  <c r="N1597" i="11"/>
  <c r="L1597" i="11"/>
  <c r="M1601" i="11"/>
  <c r="N1601" i="11"/>
  <c r="L1601" i="11"/>
  <c r="M1605" i="11"/>
  <c r="N1605" i="11"/>
  <c r="L1605" i="11"/>
  <c r="M1609" i="11"/>
  <c r="N1609" i="11"/>
  <c r="L1609" i="11"/>
  <c r="M1613" i="11"/>
  <c r="N1613" i="11"/>
  <c r="L1613" i="11"/>
  <c r="M1617" i="11"/>
  <c r="N1617" i="11"/>
  <c r="L1617" i="11"/>
  <c r="M1621" i="11"/>
  <c r="N1621" i="11"/>
  <c r="L1621" i="11"/>
  <c r="M1625" i="11"/>
  <c r="N1625" i="11"/>
  <c r="L1625" i="11"/>
  <c r="M1629" i="11"/>
  <c r="N1629" i="11"/>
  <c r="L1629" i="11"/>
  <c r="M1633" i="11"/>
  <c r="N1633" i="11"/>
  <c r="L1633" i="11"/>
  <c r="M1637" i="11"/>
  <c r="N1637" i="11"/>
  <c r="L1637" i="11"/>
  <c r="M1641" i="11"/>
  <c r="N1641" i="11"/>
  <c r="L1641" i="11"/>
  <c r="M1728" i="11"/>
  <c r="N1728" i="11"/>
  <c r="L1728" i="11"/>
  <c r="M1736" i="11"/>
  <c r="N1736" i="11"/>
  <c r="L1736" i="11"/>
  <c r="M1744" i="11"/>
  <c r="N1744" i="11"/>
  <c r="L1744" i="11"/>
  <c r="M1752" i="11"/>
  <c r="N1752" i="11"/>
  <c r="L1752" i="11"/>
  <c r="M1760" i="11"/>
  <c r="N1760" i="11"/>
  <c r="L1760" i="11"/>
  <c r="N1273" i="11"/>
  <c r="N1275" i="11"/>
  <c r="N1277" i="11"/>
  <c r="N1279" i="11"/>
  <c r="N1281" i="11"/>
  <c r="N1283" i="11"/>
  <c r="N1285" i="11"/>
  <c r="N1287" i="11"/>
  <c r="N1289" i="11"/>
  <c r="N1291" i="11"/>
  <c r="N1293" i="11"/>
  <c r="N1295" i="11"/>
  <c r="N1297" i="11"/>
  <c r="N1299" i="11"/>
  <c r="N1301" i="11"/>
  <c r="N1303" i="11"/>
  <c r="N1305" i="11"/>
  <c r="N1307" i="11"/>
  <c r="N1309" i="11"/>
  <c r="N1311" i="11"/>
  <c r="N1313" i="11"/>
  <c r="N1315" i="11"/>
  <c r="N1317" i="11"/>
  <c r="N1319" i="11"/>
  <c r="N1321" i="11"/>
  <c r="N1323" i="11"/>
  <c r="N1325" i="11"/>
  <c r="N1327" i="11"/>
  <c r="N1329" i="11"/>
  <c r="N1331" i="11"/>
  <c r="N1333" i="11"/>
  <c r="N1335" i="11"/>
  <c r="N1337" i="11"/>
  <c r="N1339" i="11"/>
  <c r="N1341" i="11"/>
  <c r="N1343" i="11"/>
  <c r="N1345" i="11"/>
  <c r="M1726" i="11"/>
  <c r="N1726" i="11"/>
  <c r="L1726" i="11"/>
  <c r="M1734" i="11"/>
  <c r="N1734" i="11"/>
  <c r="L1734" i="11"/>
  <c r="M1742" i="11"/>
  <c r="N1742" i="11"/>
  <c r="L1742" i="11"/>
  <c r="M1750" i="11"/>
  <c r="N1750" i="11"/>
  <c r="L1750" i="11"/>
  <c r="M1758" i="11"/>
  <c r="N1758" i="11"/>
  <c r="L1758" i="11"/>
  <c r="M1766" i="11"/>
  <c r="N1766" i="11"/>
  <c r="L1766" i="11"/>
  <c r="M1320" i="11"/>
  <c r="M1322" i="11"/>
  <c r="M1324" i="11"/>
  <c r="M1326" i="11"/>
  <c r="M1328" i="11"/>
  <c r="M1330" i="11"/>
  <c r="M1332" i="11"/>
  <c r="M1334" i="11"/>
  <c r="M1336" i="11"/>
  <c r="M1338" i="11"/>
  <c r="M1340" i="11"/>
  <c r="M1342" i="11"/>
  <c r="M1344" i="11"/>
  <c r="O1349" i="11"/>
  <c r="O1353" i="11"/>
  <c r="O1357" i="11"/>
  <c r="O1361" i="11"/>
  <c r="O1365" i="11"/>
  <c r="O1369" i="11"/>
  <c r="O1373" i="11"/>
  <c r="O1377" i="11"/>
  <c r="M1724" i="11"/>
  <c r="N1724" i="11"/>
  <c r="L1724" i="11"/>
  <c r="M1732" i="11"/>
  <c r="N1732" i="11"/>
  <c r="L1732" i="11"/>
  <c r="M1740" i="11"/>
  <c r="N1740" i="11"/>
  <c r="L1740" i="11"/>
  <c r="M1748" i="11"/>
  <c r="N1748" i="11"/>
  <c r="L1748" i="11"/>
  <c r="M1756" i="11"/>
  <c r="N1756" i="11"/>
  <c r="L1756" i="11"/>
  <c r="M1764" i="11"/>
  <c r="N1764" i="11"/>
  <c r="L1764" i="11"/>
  <c r="M1643" i="11"/>
  <c r="N1643" i="11"/>
  <c r="M1644" i="11"/>
  <c r="N1644" i="11"/>
  <c r="M1645" i="11"/>
  <c r="N1645" i="11"/>
  <c r="M1646" i="11"/>
  <c r="N1646" i="11"/>
  <c r="M1647" i="11"/>
  <c r="N1647" i="11"/>
  <c r="M1648" i="11"/>
  <c r="N1648" i="11"/>
  <c r="M1649" i="11"/>
  <c r="N1649" i="11"/>
  <c r="M1650" i="11"/>
  <c r="N1650" i="11"/>
  <c r="M1651" i="11"/>
  <c r="N1651" i="11"/>
  <c r="M1652" i="11"/>
  <c r="N1652" i="11"/>
  <c r="M1653" i="11"/>
  <c r="N1653" i="11"/>
  <c r="M1654" i="11"/>
  <c r="N1654" i="11"/>
  <c r="M1655" i="11"/>
  <c r="N1655" i="11"/>
  <c r="M1656" i="11"/>
  <c r="N1656" i="11"/>
  <c r="M1657" i="11"/>
  <c r="N1657" i="11"/>
  <c r="M1658" i="11"/>
  <c r="N1658" i="11"/>
  <c r="M1659" i="11"/>
  <c r="N1659" i="11"/>
  <c r="M1660" i="11"/>
  <c r="N1660" i="11"/>
  <c r="M1661" i="11"/>
  <c r="N1661" i="11"/>
  <c r="M1662" i="11"/>
  <c r="N1662" i="11"/>
  <c r="M1663" i="11"/>
  <c r="N1663" i="11"/>
  <c r="M1664" i="11"/>
  <c r="N1664" i="11"/>
  <c r="M1665" i="11"/>
  <c r="N1665" i="11"/>
  <c r="M1666" i="11"/>
  <c r="N1666" i="11"/>
  <c r="M1667" i="11"/>
  <c r="N1667" i="11"/>
  <c r="M1668" i="11"/>
  <c r="N1668" i="11"/>
  <c r="M1669" i="11"/>
  <c r="N1669" i="11"/>
  <c r="M1670" i="11"/>
  <c r="N1670" i="11"/>
  <c r="M1671" i="11"/>
  <c r="N1671" i="11"/>
  <c r="M1672" i="11"/>
  <c r="N1672" i="11"/>
  <c r="M1673" i="11"/>
  <c r="N1673" i="11"/>
  <c r="M1674" i="11"/>
  <c r="N1674" i="11"/>
  <c r="M1675" i="11"/>
  <c r="N1675" i="11"/>
  <c r="M1676" i="11"/>
  <c r="N1676" i="11"/>
  <c r="M1677" i="11"/>
  <c r="N1677" i="11"/>
  <c r="M1678" i="11"/>
  <c r="N1678" i="11"/>
  <c r="M1679" i="11"/>
  <c r="N1679" i="11"/>
  <c r="M1680" i="11"/>
  <c r="N1680" i="11"/>
  <c r="M1681" i="11"/>
  <c r="N1681" i="11"/>
  <c r="M1682" i="11"/>
  <c r="N1682" i="11"/>
  <c r="M1683" i="11"/>
  <c r="N1683" i="11"/>
  <c r="M1684" i="11"/>
  <c r="N1684" i="11"/>
  <c r="M1685" i="11"/>
  <c r="N1685" i="11"/>
  <c r="M1686" i="11"/>
  <c r="N1686" i="11"/>
  <c r="M1687" i="11"/>
  <c r="N1687" i="11"/>
  <c r="M1688" i="11"/>
  <c r="N1688" i="11"/>
  <c r="M1689" i="11"/>
  <c r="N1689" i="11"/>
  <c r="M1690" i="11"/>
  <c r="N1690" i="11"/>
  <c r="M1691" i="11"/>
  <c r="N1691" i="11"/>
  <c r="M1692" i="11"/>
  <c r="N1692" i="11"/>
  <c r="M1693" i="11"/>
  <c r="N1693" i="11"/>
  <c r="M1694" i="11"/>
  <c r="N1694" i="11"/>
  <c r="M1695" i="11"/>
  <c r="N1695" i="11"/>
  <c r="M1696" i="11"/>
  <c r="N1696" i="11"/>
  <c r="M1697" i="11"/>
  <c r="N1697" i="11"/>
  <c r="M1698" i="11"/>
  <c r="N1698" i="11"/>
  <c r="M1699" i="11"/>
  <c r="N1699" i="11"/>
  <c r="M1700" i="11"/>
  <c r="N1700" i="11"/>
  <c r="M1701" i="11"/>
  <c r="N1701" i="11"/>
  <c r="M1702" i="11"/>
  <c r="N1702" i="11"/>
  <c r="M1703" i="11"/>
  <c r="N1703" i="11"/>
  <c r="M1704" i="11"/>
  <c r="N1704" i="11"/>
  <c r="M1705" i="11"/>
  <c r="N1705" i="11"/>
  <c r="M1706" i="11"/>
  <c r="N1706" i="11"/>
  <c r="M1707" i="11"/>
  <c r="N1707" i="11"/>
  <c r="M1708" i="11"/>
  <c r="N1708" i="11"/>
  <c r="M1709" i="11"/>
  <c r="N1709" i="11"/>
  <c r="M1710" i="11"/>
  <c r="N1710" i="11"/>
  <c r="M1711" i="11"/>
  <c r="N1711" i="11"/>
  <c r="M1712" i="11"/>
  <c r="N1712" i="11"/>
  <c r="M1713" i="11"/>
  <c r="N1713" i="11"/>
  <c r="M1714" i="11"/>
  <c r="N1714" i="11"/>
  <c r="M1715" i="11"/>
  <c r="N1715" i="11"/>
  <c r="M1716" i="11"/>
  <c r="N1716" i="11"/>
  <c r="M1717" i="11"/>
  <c r="N1717" i="11"/>
  <c r="M1718" i="11"/>
  <c r="N1718" i="11"/>
  <c r="M1719" i="11"/>
  <c r="N1719" i="11"/>
  <c r="M1720" i="11"/>
  <c r="N1720" i="11"/>
  <c r="M1722" i="11"/>
  <c r="N1722" i="11"/>
  <c r="L1722" i="11"/>
  <c r="M1730" i="11"/>
  <c r="N1730" i="11"/>
  <c r="L1730" i="11"/>
  <c r="M1738" i="11"/>
  <c r="N1738" i="11"/>
  <c r="L1738" i="11"/>
  <c r="M1746" i="11"/>
  <c r="N1746" i="11"/>
  <c r="L1746" i="11"/>
  <c r="M1754" i="11"/>
  <c r="N1754" i="11"/>
  <c r="L1754" i="11"/>
  <c r="M1762" i="11"/>
  <c r="N1762" i="11"/>
  <c r="L1762" i="11"/>
  <c r="M1768" i="11"/>
  <c r="M1770" i="11"/>
  <c r="M1772" i="11"/>
  <c r="M1774" i="11"/>
  <c r="M1776" i="11"/>
  <c r="M1778" i="11"/>
  <c r="M1780" i="11"/>
  <c r="M1782" i="11"/>
  <c r="M1784" i="11"/>
  <c r="M1786" i="11"/>
  <c r="M1788" i="11"/>
  <c r="M1790" i="11"/>
  <c r="M1792" i="11"/>
  <c r="M1794" i="11"/>
  <c r="M1796" i="11"/>
  <c r="M1798" i="11"/>
  <c r="M1800" i="11"/>
  <c r="M1802" i="11"/>
  <c r="M1804" i="11"/>
  <c r="M1806" i="11"/>
  <c r="M1808" i="11"/>
  <c r="M1810" i="11"/>
  <c r="M1812" i="11"/>
  <c r="M1814" i="11"/>
  <c r="M1816" i="11"/>
  <c r="M1818" i="11"/>
  <c r="M1820" i="11"/>
  <c r="M1822" i="11"/>
  <c r="M1824" i="11"/>
  <c r="M1826" i="11"/>
  <c r="M1828" i="11"/>
  <c r="M1830" i="11"/>
  <c r="M1832" i="11"/>
  <c r="M1834" i="11"/>
  <c r="M1836" i="11"/>
  <c r="M1838" i="11"/>
  <c r="M1840" i="11"/>
  <c r="M1842" i="11"/>
  <c r="M1844" i="11"/>
  <c r="M1846" i="11"/>
  <c r="M1848" i="11"/>
  <c r="M1850" i="11"/>
  <c r="M1852" i="11"/>
  <c r="M1854" i="11"/>
  <c r="M1856" i="11"/>
  <c r="M1858" i="11"/>
  <c r="M1860" i="11"/>
  <c r="M1862" i="11"/>
  <c r="M1864" i="11"/>
  <c r="M1868" i="11"/>
  <c r="M1872" i="11"/>
  <c r="M1876" i="11"/>
  <c r="M1880" i="11"/>
  <c r="M1884" i="11"/>
  <c r="M1888" i="11"/>
  <c r="M1892" i="11"/>
  <c r="M1896" i="11"/>
  <c r="M1900" i="11"/>
  <c r="M1904" i="11"/>
  <c r="M1908" i="11"/>
  <c r="M1912" i="11"/>
  <c r="M1916" i="11"/>
  <c r="M1920" i="11"/>
  <c r="M1924" i="11"/>
  <c r="M1928" i="11"/>
  <c r="M1932" i="11"/>
  <c r="M1936" i="11"/>
  <c r="M1940" i="11"/>
  <c r="M1944" i="11"/>
  <c r="M1948" i="11"/>
  <c r="M1952" i="11"/>
  <c r="M1956" i="11"/>
  <c r="M1960" i="11"/>
  <c r="M1964" i="11"/>
  <c r="M1968" i="11"/>
  <c r="M1972" i="11"/>
  <c r="M1976" i="11"/>
  <c r="N1976" i="11"/>
  <c r="M1977" i="11"/>
  <c r="N1977" i="11"/>
  <c r="M1978" i="11"/>
  <c r="N1978" i="11"/>
  <c r="M1979" i="11"/>
  <c r="N1979" i="11"/>
  <c r="M1980" i="11"/>
  <c r="N1980" i="11"/>
  <c r="M1981" i="11"/>
  <c r="N1981" i="11"/>
  <c r="M1982" i="11"/>
  <c r="N1982" i="11"/>
  <c r="M1983" i="11"/>
  <c r="N1983" i="11"/>
  <c r="M1984" i="11"/>
  <c r="N1984" i="11"/>
  <c r="M1985" i="11"/>
  <c r="N1985" i="11"/>
  <c r="M1986" i="11"/>
  <c r="N1986" i="11"/>
  <c r="M1987" i="11"/>
  <c r="N1987" i="11"/>
  <c r="M1988" i="11"/>
  <c r="N1988" i="11"/>
  <c r="M1989" i="11"/>
  <c r="N1989" i="11"/>
  <c r="M1990" i="11"/>
  <c r="N1990" i="11"/>
  <c r="M1991" i="11"/>
  <c r="N1991" i="11"/>
  <c r="M1992" i="11"/>
  <c r="N1992" i="11"/>
  <c r="M1993" i="11"/>
  <c r="N1993" i="11"/>
  <c r="M1994" i="11"/>
  <c r="N1994" i="11"/>
  <c r="M1995" i="11"/>
  <c r="N1995" i="11"/>
  <c r="M1996" i="11"/>
  <c r="N1996" i="11"/>
  <c r="M1997" i="11"/>
  <c r="N1997" i="11"/>
  <c r="M1998" i="11"/>
  <c r="N1998" i="11"/>
  <c r="M1999" i="11"/>
  <c r="N1999" i="11"/>
  <c r="M2000" i="11"/>
  <c r="N2000" i="11"/>
  <c r="M2001" i="11"/>
  <c r="N2001" i="11"/>
  <c r="M2002" i="11"/>
  <c r="N2002" i="11"/>
  <c r="M2003" i="11"/>
  <c r="N2003" i="11"/>
  <c r="M2004" i="11"/>
  <c r="N2004" i="11"/>
  <c r="M2005" i="11"/>
  <c r="N2005" i="11"/>
  <c r="M2006" i="11"/>
  <c r="N2006" i="11"/>
  <c r="M2007" i="11"/>
  <c r="N2007" i="11"/>
  <c r="M2009" i="11"/>
  <c r="N2009" i="11"/>
  <c r="L2009" i="11"/>
  <c r="M2017" i="11"/>
  <c r="N2017" i="11"/>
  <c r="L2017" i="11"/>
  <c r="M2025" i="11"/>
  <c r="N2025" i="11"/>
  <c r="L2025" i="11"/>
  <c r="M2033" i="11"/>
  <c r="N2033" i="11"/>
  <c r="L2033" i="11"/>
  <c r="N1346" i="11"/>
  <c r="N1347" i="11"/>
  <c r="N1348" i="11"/>
  <c r="N1349" i="11"/>
  <c r="N1350" i="11"/>
  <c r="N1351" i="11"/>
  <c r="N1352" i="11"/>
  <c r="N1353" i="11"/>
  <c r="N1354" i="11"/>
  <c r="N1355" i="11"/>
  <c r="N1356" i="11"/>
  <c r="N1357" i="11"/>
  <c r="N1358" i="11"/>
  <c r="N1359" i="11"/>
  <c r="N1360" i="11"/>
  <c r="N1361" i="11"/>
  <c r="N1362" i="11"/>
  <c r="N1363" i="11"/>
  <c r="N1364" i="11"/>
  <c r="N1365" i="11"/>
  <c r="N1366" i="11"/>
  <c r="N1367" i="11"/>
  <c r="N1368" i="11"/>
  <c r="N1369" i="11"/>
  <c r="N1370" i="11"/>
  <c r="N1371" i="11"/>
  <c r="N1372" i="11"/>
  <c r="N1373" i="11"/>
  <c r="N1374" i="11"/>
  <c r="N1375" i="11"/>
  <c r="N1376" i="11"/>
  <c r="N1377" i="11"/>
  <c r="M1865" i="11"/>
  <c r="M1869" i="11"/>
  <c r="M1873" i="11"/>
  <c r="M1877" i="11"/>
  <c r="M1881" i="11"/>
  <c r="M1885" i="11"/>
  <c r="M1889" i="11"/>
  <c r="M1893" i="11"/>
  <c r="M1897" i="11"/>
  <c r="M1901" i="11"/>
  <c r="M1905" i="11"/>
  <c r="M1909" i="11"/>
  <c r="M1913" i="11"/>
  <c r="M1917" i="11"/>
  <c r="M1921" i="11"/>
  <c r="M1925" i="11"/>
  <c r="M1929" i="11"/>
  <c r="M1933" i="11"/>
  <c r="M1937" i="11"/>
  <c r="M1941" i="11"/>
  <c r="M1945" i="11"/>
  <c r="M1949" i="11"/>
  <c r="M1953" i="11"/>
  <c r="M1957" i="11"/>
  <c r="M1961" i="11"/>
  <c r="M1965" i="11"/>
  <c r="M1969" i="11"/>
  <c r="M1973" i="11"/>
  <c r="M2015" i="11"/>
  <c r="N2015" i="11"/>
  <c r="L2015" i="11"/>
  <c r="M2023" i="11"/>
  <c r="N2023" i="11"/>
  <c r="L2023" i="11"/>
  <c r="M2031" i="11"/>
  <c r="N2031" i="11"/>
  <c r="L2031" i="11"/>
  <c r="M2037" i="11"/>
  <c r="N2037" i="11"/>
  <c r="L2037" i="11"/>
  <c r="M2041" i="11"/>
  <c r="N2041" i="11"/>
  <c r="L2041" i="11"/>
  <c r="M2045" i="11"/>
  <c r="N2045" i="11"/>
  <c r="L2045" i="11"/>
  <c r="M2049" i="11"/>
  <c r="N2049" i="11"/>
  <c r="L2049" i="11"/>
  <c r="M2053" i="11"/>
  <c r="N2053" i="11"/>
  <c r="L2053" i="11"/>
  <c r="M2057" i="11"/>
  <c r="N2057" i="11"/>
  <c r="L2057" i="11"/>
  <c r="M2061" i="11"/>
  <c r="N2061" i="11"/>
  <c r="L2061" i="11"/>
  <c r="M2065" i="11"/>
  <c r="N2065" i="11"/>
  <c r="L2065" i="11"/>
  <c r="M2069" i="11"/>
  <c r="N2069" i="11"/>
  <c r="L2069" i="11"/>
  <c r="M2073" i="11"/>
  <c r="N2073" i="11"/>
  <c r="L2073" i="11"/>
  <c r="M2077" i="11"/>
  <c r="N2077" i="11"/>
  <c r="L2077" i="11"/>
  <c r="M1721" i="11"/>
  <c r="M1723" i="11"/>
  <c r="M1725" i="11"/>
  <c r="M1727" i="11"/>
  <c r="M1729" i="11"/>
  <c r="M1731" i="11"/>
  <c r="M1733" i="11"/>
  <c r="M1735" i="11"/>
  <c r="M1737" i="11"/>
  <c r="M1739" i="11"/>
  <c r="M1741" i="11"/>
  <c r="M1743" i="11"/>
  <c r="M1745" i="11"/>
  <c r="M1747" i="11"/>
  <c r="M1749" i="11"/>
  <c r="M1751" i="11"/>
  <c r="M1753" i="11"/>
  <c r="M1755" i="11"/>
  <c r="M1757" i="11"/>
  <c r="M1759" i="11"/>
  <c r="M1761" i="11"/>
  <c r="M1763" i="11"/>
  <c r="M1765" i="11"/>
  <c r="M1767" i="11"/>
  <c r="L1768" i="11"/>
  <c r="M1769" i="11"/>
  <c r="L1770" i="11"/>
  <c r="M1771" i="11"/>
  <c r="L1772" i="11"/>
  <c r="M1773" i="11"/>
  <c r="L1774" i="11"/>
  <c r="M1775" i="11"/>
  <c r="L1776" i="11"/>
  <c r="M1777" i="11"/>
  <c r="L1778" i="11"/>
  <c r="M1779" i="11"/>
  <c r="L1780" i="11"/>
  <c r="M1781" i="11"/>
  <c r="L1782" i="11"/>
  <c r="M1783" i="11"/>
  <c r="L1784" i="11"/>
  <c r="M1785" i="11"/>
  <c r="L1786" i="11"/>
  <c r="M1787" i="11"/>
  <c r="L1788" i="11"/>
  <c r="M1789" i="11"/>
  <c r="L1790" i="11"/>
  <c r="M1791" i="11"/>
  <c r="L1792" i="11"/>
  <c r="M1793" i="11"/>
  <c r="L1794" i="11"/>
  <c r="M1795" i="11"/>
  <c r="L1796" i="11"/>
  <c r="M1797" i="11"/>
  <c r="L1798" i="11"/>
  <c r="M1799" i="11"/>
  <c r="L1800" i="11"/>
  <c r="M1801" i="11"/>
  <c r="L1802" i="11"/>
  <c r="M1803" i="11"/>
  <c r="L1804" i="11"/>
  <c r="M1805" i="11"/>
  <c r="L1806" i="11"/>
  <c r="M1807" i="11"/>
  <c r="L1808" i="11"/>
  <c r="M1809" i="11"/>
  <c r="L1810" i="11"/>
  <c r="M1811" i="11"/>
  <c r="L1812" i="11"/>
  <c r="M1813" i="11"/>
  <c r="L1814" i="11"/>
  <c r="M1815" i="11"/>
  <c r="L1816" i="11"/>
  <c r="M1817" i="11"/>
  <c r="L1818" i="11"/>
  <c r="M1819" i="11"/>
  <c r="L1820" i="11"/>
  <c r="M1821" i="11"/>
  <c r="L1822" i="11"/>
  <c r="M1823" i="11"/>
  <c r="L1824" i="11"/>
  <c r="M1825" i="11"/>
  <c r="L1826" i="11"/>
  <c r="M1827" i="11"/>
  <c r="L1828" i="11"/>
  <c r="M1829" i="11"/>
  <c r="L1830" i="11"/>
  <c r="M1831" i="11"/>
  <c r="L1832" i="11"/>
  <c r="M1833" i="11"/>
  <c r="L1834" i="11"/>
  <c r="M1835" i="11"/>
  <c r="L1836" i="11"/>
  <c r="M1837" i="11"/>
  <c r="L1838" i="11"/>
  <c r="M1839" i="11"/>
  <c r="L1840" i="11"/>
  <c r="M1841" i="11"/>
  <c r="L1842" i="11"/>
  <c r="M1843" i="11"/>
  <c r="O1843" i="11"/>
  <c r="L1844" i="11"/>
  <c r="M1845" i="11"/>
  <c r="O1845" i="11"/>
  <c r="L1846" i="11"/>
  <c r="M1847" i="11"/>
  <c r="O1847" i="11"/>
  <c r="L1848" i="11"/>
  <c r="M1849" i="11"/>
  <c r="O1849" i="11"/>
  <c r="L1850" i="11"/>
  <c r="M1851" i="11"/>
  <c r="O1851" i="11"/>
  <c r="L1852" i="11"/>
  <c r="M1853" i="11"/>
  <c r="O1853" i="11"/>
  <c r="L1854" i="11"/>
  <c r="M1855" i="11"/>
  <c r="O1855" i="11"/>
  <c r="L1856" i="11"/>
  <c r="M1857" i="11"/>
  <c r="O1857" i="11"/>
  <c r="L1858" i="11"/>
  <c r="M1859" i="11"/>
  <c r="O1859" i="11"/>
  <c r="L1860" i="11"/>
  <c r="M1861" i="11"/>
  <c r="O1861" i="11"/>
  <c r="L1862" i="11"/>
  <c r="M1863" i="11"/>
  <c r="O1863" i="11"/>
  <c r="L1864" i="11"/>
  <c r="M1866" i="11"/>
  <c r="L1868" i="11"/>
  <c r="M1870" i="11"/>
  <c r="L1872" i="11"/>
  <c r="M1874" i="11"/>
  <c r="L1876" i="11"/>
  <c r="M1878" i="11"/>
  <c r="L1880" i="11"/>
  <c r="M1882" i="11"/>
  <c r="L1884" i="11"/>
  <c r="M1886" i="11"/>
  <c r="L1888" i="11"/>
  <c r="M1890" i="11"/>
  <c r="L1892" i="11"/>
  <c r="M1894" i="11"/>
  <c r="L1896" i="11"/>
  <c r="M1898" i="11"/>
  <c r="L1900" i="11"/>
  <c r="M1902" i="11"/>
  <c r="L1904" i="11"/>
  <c r="M1906" i="11"/>
  <c r="L1908" i="11"/>
  <c r="M1910" i="11"/>
  <c r="L1912" i="11"/>
  <c r="M1914" i="11"/>
  <c r="L1916" i="11"/>
  <c r="M1918" i="11"/>
  <c r="L1920" i="11"/>
  <c r="M1922" i="11"/>
  <c r="L1924" i="11"/>
  <c r="M1926" i="11"/>
  <c r="L1928" i="11"/>
  <c r="M1930" i="11"/>
  <c r="L1932" i="11"/>
  <c r="M1934" i="11"/>
  <c r="L1936" i="11"/>
  <c r="M1938" i="11"/>
  <c r="L1940" i="11"/>
  <c r="M1942" i="11"/>
  <c r="L1944" i="11"/>
  <c r="M1946" i="11"/>
  <c r="L1948" i="11"/>
  <c r="M1950" i="11"/>
  <c r="L1952" i="11"/>
  <c r="M1954" i="11"/>
  <c r="L1956" i="11"/>
  <c r="M1958" i="11"/>
  <c r="L1960" i="11"/>
  <c r="M1962" i="11"/>
  <c r="L1964" i="11"/>
  <c r="M1966" i="11"/>
  <c r="L1968" i="11"/>
  <c r="M1970" i="11"/>
  <c r="L1972" i="11"/>
  <c r="M1974" i="11"/>
  <c r="L1976" i="11"/>
  <c r="L1977" i="11"/>
  <c r="L1978" i="11"/>
  <c r="L1979" i="11"/>
  <c r="L1980" i="11"/>
  <c r="L1981" i="11"/>
  <c r="L1982" i="11"/>
  <c r="L1983" i="11"/>
  <c r="L1984" i="11"/>
  <c r="L1985" i="11"/>
  <c r="L1986" i="11"/>
  <c r="L1987" i="11"/>
  <c r="L1988" i="11"/>
  <c r="L1989" i="11"/>
  <c r="L1990" i="11"/>
  <c r="L1991" i="11"/>
  <c r="L1992" i="11"/>
  <c r="L1993" i="11"/>
  <c r="L1994" i="11"/>
  <c r="L1995" i="11"/>
  <c r="L1996" i="11"/>
  <c r="L1997" i="11"/>
  <c r="L1998" i="11"/>
  <c r="L1999" i="11"/>
  <c r="L2000" i="11"/>
  <c r="L2001" i="11"/>
  <c r="L2002" i="11"/>
  <c r="L2003" i="11"/>
  <c r="L2004" i="11"/>
  <c r="L2005" i="11"/>
  <c r="L2006" i="11"/>
  <c r="L2007" i="11"/>
  <c r="M2013" i="11"/>
  <c r="N2013" i="11"/>
  <c r="L2013" i="11"/>
  <c r="M2021" i="11"/>
  <c r="N2021" i="11"/>
  <c r="L2021" i="11"/>
  <c r="M2029" i="11"/>
  <c r="N2029" i="11"/>
  <c r="L2029" i="11"/>
  <c r="L1377" i="11"/>
  <c r="N1768" i="11"/>
  <c r="N1770" i="11"/>
  <c r="N1772" i="11"/>
  <c r="N1774" i="11"/>
  <c r="N1776" i="11"/>
  <c r="N1778" i="11"/>
  <c r="N1780" i="11"/>
  <c r="N1782" i="11"/>
  <c r="N1784" i="11"/>
  <c r="N1786" i="11"/>
  <c r="N1788" i="11"/>
  <c r="N1790" i="11"/>
  <c r="N1792" i="11"/>
  <c r="N1794" i="11"/>
  <c r="N1796" i="11"/>
  <c r="N1798" i="11"/>
  <c r="N1800" i="11"/>
  <c r="N1802" i="11"/>
  <c r="N1804" i="11"/>
  <c r="N1806" i="11"/>
  <c r="N1808" i="11"/>
  <c r="N1810" i="11"/>
  <c r="N1812" i="11"/>
  <c r="N1814" i="11"/>
  <c r="N1816" i="11"/>
  <c r="N1818" i="11"/>
  <c r="N1820" i="11"/>
  <c r="N1822" i="11"/>
  <c r="N1824" i="11"/>
  <c r="N1826" i="11"/>
  <c r="N1828" i="11"/>
  <c r="N1830" i="11"/>
  <c r="N1832" i="11"/>
  <c r="N1834" i="11"/>
  <c r="N1836" i="11"/>
  <c r="N1838" i="11"/>
  <c r="N1840" i="11"/>
  <c r="N1842" i="11"/>
  <c r="N1844" i="11"/>
  <c r="N1846" i="11"/>
  <c r="N1848" i="11"/>
  <c r="N1850" i="11"/>
  <c r="N1852" i="11"/>
  <c r="N1854" i="11"/>
  <c r="N1856" i="11"/>
  <c r="N1858" i="11"/>
  <c r="N1860" i="11"/>
  <c r="N1862" i="11"/>
  <c r="N1864" i="11"/>
  <c r="L1865" i="11"/>
  <c r="M1867" i="11"/>
  <c r="N1868" i="11"/>
  <c r="L1869" i="11"/>
  <c r="M1871" i="11"/>
  <c r="N1872" i="11"/>
  <c r="L1873" i="11"/>
  <c r="M1875" i="11"/>
  <c r="N1876" i="11"/>
  <c r="L1877" i="11"/>
  <c r="M1879" i="11"/>
  <c r="N1880" i="11"/>
  <c r="L1881" i="11"/>
  <c r="M1883" i="11"/>
  <c r="N1884" i="11"/>
  <c r="L1885" i="11"/>
  <c r="M1887" i="11"/>
  <c r="N1888" i="11"/>
  <c r="L1889" i="11"/>
  <c r="M1891" i="11"/>
  <c r="N1892" i="11"/>
  <c r="L1893" i="11"/>
  <c r="M1895" i="11"/>
  <c r="N1896" i="11"/>
  <c r="L1897" i="11"/>
  <c r="M1899" i="11"/>
  <c r="N1900" i="11"/>
  <c r="L1901" i="11"/>
  <c r="M1903" i="11"/>
  <c r="N1904" i="11"/>
  <c r="L1905" i="11"/>
  <c r="M1907" i="11"/>
  <c r="N1908" i="11"/>
  <c r="L1909" i="11"/>
  <c r="M1911" i="11"/>
  <c r="N1912" i="11"/>
  <c r="L1913" i="11"/>
  <c r="M1915" i="11"/>
  <c r="N1916" i="11"/>
  <c r="L1917" i="11"/>
  <c r="M1919" i="11"/>
  <c r="N1920" i="11"/>
  <c r="L1921" i="11"/>
  <c r="M1923" i="11"/>
  <c r="N1924" i="11"/>
  <c r="L1925" i="11"/>
  <c r="M1927" i="11"/>
  <c r="N1928" i="11"/>
  <c r="L1929" i="11"/>
  <c r="M1931" i="11"/>
  <c r="N1932" i="11"/>
  <c r="L1933" i="11"/>
  <c r="M1935" i="11"/>
  <c r="N1936" i="11"/>
  <c r="L1937" i="11"/>
  <c r="M1939" i="11"/>
  <c r="N1940" i="11"/>
  <c r="L1941" i="11"/>
  <c r="M1943" i="11"/>
  <c r="N1944" i="11"/>
  <c r="L1945" i="11"/>
  <c r="M1947" i="11"/>
  <c r="N1948" i="11"/>
  <c r="L1949" i="11"/>
  <c r="M1951" i="11"/>
  <c r="N1952" i="11"/>
  <c r="L1953" i="11"/>
  <c r="M1955" i="11"/>
  <c r="N1956" i="11"/>
  <c r="L1957" i="11"/>
  <c r="M1959" i="11"/>
  <c r="N1960" i="11"/>
  <c r="L1961" i="11"/>
  <c r="M1963" i="11"/>
  <c r="N1964" i="11"/>
  <c r="L1965" i="11"/>
  <c r="M1967" i="11"/>
  <c r="N1968" i="11"/>
  <c r="L1969" i="11"/>
  <c r="M1971" i="11"/>
  <c r="N1972" i="11"/>
  <c r="L1973" i="11"/>
  <c r="M1975" i="11"/>
  <c r="M2011" i="11"/>
  <c r="N2011" i="11"/>
  <c r="L2011" i="11"/>
  <c r="M2019" i="11"/>
  <c r="N2019" i="11"/>
  <c r="L2019" i="11"/>
  <c r="M2027" i="11"/>
  <c r="N2027" i="11"/>
  <c r="L2027" i="11"/>
  <c r="M2035" i="11"/>
  <c r="N2035" i="11"/>
  <c r="L2035" i="11"/>
  <c r="M2039" i="11"/>
  <c r="N2039" i="11"/>
  <c r="L2039" i="11"/>
  <c r="M2043" i="11"/>
  <c r="N2043" i="11"/>
  <c r="L2043" i="11"/>
  <c r="M2047" i="11"/>
  <c r="N2047" i="11"/>
  <c r="L2047" i="11"/>
  <c r="M2051" i="11"/>
  <c r="N2051" i="11"/>
  <c r="L2051" i="11"/>
  <c r="M2055" i="11"/>
  <c r="N2055" i="11"/>
  <c r="L2055" i="11"/>
  <c r="M2059" i="11"/>
  <c r="N2059" i="11"/>
  <c r="L2059" i="11"/>
  <c r="M2063" i="11"/>
  <c r="N2063" i="11"/>
  <c r="L2063" i="11"/>
  <c r="M2067" i="11"/>
  <c r="N2067" i="11"/>
  <c r="L2067" i="11"/>
  <c r="M2071" i="11"/>
  <c r="N2071" i="11"/>
  <c r="L2071" i="11"/>
  <c r="M2075" i="11"/>
  <c r="N2075" i="11"/>
  <c r="L2075" i="11"/>
  <c r="O2082" i="11"/>
  <c r="L2292" i="11"/>
  <c r="N2292" i="11"/>
  <c r="M2292" i="11"/>
  <c r="L2296" i="11"/>
  <c r="N2296" i="11"/>
  <c r="M2296" i="11"/>
  <c r="L2300" i="11"/>
  <c r="N2300" i="11"/>
  <c r="M2300" i="11"/>
  <c r="L2304" i="11"/>
  <c r="N2304" i="11"/>
  <c r="M2304" i="11"/>
  <c r="L2308" i="11"/>
  <c r="N2308" i="11"/>
  <c r="M2308" i="11"/>
  <c r="L2312" i="11"/>
  <c r="N2312" i="11"/>
  <c r="M2312" i="11"/>
  <c r="L2316" i="11"/>
  <c r="N2316" i="11"/>
  <c r="M2316" i="11"/>
  <c r="L2320" i="11"/>
  <c r="N2320" i="11"/>
  <c r="M2320" i="11"/>
  <c r="L2324" i="11"/>
  <c r="N2324" i="11"/>
  <c r="M2324" i="11"/>
  <c r="L2328" i="11"/>
  <c r="N2328" i="11"/>
  <c r="M2328" i="11"/>
  <c r="L2332" i="11"/>
  <c r="N2332" i="11"/>
  <c r="M2332" i="11"/>
  <c r="L2336" i="11"/>
  <c r="N2336" i="11"/>
  <c r="M2336" i="11"/>
  <c r="L2340" i="11"/>
  <c r="N2340" i="11"/>
  <c r="M2340" i="11"/>
  <c r="L2344" i="11"/>
  <c r="N2344" i="11"/>
  <c r="M2344" i="11"/>
  <c r="L2348" i="11"/>
  <c r="N2348" i="11"/>
  <c r="M2348" i="11"/>
  <c r="L2352" i="11"/>
  <c r="N2352" i="11"/>
  <c r="M2352" i="11"/>
  <c r="L2356" i="11"/>
  <c r="N2356" i="11"/>
  <c r="M2356" i="11"/>
  <c r="L2360" i="11"/>
  <c r="N2360" i="11"/>
  <c r="M2360" i="11"/>
  <c r="L2364" i="11"/>
  <c r="N2364" i="11"/>
  <c r="M2364" i="11"/>
  <c r="L2368" i="11"/>
  <c r="N2368" i="11"/>
  <c r="M2368" i="11"/>
  <c r="L2372" i="11"/>
  <c r="N2372" i="11"/>
  <c r="M2372" i="11"/>
  <c r="L2376" i="11"/>
  <c r="N2376" i="11"/>
  <c r="M2376" i="11"/>
  <c r="L2380" i="11"/>
  <c r="N2380" i="11"/>
  <c r="M2380" i="11"/>
  <c r="L2384" i="11"/>
  <c r="N2384" i="11"/>
  <c r="M2384" i="11"/>
  <c r="M2008" i="11"/>
  <c r="M2010" i="11"/>
  <c r="M2012" i="11"/>
  <c r="M2014" i="11"/>
  <c r="M2016" i="11"/>
  <c r="M2018" i="11"/>
  <c r="M2020" i="11"/>
  <c r="M2022" i="11"/>
  <c r="M2024" i="11"/>
  <c r="M2026" i="11"/>
  <c r="M2028" i="11"/>
  <c r="M2030" i="11"/>
  <c r="M2032" i="11"/>
  <c r="M2034" i="11"/>
  <c r="M2036" i="11"/>
  <c r="O2036" i="11"/>
  <c r="M2038" i="11"/>
  <c r="O2038" i="11"/>
  <c r="M2040" i="11"/>
  <c r="O2040" i="11"/>
  <c r="M2042" i="11"/>
  <c r="O2042" i="11"/>
  <c r="M2044" i="11"/>
  <c r="O2044" i="11"/>
  <c r="M2046" i="11"/>
  <c r="O2046" i="11"/>
  <c r="M2048" i="11"/>
  <c r="O2048" i="11"/>
  <c r="M2050" i="11"/>
  <c r="O2050" i="11"/>
  <c r="M2052" i="11"/>
  <c r="O2052" i="11"/>
  <c r="M2054" i="11"/>
  <c r="O2054" i="11"/>
  <c r="M2056" i="11"/>
  <c r="O2056" i="11"/>
  <c r="M2058" i="11"/>
  <c r="O2058" i="11"/>
  <c r="M2060" i="11"/>
  <c r="O2060" i="11"/>
  <c r="M2062" i="11"/>
  <c r="O2062" i="11"/>
  <c r="M2064" i="11"/>
  <c r="O2064" i="11"/>
  <c r="M2066" i="11"/>
  <c r="O2066" i="11"/>
  <c r="M2068" i="11"/>
  <c r="O2068" i="11"/>
  <c r="M2070" i="11"/>
  <c r="O2070" i="11"/>
  <c r="M2072" i="11"/>
  <c r="O2072" i="11"/>
  <c r="M2074" i="11"/>
  <c r="O2074" i="11"/>
  <c r="M2076" i="11"/>
  <c r="O2076" i="11"/>
  <c r="M2078" i="11"/>
  <c r="O2078" i="11"/>
  <c r="L2079" i="11"/>
  <c r="M2080" i="11"/>
  <c r="O2080" i="11"/>
  <c r="L2081" i="11"/>
  <c r="P2083" i="11"/>
  <c r="P2085" i="11"/>
  <c r="P2087" i="11"/>
  <c r="P2089" i="11"/>
  <c r="L2291" i="11"/>
  <c r="N2291" i="11"/>
  <c r="M2291" i="11"/>
  <c r="L2295" i="11"/>
  <c r="N2295" i="11"/>
  <c r="M2295" i="11"/>
  <c r="L2299" i="11"/>
  <c r="N2299" i="11"/>
  <c r="M2299" i="11"/>
  <c r="L2303" i="11"/>
  <c r="N2303" i="11"/>
  <c r="M2303" i="11"/>
  <c r="L2307" i="11"/>
  <c r="N2307" i="11"/>
  <c r="M2307" i="11"/>
  <c r="L2311" i="11"/>
  <c r="N2311" i="11"/>
  <c r="M2311" i="11"/>
  <c r="L2315" i="11"/>
  <c r="N2315" i="11"/>
  <c r="M2315" i="11"/>
  <c r="L2319" i="11"/>
  <c r="N2319" i="11"/>
  <c r="M2319" i="11"/>
  <c r="L2323" i="11"/>
  <c r="N2323" i="11"/>
  <c r="M2323" i="11"/>
  <c r="L2327" i="11"/>
  <c r="N2327" i="11"/>
  <c r="M2327" i="11"/>
  <c r="L2331" i="11"/>
  <c r="N2331" i="11"/>
  <c r="M2331" i="11"/>
  <c r="L2335" i="11"/>
  <c r="N2335" i="11"/>
  <c r="M2335" i="11"/>
  <c r="L2339" i="11"/>
  <c r="N2339" i="11"/>
  <c r="M2339" i="11"/>
  <c r="L2343" i="11"/>
  <c r="N2343" i="11"/>
  <c r="M2343" i="11"/>
  <c r="L2347" i="11"/>
  <c r="N2347" i="11"/>
  <c r="M2347" i="11"/>
  <c r="L2351" i="11"/>
  <c r="N2351" i="11"/>
  <c r="M2351" i="11"/>
  <c r="L2355" i="11"/>
  <c r="N2355" i="11"/>
  <c r="M2355" i="11"/>
  <c r="L2359" i="11"/>
  <c r="N2359" i="11"/>
  <c r="M2359" i="11"/>
  <c r="L2363" i="11"/>
  <c r="N2363" i="11"/>
  <c r="M2363" i="11"/>
  <c r="L2367" i="11"/>
  <c r="N2367" i="11"/>
  <c r="M2367" i="11"/>
  <c r="L2371" i="11"/>
  <c r="N2371" i="11"/>
  <c r="M2371" i="11"/>
  <c r="L2375" i="11"/>
  <c r="N2375" i="11"/>
  <c r="M2375" i="11"/>
  <c r="L2379" i="11"/>
  <c r="N2379" i="11"/>
  <c r="M2379" i="11"/>
  <c r="L2383" i="11"/>
  <c r="N2383" i="11"/>
  <c r="M2383" i="11"/>
  <c r="M2084" i="11"/>
  <c r="L2084" i="11"/>
  <c r="M2086" i="11"/>
  <c r="L2086" i="11"/>
  <c r="M2088" i="11"/>
  <c r="L2088" i="11"/>
  <c r="M2090" i="11"/>
  <c r="L2090" i="11"/>
  <c r="M2094" i="11"/>
  <c r="L2094" i="11"/>
  <c r="M2098" i="11"/>
  <c r="L2098" i="11"/>
  <c r="M2102" i="11"/>
  <c r="L2102" i="11"/>
  <c r="M2106" i="11"/>
  <c r="L2106" i="11"/>
  <c r="M2110" i="11"/>
  <c r="L2110" i="11"/>
  <c r="M2114" i="11"/>
  <c r="L2114" i="11"/>
  <c r="M2118" i="11"/>
  <c r="L2118" i="11"/>
  <c r="M2122" i="11"/>
  <c r="L2122" i="11"/>
  <c r="M2126" i="11"/>
  <c r="L2126" i="11"/>
  <c r="M2130" i="11"/>
  <c r="L2130" i="11"/>
  <c r="M2134" i="11"/>
  <c r="L2134" i="11"/>
  <c r="M2138" i="11"/>
  <c r="L2138" i="11"/>
  <c r="M2142" i="11"/>
  <c r="L2142" i="11"/>
  <c r="M2146" i="11"/>
  <c r="L2146" i="11"/>
  <c r="M2150" i="11"/>
  <c r="L2150" i="11"/>
  <c r="M2154" i="11"/>
  <c r="L2154" i="11"/>
  <c r="M2158" i="11"/>
  <c r="L2158" i="11"/>
  <c r="M2162" i="11"/>
  <c r="L2162" i="11"/>
  <c r="M2166" i="11"/>
  <c r="L2166" i="11"/>
  <c r="M2170" i="11"/>
  <c r="L2170" i="11"/>
  <c r="M2174" i="11"/>
  <c r="L2174" i="11"/>
  <c r="M2178" i="11"/>
  <c r="L2178" i="11"/>
  <c r="M2182" i="11"/>
  <c r="L2182" i="11"/>
  <c r="M2186" i="11"/>
  <c r="L2186" i="11"/>
  <c r="M2190" i="11"/>
  <c r="L2190" i="11"/>
  <c r="M2194" i="11"/>
  <c r="L2194" i="11"/>
  <c r="M2198" i="11"/>
  <c r="L2198" i="11"/>
  <c r="M2202" i="11"/>
  <c r="L2202" i="11"/>
  <c r="M2206" i="11"/>
  <c r="L2206" i="11"/>
  <c r="M2210" i="11"/>
  <c r="L2210" i="11"/>
  <c r="M2214" i="11"/>
  <c r="L2214" i="11"/>
  <c r="M2218" i="11"/>
  <c r="L2218" i="11"/>
  <c r="M2222" i="11"/>
  <c r="L2222" i="11"/>
  <c r="M2226" i="11"/>
  <c r="L2226" i="11"/>
  <c r="M2230" i="11"/>
  <c r="L2230" i="11"/>
  <c r="M2234" i="11"/>
  <c r="L2234" i="11"/>
  <c r="M2238" i="11"/>
  <c r="L2238" i="11"/>
  <c r="M2242" i="11"/>
  <c r="L2242" i="11"/>
  <c r="M2246" i="11"/>
  <c r="L2246" i="11"/>
  <c r="M2250" i="11"/>
  <c r="L2250" i="11"/>
  <c r="M2254" i="11"/>
  <c r="L2254" i="11"/>
  <c r="M2258" i="11"/>
  <c r="L2258" i="11"/>
  <c r="M2262" i="11"/>
  <c r="L2262" i="11"/>
  <c r="M2266" i="11"/>
  <c r="L2266" i="11"/>
  <c r="M2270" i="11"/>
  <c r="L2270" i="11"/>
  <c r="M2274" i="11"/>
  <c r="L2274" i="11"/>
  <c r="M2278" i="11"/>
  <c r="L2278" i="11"/>
  <c r="M2282" i="11"/>
  <c r="L2282" i="11"/>
  <c r="M2286" i="11"/>
  <c r="L2286" i="11"/>
  <c r="L2290" i="11"/>
  <c r="N2290" i="11"/>
  <c r="M2290" i="11"/>
  <c r="L2294" i="11"/>
  <c r="N2294" i="11"/>
  <c r="M2294" i="11"/>
  <c r="L2298" i="11"/>
  <c r="N2298" i="11"/>
  <c r="M2298" i="11"/>
  <c r="L2302" i="11"/>
  <c r="N2302" i="11"/>
  <c r="M2302" i="11"/>
  <c r="L2306" i="11"/>
  <c r="N2306" i="11"/>
  <c r="M2306" i="11"/>
  <c r="L2310" i="11"/>
  <c r="N2310" i="11"/>
  <c r="M2310" i="11"/>
  <c r="L2314" i="11"/>
  <c r="N2314" i="11"/>
  <c r="M2314" i="11"/>
  <c r="L2318" i="11"/>
  <c r="N2318" i="11"/>
  <c r="M2318" i="11"/>
  <c r="L2322" i="11"/>
  <c r="N2322" i="11"/>
  <c r="M2322" i="11"/>
  <c r="L2326" i="11"/>
  <c r="N2326" i="11"/>
  <c r="M2326" i="11"/>
  <c r="L2330" i="11"/>
  <c r="N2330" i="11"/>
  <c r="M2330" i="11"/>
  <c r="L2334" i="11"/>
  <c r="N2334" i="11"/>
  <c r="M2334" i="11"/>
  <c r="L2338" i="11"/>
  <c r="N2338" i="11"/>
  <c r="M2338" i="11"/>
  <c r="L2342" i="11"/>
  <c r="N2342" i="11"/>
  <c r="M2342" i="11"/>
  <c r="L2346" i="11"/>
  <c r="N2346" i="11"/>
  <c r="M2346" i="11"/>
  <c r="L2350" i="11"/>
  <c r="N2350" i="11"/>
  <c r="M2350" i="11"/>
  <c r="L2354" i="11"/>
  <c r="N2354" i="11"/>
  <c r="M2354" i="11"/>
  <c r="L2358" i="11"/>
  <c r="N2358" i="11"/>
  <c r="M2358" i="11"/>
  <c r="L2362" i="11"/>
  <c r="N2362" i="11"/>
  <c r="M2362" i="11"/>
  <c r="L2366" i="11"/>
  <c r="N2366" i="11"/>
  <c r="M2366" i="11"/>
  <c r="L2370" i="11"/>
  <c r="N2370" i="11"/>
  <c r="M2370" i="11"/>
  <c r="L2374" i="11"/>
  <c r="N2374" i="11"/>
  <c r="M2374" i="11"/>
  <c r="L2378" i="11"/>
  <c r="N2378" i="11"/>
  <c r="M2378" i="11"/>
  <c r="L2382" i="11"/>
  <c r="N2382" i="11"/>
  <c r="M2382" i="11"/>
  <c r="M2079" i="11"/>
  <c r="M2081" i="11"/>
  <c r="M2093" i="11"/>
  <c r="N2093" i="11"/>
  <c r="L2093" i="11"/>
  <c r="M2097" i="11"/>
  <c r="N2097" i="11"/>
  <c r="L2097" i="11"/>
  <c r="M2101" i="11"/>
  <c r="N2101" i="11"/>
  <c r="L2101" i="11"/>
  <c r="M2105" i="11"/>
  <c r="N2105" i="11"/>
  <c r="L2105" i="11"/>
  <c r="M2109" i="11"/>
  <c r="N2109" i="11"/>
  <c r="L2109" i="11"/>
  <c r="M2113" i="11"/>
  <c r="N2113" i="11"/>
  <c r="L2113" i="11"/>
  <c r="M2117" i="11"/>
  <c r="N2117" i="11"/>
  <c r="L2117" i="11"/>
  <c r="M2121" i="11"/>
  <c r="N2121" i="11"/>
  <c r="L2121" i="11"/>
  <c r="M2125" i="11"/>
  <c r="N2125" i="11"/>
  <c r="L2125" i="11"/>
  <c r="M2129" i="11"/>
  <c r="N2129" i="11"/>
  <c r="L2129" i="11"/>
  <c r="M2133" i="11"/>
  <c r="N2133" i="11"/>
  <c r="L2133" i="11"/>
  <c r="M2137" i="11"/>
  <c r="N2137" i="11"/>
  <c r="L2137" i="11"/>
  <c r="M2141" i="11"/>
  <c r="N2141" i="11"/>
  <c r="L2141" i="11"/>
  <c r="M2145" i="11"/>
  <c r="N2145" i="11"/>
  <c r="L2145" i="11"/>
  <c r="M2149" i="11"/>
  <c r="N2149" i="11"/>
  <c r="L2149" i="11"/>
  <c r="M2153" i="11"/>
  <c r="N2153" i="11"/>
  <c r="L2153" i="11"/>
  <c r="M2157" i="11"/>
  <c r="N2157" i="11"/>
  <c r="L2157" i="11"/>
  <c r="M2161" i="11"/>
  <c r="N2161" i="11"/>
  <c r="L2161" i="11"/>
  <c r="M2165" i="11"/>
  <c r="N2165" i="11"/>
  <c r="L2165" i="11"/>
  <c r="M2169" i="11"/>
  <c r="N2169" i="11"/>
  <c r="L2169" i="11"/>
  <c r="M2173" i="11"/>
  <c r="N2173" i="11"/>
  <c r="L2173" i="11"/>
  <c r="M2177" i="11"/>
  <c r="N2177" i="11"/>
  <c r="L2177" i="11"/>
  <c r="M2181" i="11"/>
  <c r="N2181" i="11"/>
  <c r="L2181" i="11"/>
  <c r="M2185" i="11"/>
  <c r="N2185" i="11"/>
  <c r="L2185" i="11"/>
  <c r="M2189" i="11"/>
  <c r="N2189" i="11"/>
  <c r="L2189" i="11"/>
  <c r="M2193" i="11"/>
  <c r="N2193" i="11"/>
  <c r="L2193" i="11"/>
  <c r="M2197" i="11"/>
  <c r="N2197" i="11"/>
  <c r="L2197" i="11"/>
  <c r="M2201" i="11"/>
  <c r="N2201" i="11"/>
  <c r="L2201" i="11"/>
  <c r="M2205" i="11"/>
  <c r="N2205" i="11"/>
  <c r="L2205" i="11"/>
  <c r="M2209" i="11"/>
  <c r="N2209" i="11"/>
  <c r="L2209" i="11"/>
  <c r="M2213" i="11"/>
  <c r="N2213" i="11"/>
  <c r="L2213" i="11"/>
  <c r="M2217" i="11"/>
  <c r="N2217" i="11"/>
  <c r="L2217" i="11"/>
  <c r="M2221" i="11"/>
  <c r="N2221" i="11"/>
  <c r="L2221" i="11"/>
  <c r="M2225" i="11"/>
  <c r="N2225" i="11"/>
  <c r="L2225" i="11"/>
  <c r="M2229" i="11"/>
  <c r="N2229" i="11"/>
  <c r="L2229" i="11"/>
  <c r="M2233" i="11"/>
  <c r="N2233" i="11"/>
  <c r="L2233" i="11"/>
  <c r="M2237" i="11"/>
  <c r="N2237" i="11"/>
  <c r="L2237" i="11"/>
  <c r="M2241" i="11"/>
  <c r="N2241" i="11"/>
  <c r="L2241" i="11"/>
  <c r="M2245" i="11"/>
  <c r="N2245" i="11"/>
  <c r="L2245" i="11"/>
  <c r="M2249" i="11"/>
  <c r="N2249" i="11"/>
  <c r="L2249" i="11"/>
  <c r="M2253" i="11"/>
  <c r="N2253" i="11"/>
  <c r="L2253" i="11"/>
  <c r="M2257" i="11"/>
  <c r="N2257" i="11"/>
  <c r="L2257" i="11"/>
  <c r="M2261" i="11"/>
  <c r="N2261" i="11"/>
  <c r="L2261" i="11"/>
  <c r="M2265" i="11"/>
  <c r="N2265" i="11"/>
  <c r="L2265" i="11"/>
  <c r="M2269" i="11"/>
  <c r="N2269" i="11"/>
  <c r="L2269" i="11"/>
  <c r="M2273" i="11"/>
  <c r="N2273" i="11"/>
  <c r="L2273" i="11"/>
  <c r="M2277" i="11"/>
  <c r="N2277" i="11"/>
  <c r="L2277" i="11"/>
  <c r="M2281" i="11"/>
  <c r="N2281" i="11"/>
  <c r="L2281" i="11"/>
  <c r="M2285" i="11"/>
  <c r="N2285" i="11"/>
  <c r="L2285" i="11"/>
  <c r="M2289" i="11"/>
  <c r="N2289" i="11"/>
  <c r="L2289" i="11"/>
  <c r="L2293" i="11"/>
  <c r="N2293" i="11"/>
  <c r="M2293" i="11"/>
  <c r="L2297" i="11"/>
  <c r="N2297" i="11"/>
  <c r="M2297" i="11"/>
  <c r="L2301" i="11"/>
  <c r="N2301" i="11"/>
  <c r="M2301" i="11"/>
  <c r="L2305" i="11"/>
  <c r="N2305" i="11"/>
  <c r="M2305" i="11"/>
  <c r="L2309" i="11"/>
  <c r="N2309" i="11"/>
  <c r="M2309" i="11"/>
  <c r="L2313" i="11"/>
  <c r="N2313" i="11"/>
  <c r="M2313" i="11"/>
  <c r="L2317" i="11"/>
  <c r="N2317" i="11"/>
  <c r="M2317" i="11"/>
  <c r="L2321" i="11"/>
  <c r="N2321" i="11"/>
  <c r="M2321" i="11"/>
  <c r="L2325" i="11"/>
  <c r="N2325" i="11"/>
  <c r="M2325" i="11"/>
  <c r="L2329" i="11"/>
  <c r="N2329" i="11"/>
  <c r="M2329" i="11"/>
  <c r="L2333" i="11"/>
  <c r="N2333" i="11"/>
  <c r="M2333" i="11"/>
  <c r="L2337" i="11"/>
  <c r="N2337" i="11"/>
  <c r="M2337" i="11"/>
  <c r="L2341" i="11"/>
  <c r="N2341" i="11"/>
  <c r="M2341" i="11"/>
  <c r="L2345" i="11"/>
  <c r="N2345" i="11"/>
  <c r="M2345" i="11"/>
  <c r="L2349" i="11"/>
  <c r="N2349" i="11"/>
  <c r="M2349" i="11"/>
  <c r="L2353" i="11"/>
  <c r="N2353" i="11"/>
  <c r="M2353" i="11"/>
  <c r="L2357" i="11"/>
  <c r="N2357" i="11"/>
  <c r="M2357" i="11"/>
  <c r="L2361" i="11"/>
  <c r="N2361" i="11"/>
  <c r="M2361" i="11"/>
  <c r="L2365" i="11"/>
  <c r="N2365" i="11"/>
  <c r="M2365" i="11"/>
  <c r="L2369" i="11"/>
  <c r="N2369" i="11"/>
  <c r="M2369" i="11"/>
  <c r="L2373" i="11"/>
  <c r="N2373" i="11"/>
  <c r="M2373" i="11"/>
  <c r="L2377" i="11"/>
  <c r="N2377" i="11"/>
  <c r="M2377" i="11"/>
  <c r="L2381" i="11"/>
  <c r="N2381" i="11"/>
  <c r="M2381" i="11"/>
  <c r="L2459" i="11"/>
  <c r="N2459" i="11"/>
  <c r="M2459" i="11"/>
  <c r="L2467" i="11"/>
  <c r="N2467" i="11"/>
  <c r="M2467" i="11"/>
  <c r="L2475" i="11"/>
  <c r="N2475" i="11"/>
  <c r="M2475" i="11"/>
  <c r="L2483" i="11"/>
  <c r="N2483" i="11"/>
  <c r="M2483" i="11"/>
  <c r="L2491" i="11"/>
  <c r="N2491" i="11"/>
  <c r="M2491" i="11"/>
  <c r="L2499" i="11"/>
  <c r="N2499" i="11"/>
  <c r="M2499" i="11"/>
  <c r="L2507" i="11"/>
  <c r="N2507" i="11"/>
  <c r="M2507" i="11"/>
  <c r="L2515" i="11"/>
  <c r="N2515" i="11"/>
  <c r="M2515" i="11"/>
  <c r="L2385" i="11"/>
  <c r="N2385" i="11"/>
  <c r="L2386" i="11"/>
  <c r="N2386" i="11"/>
  <c r="L2387" i="11"/>
  <c r="N2387" i="11"/>
  <c r="L2388" i="11"/>
  <c r="N2388" i="11"/>
  <c r="L2389" i="11"/>
  <c r="N2389" i="11"/>
  <c r="L2390" i="11"/>
  <c r="N2390" i="11"/>
  <c r="L2391" i="11"/>
  <c r="N2391" i="11"/>
  <c r="L2392" i="11"/>
  <c r="N2392" i="11"/>
  <c r="L2393" i="11"/>
  <c r="N2393" i="11"/>
  <c r="L2394" i="11"/>
  <c r="N2394" i="11"/>
  <c r="L2395" i="11"/>
  <c r="N2395" i="11"/>
  <c r="L2396" i="11"/>
  <c r="N2396" i="11"/>
  <c r="L2397" i="11"/>
  <c r="N2397" i="11"/>
  <c r="L2398" i="11"/>
  <c r="N2398" i="11"/>
  <c r="L2399" i="11"/>
  <c r="N2399" i="11"/>
  <c r="L2400" i="11"/>
  <c r="N2400" i="11"/>
  <c r="L2401" i="11"/>
  <c r="N2401" i="11"/>
  <c r="L2402" i="11"/>
  <c r="N2402" i="11"/>
  <c r="L2403" i="11"/>
  <c r="N2403" i="11"/>
  <c r="L2404" i="11"/>
  <c r="N2404" i="11"/>
  <c r="L2405" i="11"/>
  <c r="N2405" i="11"/>
  <c r="L2406" i="11"/>
  <c r="N2406" i="11"/>
  <c r="L2407" i="11"/>
  <c r="N2407" i="11"/>
  <c r="L2408" i="11"/>
  <c r="N2408" i="11"/>
  <c r="L2409" i="11"/>
  <c r="N2409" i="11"/>
  <c r="L2410" i="11"/>
  <c r="N2410" i="11"/>
  <c r="L2411" i="11"/>
  <c r="N2411" i="11"/>
  <c r="L2412" i="11"/>
  <c r="N2412" i="11"/>
  <c r="L2413" i="11"/>
  <c r="N2413" i="11"/>
  <c r="L2414" i="11"/>
  <c r="N2414" i="11"/>
  <c r="L2415" i="11"/>
  <c r="N2415" i="11"/>
  <c r="L2416" i="11"/>
  <c r="N2416" i="11"/>
  <c r="L2417" i="11"/>
  <c r="N2417" i="11"/>
  <c r="L2418" i="11"/>
  <c r="N2418" i="11"/>
  <c r="L2419" i="11"/>
  <c r="N2419" i="11"/>
  <c r="L2420" i="11"/>
  <c r="N2420" i="11"/>
  <c r="L2421" i="11"/>
  <c r="N2421" i="11"/>
  <c r="L2422" i="11"/>
  <c r="N2422" i="11"/>
  <c r="L2423" i="11"/>
  <c r="N2423" i="11"/>
  <c r="L2424" i="11"/>
  <c r="N2424" i="11"/>
  <c r="L2425" i="11"/>
  <c r="N2425" i="11"/>
  <c r="L2426" i="11"/>
  <c r="N2426" i="11"/>
  <c r="L2427" i="11"/>
  <c r="N2427" i="11"/>
  <c r="L2428" i="11"/>
  <c r="N2428" i="11"/>
  <c r="L2429" i="11"/>
  <c r="N2429" i="11"/>
  <c r="L2430" i="11"/>
  <c r="N2430" i="11"/>
  <c r="L2431" i="11"/>
  <c r="N2431" i="11"/>
  <c r="L2432" i="11"/>
  <c r="N2432" i="11"/>
  <c r="L2433" i="11"/>
  <c r="N2433" i="11"/>
  <c r="L2434" i="11"/>
  <c r="N2434" i="11"/>
  <c r="L2435" i="11"/>
  <c r="N2435" i="11"/>
  <c r="L2436" i="11"/>
  <c r="N2436" i="11"/>
  <c r="L2437" i="11"/>
  <c r="N2437" i="11"/>
  <c r="L2438" i="11"/>
  <c r="N2438" i="11"/>
  <c r="L2439" i="11"/>
  <c r="N2439" i="11"/>
  <c r="L2440" i="11"/>
  <c r="N2440" i="11"/>
  <c r="L2441" i="11"/>
  <c r="N2441" i="11"/>
  <c r="L2442" i="11"/>
  <c r="N2442" i="11"/>
  <c r="L2443" i="11"/>
  <c r="N2443" i="11"/>
  <c r="L2444" i="11"/>
  <c r="N2444" i="11"/>
  <c r="L2445" i="11"/>
  <c r="N2445" i="11"/>
  <c r="L2446" i="11"/>
  <c r="N2446" i="11"/>
  <c r="L2447" i="11"/>
  <c r="N2447" i="11"/>
  <c r="L2448" i="11"/>
  <c r="N2448" i="11"/>
  <c r="L2449" i="11"/>
  <c r="N2449" i="11"/>
  <c r="L2450" i="11"/>
  <c r="N2450" i="11"/>
  <c r="L2451" i="11"/>
  <c r="N2451" i="11"/>
  <c r="L2452" i="11"/>
  <c r="N2452" i="11"/>
  <c r="L2453" i="11"/>
  <c r="N2453" i="11"/>
  <c r="L2454" i="11"/>
  <c r="N2454" i="11"/>
  <c r="L2455" i="11"/>
  <c r="N2455" i="11"/>
  <c r="L2457" i="11"/>
  <c r="N2457" i="11"/>
  <c r="M2457" i="11"/>
  <c r="L2465" i="11"/>
  <c r="N2465" i="11"/>
  <c r="M2465" i="11"/>
  <c r="L2473" i="11"/>
  <c r="N2473" i="11"/>
  <c r="M2473" i="11"/>
  <c r="L2481" i="11"/>
  <c r="N2481" i="11"/>
  <c r="M2481" i="11"/>
  <c r="L2489" i="11"/>
  <c r="N2489" i="11"/>
  <c r="M2489" i="11"/>
  <c r="L2497" i="11"/>
  <c r="N2497" i="11"/>
  <c r="M2497" i="11"/>
  <c r="L2505" i="11"/>
  <c r="N2505" i="11"/>
  <c r="M2505" i="11"/>
  <c r="L2513" i="11"/>
  <c r="N2513" i="11"/>
  <c r="M2513" i="11"/>
  <c r="L2521" i="11"/>
  <c r="N2521" i="11"/>
  <c r="M2521" i="11"/>
  <c r="L2529" i="11"/>
  <c r="N2529" i="11"/>
  <c r="M2529" i="11"/>
  <c r="M2082" i="11"/>
  <c r="M2091" i="11"/>
  <c r="M2095" i="11"/>
  <c r="M2099" i="11"/>
  <c r="M2103" i="11"/>
  <c r="M2107" i="11"/>
  <c r="M2111" i="11"/>
  <c r="M2115" i="11"/>
  <c r="M2119" i="11"/>
  <c r="M2123" i="11"/>
  <c r="M2127" i="11"/>
  <c r="M2131" i="11"/>
  <c r="M2135" i="11"/>
  <c r="M2139" i="11"/>
  <c r="M2143" i="11"/>
  <c r="M2147" i="11"/>
  <c r="M2151" i="11"/>
  <c r="M2155" i="11"/>
  <c r="M2159" i="11"/>
  <c r="M2163" i="11"/>
  <c r="M2167" i="11"/>
  <c r="M2171" i="11"/>
  <c r="M2175" i="11"/>
  <c r="M2179" i="11"/>
  <c r="M2183" i="11"/>
  <c r="M2187" i="11"/>
  <c r="M2191" i="11"/>
  <c r="M2195" i="11"/>
  <c r="M2199" i="11"/>
  <c r="M2203" i="11"/>
  <c r="M2207" i="11"/>
  <c r="M2211" i="11"/>
  <c r="M2215" i="11"/>
  <c r="M2219" i="11"/>
  <c r="M2223" i="11"/>
  <c r="M2227" i="11"/>
  <c r="M2231" i="11"/>
  <c r="M2235" i="11"/>
  <c r="M2239" i="11"/>
  <c r="M2243" i="11"/>
  <c r="M2247" i="11"/>
  <c r="M2251" i="11"/>
  <c r="M2255" i="11"/>
  <c r="M2259" i="11"/>
  <c r="M2263" i="11"/>
  <c r="M2267" i="11"/>
  <c r="M2271" i="11"/>
  <c r="M2275" i="11"/>
  <c r="M2279" i="11"/>
  <c r="M2283" i="11"/>
  <c r="M2287" i="11"/>
  <c r="L2463" i="11"/>
  <c r="N2463" i="11"/>
  <c r="M2463" i="11"/>
  <c r="L2471" i="11"/>
  <c r="N2471" i="11"/>
  <c r="M2471" i="11"/>
  <c r="L2479" i="11"/>
  <c r="N2479" i="11"/>
  <c r="M2479" i="11"/>
  <c r="L2487" i="11"/>
  <c r="N2487" i="11"/>
  <c r="M2487" i="11"/>
  <c r="L2495" i="11"/>
  <c r="N2495" i="11"/>
  <c r="M2495" i="11"/>
  <c r="L2503" i="11"/>
  <c r="N2503" i="11"/>
  <c r="M2503" i="11"/>
  <c r="L2511" i="11"/>
  <c r="N2511" i="11"/>
  <c r="M2511" i="11"/>
  <c r="L2519" i="11"/>
  <c r="N2519" i="11"/>
  <c r="M2519" i="11"/>
  <c r="L2527" i="11"/>
  <c r="N2527" i="11"/>
  <c r="M2527" i="11"/>
  <c r="M2083" i="11"/>
  <c r="M2085" i="11"/>
  <c r="M2087" i="11"/>
  <c r="M2089" i="11"/>
  <c r="M2092" i="11"/>
  <c r="M2096" i="11"/>
  <c r="M2100" i="11"/>
  <c r="M2104" i="11"/>
  <c r="M2108" i="11"/>
  <c r="M2112" i="11"/>
  <c r="M2116" i="11"/>
  <c r="M2120" i="11"/>
  <c r="M2124" i="11"/>
  <c r="M2128" i="11"/>
  <c r="M2132" i="11"/>
  <c r="M2136" i="11"/>
  <c r="M2140" i="11"/>
  <c r="M2144" i="11"/>
  <c r="M2148" i="11"/>
  <c r="M2152" i="11"/>
  <c r="M2156" i="11"/>
  <c r="M2160" i="11"/>
  <c r="M2164" i="11"/>
  <c r="M2168" i="11"/>
  <c r="M2172" i="11"/>
  <c r="M2176" i="11"/>
  <c r="M2180" i="11"/>
  <c r="M2184" i="11"/>
  <c r="M2188" i="11"/>
  <c r="M2192" i="11"/>
  <c r="M2196" i="11"/>
  <c r="M2200" i="11"/>
  <c r="M2204" i="11"/>
  <c r="M2208" i="11"/>
  <c r="M2212" i="11"/>
  <c r="M2216" i="11"/>
  <c r="M2220" i="11"/>
  <c r="M2224" i="11"/>
  <c r="M2228" i="11"/>
  <c r="M2232" i="11"/>
  <c r="M2236" i="11"/>
  <c r="M2240" i="11"/>
  <c r="M2244" i="11"/>
  <c r="M2248" i="11"/>
  <c r="M2252" i="11"/>
  <c r="M2256" i="11"/>
  <c r="M2260" i="11"/>
  <c r="M2264" i="11"/>
  <c r="M2268" i="11"/>
  <c r="M2272" i="11"/>
  <c r="M2276" i="11"/>
  <c r="M2280" i="11"/>
  <c r="M2284" i="11"/>
  <c r="M2288" i="11"/>
  <c r="M2385" i="11"/>
  <c r="M2386" i="11"/>
  <c r="M2387" i="11"/>
  <c r="M2388" i="11"/>
  <c r="M2389" i="11"/>
  <c r="M2390" i="11"/>
  <c r="M2391" i="11"/>
  <c r="M2392" i="11"/>
  <c r="M2393" i="11"/>
  <c r="M2394" i="11"/>
  <c r="M2395" i="11"/>
  <c r="M2396" i="11"/>
  <c r="M2397" i="11"/>
  <c r="M2398" i="11"/>
  <c r="M2399" i="11"/>
  <c r="M2400" i="11"/>
  <c r="M2401" i="11"/>
  <c r="M2402" i="11"/>
  <c r="M2403" i="11"/>
  <c r="M2404" i="11"/>
  <c r="M2405" i="11"/>
  <c r="M2406" i="11"/>
  <c r="M2407" i="11"/>
  <c r="M2408" i="11"/>
  <c r="M2409" i="11"/>
  <c r="M2410" i="11"/>
  <c r="M2411" i="11"/>
  <c r="M2412" i="11"/>
  <c r="M2413" i="11"/>
  <c r="M2414" i="11"/>
  <c r="M2415" i="11"/>
  <c r="M2416" i="11"/>
  <c r="M2417" i="11"/>
  <c r="M2418" i="11"/>
  <c r="M2419" i="11"/>
  <c r="M2420" i="11"/>
  <c r="M2421" i="11"/>
  <c r="M2422" i="11"/>
  <c r="M2423" i="11"/>
  <c r="M2424" i="11"/>
  <c r="M2425" i="11"/>
  <c r="M2426" i="11"/>
  <c r="M2427" i="11"/>
  <c r="M2428" i="11"/>
  <c r="M2429" i="11"/>
  <c r="M2430" i="11"/>
  <c r="M2431" i="11"/>
  <c r="M2432" i="11"/>
  <c r="M2433" i="11"/>
  <c r="M2434" i="11"/>
  <c r="M2435" i="11"/>
  <c r="M2436" i="11"/>
  <c r="M2437" i="11"/>
  <c r="M2438" i="11"/>
  <c r="M2439" i="11"/>
  <c r="M2440" i="11"/>
  <c r="M2441" i="11"/>
  <c r="M2442" i="11"/>
  <c r="M2443" i="11"/>
  <c r="M2444" i="11"/>
  <c r="M2445" i="11"/>
  <c r="M2446" i="11"/>
  <c r="M2447" i="11"/>
  <c r="M2448" i="11"/>
  <c r="M2449" i="11"/>
  <c r="M2450" i="11"/>
  <c r="M2451" i="11"/>
  <c r="M2452" i="11"/>
  <c r="M2453" i="11"/>
  <c r="M2454" i="11"/>
  <c r="M2455" i="11"/>
  <c r="L2461" i="11"/>
  <c r="N2461" i="11"/>
  <c r="M2461" i="11"/>
  <c r="L2469" i="11"/>
  <c r="N2469" i="11"/>
  <c r="M2469" i="11"/>
  <c r="L2477" i="11"/>
  <c r="N2477" i="11"/>
  <c r="M2477" i="11"/>
  <c r="L2485" i="11"/>
  <c r="N2485" i="11"/>
  <c r="M2485" i="11"/>
  <c r="L2493" i="11"/>
  <c r="N2493" i="11"/>
  <c r="M2493" i="11"/>
  <c r="L2501" i="11"/>
  <c r="N2501" i="11"/>
  <c r="M2501" i="11"/>
  <c r="L2509" i="11"/>
  <c r="N2509" i="11"/>
  <c r="M2509" i="11"/>
  <c r="L2517" i="11"/>
  <c r="N2517" i="11"/>
  <c r="M2517" i="11"/>
  <c r="L2525" i="11"/>
  <c r="N2525" i="11"/>
  <c r="M2525" i="11"/>
  <c r="L2523" i="11"/>
  <c r="N2523" i="11"/>
  <c r="M2523" i="11"/>
  <c r="L2531" i="11"/>
  <c r="N2531" i="11"/>
  <c r="M2531" i="11"/>
  <c r="N2456" i="11"/>
  <c r="N2458" i="11"/>
  <c r="N2460" i="11"/>
  <c r="N2462" i="11"/>
  <c r="N2464" i="11"/>
  <c r="N2466" i="11"/>
  <c r="N2468" i="11"/>
  <c r="N2470" i="11"/>
  <c r="N2472" i="11"/>
  <c r="N2474" i="11"/>
  <c r="N2476" i="11"/>
  <c r="N2478" i="11"/>
  <c r="N2480" i="11"/>
  <c r="N2482" i="11"/>
  <c r="N2484" i="11"/>
  <c r="N2486" i="11"/>
  <c r="N2488" i="11"/>
  <c r="N2490" i="11"/>
  <c r="N2492" i="11"/>
  <c r="N2494" i="11"/>
  <c r="N2496" i="11"/>
  <c r="N2498" i="11"/>
  <c r="N2500" i="11"/>
  <c r="N2502" i="11"/>
  <c r="N2504" i="11"/>
  <c r="N2506" i="11"/>
  <c r="N2508" i="11"/>
  <c r="N2510" i="11"/>
  <c r="N2512" i="11"/>
  <c r="N2514" i="11"/>
  <c r="N2516" i="11"/>
  <c r="N2518" i="11"/>
  <c r="N2520" i="11"/>
  <c r="N2522" i="11"/>
  <c r="N2524" i="11"/>
  <c r="N2526" i="11"/>
  <c r="N2528" i="11"/>
  <c r="N2530" i="11"/>
  <c r="N2532" i="11"/>
  <c r="N2534" i="11"/>
  <c r="M2578" i="11"/>
  <c r="N2578" i="11"/>
  <c r="M2579" i="11"/>
  <c r="N2579" i="11"/>
  <c r="M2580" i="11"/>
  <c r="N2580" i="11"/>
  <c r="M2581" i="11"/>
  <c r="N2581" i="11"/>
  <c r="M2582" i="11"/>
  <c r="N2582" i="11"/>
  <c r="M2583" i="11"/>
  <c r="N2583" i="11"/>
  <c r="M2584" i="11"/>
  <c r="N2584" i="11"/>
  <c r="M2585" i="11"/>
  <c r="N2585" i="11"/>
  <c r="M2586" i="11"/>
  <c r="N2586" i="11"/>
  <c r="M2587" i="11"/>
  <c r="N2587" i="11"/>
  <c r="M2588" i="11"/>
  <c r="N2588" i="11"/>
  <c r="M2589" i="11"/>
  <c r="N2589" i="11"/>
  <c r="M2590" i="11"/>
  <c r="N2590" i="11"/>
  <c r="M2591" i="11"/>
  <c r="N2591" i="11"/>
  <c r="M2592" i="11"/>
  <c r="N2592" i="11"/>
  <c r="M2593" i="11"/>
  <c r="N2593" i="11"/>
  <c r="M2594" i="11"/>
  <c r="N2594" i="11"/>
  <c r="M2595" i="11"/>
  <c r="N2595" i="11"/>
  <c r="M2596" i="11"/>
  <c r="N2596" i="11"/>
  <c r="M2597" i="11"/>
  <c r="N2597" i="11"/>
  <c r="M2598" i="11"/>
  <c r="N2598" i="11"/>
  <c r="L2598" i="11"/>
  <c r="M2606" i="11"/>
  <c r="N2606" i="11"/>
  <c r="L2606" i="11"/>
  <c r="M2533" i="11"/>
  <c r="M2535" i="11"/>
  <c r="M2537" i="11"/>
  <c r="M2539" i="11"/>
  <c r="M2541" i="11"/>
  <c r="M2543" i="11"/>
  <c r="M2545" i="11"/>
  <c r="M2547" i="11"/>
  <c r="M2549" i="11"/>
  <c r="M2551" i="11"/>
  <c r="M2553" i="11"/>
  <c r="M2555" i="11"/>
  <c r="M2557" i="11"/>
  <c r="M2559" i="11"/>
  <c r="M2561" i="11"/>
  <c r="M2563" i="11"/>
  <c r="M2565" i="11"/>
  <c r="O2567" i="11"/>
  <c r="O2571" i="11"/>
  <c r="O2575" i="11"/>
  <c r="M2604" i="11"/>
  <c r="N2604" i="11"/>
  <c r="L2604" i="11"/>
  <c r="M2612" i="11"/>
  <c r="N2612" i="11"/>
  <c r="L2612" i="11"/>
  <c r="N2533" i="11"/>
  <c r="N2535" i="11"/>
  <c r="N2537" i="11"/>
  <c r="N2539" i="11"/>
  <c r="N2541" i="11"/>
  <c r="N2543" i="11"/>
  <c r="N2545" i="11"/>
  <c r="N2547" i="11"/>
  <c r="N2549" i="11"/>
  <c r="N2551" i="11"/>
  <c r="N2553" i="11"/>
  <c r="N2555" i="11"/>
  <c r="N2557" i="11"/>
  <c r="N2559" i="11"/>
  <c r="N2561" i="11"/>
  <c r="N2563" i="11"/>
  <c r="N2565" i="11"/>
  <c r="O2568" i="11"/>
  <c r="O2572" i="11"/>
  <c r="O2576" i="11"/>
  <c r="L2578" i="11"/>
  <c r="L2579" i="11"/>
  <c r="L2580" i="11"/>
  <c r="L2581" i="11"/>
  <c r="L2582" i="11"/>
  <c r="L2583" i="11"/>
  <c r="L2584" i="11"/>
  <c r="L2585" i="11"/>
  <c r="L2586" i="11"/>
  <c r="L2587" i="11"/>
  <c r="L2588" i="11"/>
  <c r="L2589" i="11"/>
  <c r="L2590" i="11"/>
  <c r="L2591" i="11"/>
  <c r="L2592" i="11"/>
  <c r="L2593" i="11"/>
  <c r="L2594" i="11"/>
  <c r="L2595" i="11"/>
  <c r="L2596" i="11"/>
  <c r="L2597" i="11"/>
  <c r="M2602" i="11"/>
  <c r="N2602" i="11"/>
  <c r="L2602" i="11"/>
  <c r="M2610" i="11"/>
  <c r="N2610" i="11"/>
  <c r="L2610" i="11"/>
  <c r="O2565" i="11"/>
  <c r="M2600" i="11"/>
  <c r="N2600" i="11"/>
  <c r="L2600" i="11"/>
  <c r="M2608" i="11"/>
  <c r="N2608" i="11"/>
  <c r="L2608" i="11"/>
  <c r="M2614" i="11"/>
  <c r="M2616" i="11"/>
  <c r="M2618" i="11"/>
  <c r="M2620" i="11"/>
  <c r="M2622" i="11"/>
  <c r="M2624" i="11"/>
  <c r="M2626" i="11"/>
  <c r="M2628" i="11"/>
  <c r="M2630" i="11"/>
  <c r="M2632" i="11"/>
  <c r="M2634" i="11"/>
  <c r="M2636" i="11"/>
  <c r="M2638" i="11"/>
  <c r="M2640" i="11"/>
  <c r="M2642" i="11"/>
  <c r="M2644" i="11"/>
  <c r="M2646" i="11"/>
  <c r="O2646" i="11"/>
  <c r="M2648" i="11"/>
  <c r="O2648" i="11"/>
  <c r="M2650" i="11"/>
  <c r="O2650" i="11"/>
  <c r="M2652" i="11"/>
  <c r="O2652" i="11"/>
  <c r="M2654" i="11"/>
  <c r="O2654" i="11"/>
  <c r="M2656" i="11"/>
  <c r="O2656" i="11"/>
  <c r="M2658" i="11"/>
  <c r="O2658" i="11"/>
  <c r="M2660" i="11"/>
  <c r="O2660" i="11"/>
  <c r="M2662" i="11"/>
  <c r="O2662" i="11"/>
  <c r="M2665" i="11"/>
  <c r="M2669" i="11"/>
  <c r="M2673" i="11"/>
  <c r="M2677" i="11"/>
  <c r="M2681" i="11"/>
  <c r="M2685" i="11"/>
  <c r="M2689" i="11"/>
  <c r="M2693" i="11"/>
  <c r="M2697" i="11"/>
  <c r="M2701" i="11"/>
  <c r="N2709" i="11"/>
  <c r="N2711" i="11"/>
  <c r="N2717" i="11"/>
  <c r="N2719" i="11"/>
  <c r="N2725" i="11"/>
  <c r="N2727" i="11"/>
  <c r="N2733" i="11"/>
  <c r="N2735" i="11"/>
  <c r="M2747" i="11"/>
  <c r="L2747" i="11"/>
  <c r="M2763" i="11"/>
  <c r="L2763" i="11"/>
  <c r="N2566" i="11"/>
  <c r="N2567" i="11"/>
  <c r="N2568" i="11"/>
  <c r="N2569" i="11"/>
  <c r="N2570" i="11"/>
  <c r="N2571" i="11"/>
  <c r="N2572" i="11"/>
  <c r="N2573" i="11"/>
  <c r="N2574" i="11"/>
  <c r="N2575" i="11"/>
  <c r="N2576" i="11"/>
  <c r="N2577" i="11"/>
  <c r="M2666" i="11"/>
  <c r="M2670" i="11"/>
  <c r="M2674" i="11"/>
  <c r="M2678" i="11"/>
  <c r="M2682" i="11"/>
  <c r="M2686" i="11"/>
  <c r="M2690" i="11"/>
  <c r="M2694" i="11"/>
  <c r="M2698" i="11"/>
  <c r="M2702" i="11"/>
  <c r="M2743" i="11"/>
  <c r="L2743" i="11"/>
  <c r="M2759" i="11"/>
  <c r="L2759" i="11"/>
  <c r="M2599" i="11"/>
  <c r="M2601" i="11"/>
  <c r="M2603" i="11"/>
  <c r="M2605" i="11"/>
  <c r="M2607" i="11"/>
  <c r="M2609" i="11"/>
  <c r="M2611" i="11"/>
  <c r="M2613" i="11"/>
  <c r="L2614" i="11"/>
  <c r="M2615" i="11"/>
  <c r="L2616" i="11"/>
  <c r="M2617" i="11"/>
  <c r="L2618" i="11"/>
  <c r="M2619" i="11"/>
  <c r="L2620" i="11"/>
  <c r="M2621" i="11"/>
  <c r="L2622" i="11"/>
  <c r="M2623" i="11"/>
  <c r="L2624" i="11"/>
  <c r="M2625" i="11"/>
  <c r="L2626" i="11"/>
  <c r="M2627" i="11"/>
  <c r="L2628" i="11"/>
  <c r="M2629" i="11"/>
  <c r="L2630" i="11"/>
  <c r="M2631" i="11"/>
  <c r="L2632" i="11"/>
  <c r="M2633" i="11"/>
  <c r="L2634" i="11"/>
  <c r="M2635" i="11"/>
  <c r="L2636" i="11"/>
  <c r="M2637" i="11"/>
  <c r="L2638" i="11"/>
  <c r="M2639" i="11"/>
  <c r="L2640" i="11"/>
  <c r="M2641" i="11"/>
  <c r="L2642" i="11"/>
  <c r="M2643" i="11"/>
  <c r="L2644" i="11"/>
  <c r="M2645" i="11"/>
  <c r="L2646" i="11"/>
  <c r="M2647" i="11"/>
  <c r="L2648" i="11"/>
  <c r="M2649" i="11"/>
  <c r="O2649" i="11"/>
  <c r="L2650" i="11"/>
  <c r="M2651" i="11"/>
  <c r="O2651" i="11"/>
  <c r="L2652" i="11"/>
  <c r="M2653" i="11"/>
  <c r="O2653" i="11"/>
  <c r="L2654" i="11"/>
  <c r="M2655" i="11"/>
  <c r="O2655" i="11"/>
  <c r="L2656" i="11"/>
  <c r="M2657" i="11"/>
  <c r="O2657" i="11"/>
  <c r="L2658" i="11"/>
  <c r="M2659" i="11"/>
  <c r="O2659" i="11"/>
  <c r="L2660" i="11"/>
  <c r="M2661" i="11"/>
  <c r="O2661" i="11"/>
  <c r="L2662" i="11"/>
  <c r="M2663" i="11"/>
  <c r="L2665" i="11"/>
  <c r="M2667" i="11"/>
  <c r="L2669" i="11"/>
  <c r="M2671" i="11"/>
  <c r="L2673" i="11"/>
  <c r="M2675" i="11"/>
  <c r="L2677" i="11"/>
  <c r="M2679" i="11"/>
  <c r="L2681" i="11"/>
  <c r="M2683" i="11"/>
  <c r="L2685" i="11"/>
  <c r="M2687" i="11"/>
  <c r="L2689" i="11"/>
  <c r="M2691" i="11"/>
  <c r="L2693" i="11"/>
  <c r="M2695" i="11"/>
  <c r="L2697" i="11"/>
  <c r="M2699" i="11"/>
  <c r="L2701" i="11"/>
  <c r="M2703" i="11"/>
  <c r="L2705" i="11"/>
  <c r="N2707" i="11"/>
  <c r="N2713" i="11"/>
  <c r="N2715" i="11"/>
  <c r="N2721" i="11"/>
  <c r="N2723" i="11"/>
  <c r="N2729" i="11"/>
  <c r="M2739" i="11"/>
  <c r="L2739" i="11"/>
  <c r="N2747" i="11"/>
  <c r="M2755" i="11"/>
  <c r="L2755" i="11"/>
  <c r="N2763" i="11"/>
  <c r="M2771" i="11"/>
  <c r="L2771" i="11"/>
  <c r="L2577" i="11"/>
  <c r="N2614" i="11"/>
  <c r="N2616" i="11"/>
  <c r="N2618" i="11"/>
  <c r="N2620" i="11"/>
  <c r="N2622" i="11"/>
  <c r="N2624" i="11"/>
  <c r="N2626" i="11"/>
  <c r="N2628" i="11"/>
  <c r="N2630" i="11"/>
  <c r="N2632" i="11"/>
  <c r="N2634" i="11"/>
  <c r="N2636" i="11"/>
  <c r="N2638" i="11"/>
  <c r="N2640" i="11"/>
  <c r="N2642" i="11"/>
  <c r="N2644" i="11"/>
  <c r="N2646" i="11"/>
  <c r="N2648" i="11"/>
  <c r="N2650" i="11"/>
  <c r="N2652" i="11"/>
  <c r="N2654" i="11"/>
  <c r="N2656" i="11"/>
  <c r="M2664" i="11"/>
  <c r="L2666" i="11"/>
  <c r="M2668" i="11"/>
  <c r="L2670" i="11"/>
  <c r="M2672" i="11"/>
  <c r="L2674" i="11"/>
  <c r="M2676" i="11"/>
  <c r="L2678" i="11"/>
  <c r="M2680" i="11"/>
  <c r="L2682" i="11"/>
  <c r="M2684" i="11"/>
  <c r="L2686" i="11"/>
  <c r="M2688" i="11"/>
  <c r="L2690" i="11"/>
  <c r="M2692" i="11"/>
  <c r="L2694" i="11"/>
  <c r="M2696" i="11"/>
  <c r="L2698" i="11"/>
  <c r="M2700" i="11"/>
  <c r="L2702" i="11"/>
  <c r="M2704" i="11"/>
  <c r="L2709" i="11"/>
  <c r="L2711" i="11"/>
  <c r="L2717" i="11"/>
  <c r="L2719" i="11"/>
  <c r="L2725" i="11"/>
  <c r="L2727" i="11"/>
  <c r="L2733" i="11"/>
  <c r="L2735" i="11"/>
  <c r="N2743" i="11"/>
  <c r="M2751" i="11"/>
  <c r="L2751" i="11"/>
  <c r="N2759" i="11"/>
  <c r="M2767" i="11"/>
  <c r="L2767" i="11"/>
  <c r="O2773" i="11"/>
  <c r="P2773" i="11"/>
  <c r="L2708" i="11"/>
  <c r="L2712" i="11"/>
  <c r="L2716" i="11"/>
  <c r="L2720" i="11"/>
  <c r="L2724" i="11"/>
  <c r="L2728" i="11"/>
  <c r="L2732" i="11"/>
  <c r="L2736" i="11"/>
  <c r="M2737" i="11"/>
  <c r="L2740" i="11"/>
  <c r="M2741" i="11"/>
  <c r="L2744" i="11"/>
  <c r="M2745" i="11"/>
  <c r="L2748" i="11"/>
  <c r="M2749" i="11"/>
  <c r="L2752" i="11"/>
  <c r="M2753" i="11"/>
  <c r="L2756" i="11"/>
  <c r="M2757" i="11"/>
  <c r="L2760" i="11"/>
  <c r="M2761" i="11"/>
  <c r="L2764" i="11"/>
  <c r="M2765" i="11"/>
  <c r="L2768" i="11"/>
  <c r="M2769" i="11"/>
  <c r="P2775" i="11"/>
  <c r="P2779" i="11"/>
  <c r="P2783" i="11"/>
  <c r="P2787" i="11"/>
  <c r="M2842" i="11"/>
  <c r="L2842" i="11"/>
  <c r="N2842" i="11"/>
  <c r="M2847" i="11"/>
  <c r="L2847" i="11"/>
  <c r="M2858" i="11"/>
  <c r="L2858" i="11"/>
  <c r="N2858" i="11"/>
  <c r="M2863" i="11"/>
  <c r="L2863" i="11"/>
  <c r="M2874" i="11"/>
  <c r="L2874" i="11"/>
  <c r="N2874" i="11"/>
  <c r="M2879" i="11"/>
  <c r="L2879" i="11"/>
  <c r="M2772" i="11"/>
  <c r="L2772" i="11"/>
  <c r="M2776" i="11"/>
  <c r="L2776" i="11"/>
  <c r="M2780" i="11"/>
  <c r="L2780" i="11"/>
  <c r="M2784" i="11"/>
  <c r="L2784" i="11"/>
  <c r="M2788" i="11"/>
  <c r="L2788" i="11"/>
  <c r="L2792" i="11"/>
  <c r="M2794" i="11"/>
  <c r="N2794" i="11"/>
  <c r="M2795" i="11"/>
  <c r="L2795" i="11"/>
  <c r="M2796" i="11"/>
  <c r="L2800" i="11"/>
  <c r="M2802" i="11"/>
  <c r="N2802" i="11"/>
  <c r="M2803" i="11"/>
  <c r="L2803" i="11"/>
  <c r="M2804" i="11"/>
  <c r="L2808" i="11"/>
  <c r="M2810" i="11"/>
  <c r="N2810" i="11"/>
  <c r="M2811" i="11"/>
  <c r="L2811" i="11"/>
  <c r="M2812" i="11"/>
  <c r="L2816" i="11"/>
  <c r="M2818" i="11"/>
  <c r="N2818" i="11"/>
  <c r="M2819" i="11"/>
  <c r="L2819" i="11"/>
  <c r="M2820" i="11"/>
  <c r="L2824" i="11"/>
  <c r="M2826" i="11"/>
  <c r="N2826" i="11"/>
  <c r="M2827" i="11"/>
  <c r="L2827" i="11"/>
  <c r="M2828" i="11"/>
  <c r="L2832" i="11"/>
  <c r="M2834" i="11"/>
  <c r="N2834" i="11"/>
  <c r="M2835" i="11"/>
  <c r="L2835" i="11"/>
  <c r="M2836" i="11"/>
  <c r="M2846" i="11"/>
  <c r="L2846" i="11"/>
  <c r="N2846" i="11"/>
  <c r="M2851" i="11"/>
  <c r="L2851" i="11"/>
  <c r="M2862" i="11"/>
  <c r="L2862" i="11"/>
  <c r="N2862" i="11"/>
  <c r="M2867" i="11"/>
  <c r="L2867" i="11"/>
  <c r="M2878" i="11"/>
  <c r="L2878" i="11"/>
  <c r="N2878" i="11"/>
  <c r="M2883" i="11"/>
  <c r="L2883" i="11"/>
  <c r="L2927" i="11"/>
  <c r="N2927" i="11"/>
  <c r="M2927" i="11"/>
  <c r="L2935" i="11"/>
  <c r="N2935" i="11"/>
  <c r="M2935" i="11"/>
  <c r="P2705" i="11"/>
  <c r="P2777" i="11"/>
  <c r="P2781" i="11"/>
  <c r="P2785" i="11"/>
  <c r="M2839" i="11"/>
  <c r="L2839" i="11"/>
  <c r="M2850" i="11"/>
  <c r="L2850" i="11"/>
  <c r="N2850" i="11"/>
  <c r="M2855" i="11"/>
  <c r="L2855" i="11"/>
  <c r="M2866" i="11"/>
  <c r="L2866" i="11"/>
  <c r="N2866" i="11"/>
  <c r="M2871" i="11"/>
  <c r="L2871" i="11"/>
  <c r="M2882" i="11"/>
  <c r="L2882" i="11"/>
  <c r="N2882" i="11"/>
  <c r="M2774" i="11"/>
  <c r="L2774" i="11"/>
  <c r="M2778" i="11"/>
  <c r="L2778" i="11"/>
  <c r="M2782" i="11"/>
  <c r="L2782" i="11"/>
  <c r="M2786" i="11"/>
  <c r="L2786" i="11"/>
  <c r="M2790" i="11"/>
  <c r="N2790" i="11"/>
  <c r="M2791" i="11"/>
  <c r="L2791" i="11"/>
  <c r="M2792" i="11"/>
  <c r="M2798" i="11"/>
  <c r="N2798" i="11"/>
  <c r="M2799" i="11"/>
  <c r="L2799" i="11"/>
  <c r="M2800" i="11"/>
  <c r="M2806" i="11"/>
  <c r="N2806" i="11"/>
  <c r="M2807" i="11"/>
  <c r="L2807" i="11"/>
  <c r="M2808" i="11"/>
  <c r="M2814" i="11"/>
  <c r="N2814" i="11"/>
  <c r="M2815" i="11"/>
  <c r="L2815" i="11"/>
  <c r="M2816" i="11"/>
  <c r="M2822" i="11"/>
  <c r="N2822" i="11"/>
  <c r="M2823" i="11"/>
  <c r="L2823" i="11"/>
  <c r="M2824" i="11"/>
  <c r="M2830" i="11"/>
  <c r="N2830" i="11"/>
  <c r="M2831" i="11"/>
  <c r="L2831" i="11"/>
  <c r="M2832" i="11"/>
  <c r="M2838" i="11"/>
  <c r="L2838" i="11"/>
  <c r="N2838" i="11"/>
  <c r="M2843" i="11"/>
  <c r="L2843" i="11"/>
  <c r="M2854" i="11"/>
  <c r="L2854" i="11"/>
  <c r="N2854" i="11"/>
  <c r="M2859" i="11"/>
  <c r="L2859" i="11"/>
  <c r="M2870" i="11"/>
  <c r="L2870" i="11"/>
  <c r="N2870" i="11"/>
  <c r="M2875" i="11"/>
  <c r="L2875" i="11"/>
  <c r="M2886" i="11"/>
  <c r="L2886" i="11"/>
  <c r="N2886" i="11"/>
  <c r="M2890" i="11"/>
  <c r="L2890" i="11"/>
  <c r="N2890" i="11"/>
  <c r="M2894" i="11"/>
  <c r="L2894" i="11"/>
  <c r="N2894" i="11"/>
  <c r="M2898" i="11"/>
  <c r="L2898" i="11"/>
  <c r="N2898" i="11"/>
  <c r="M2902" i="11"/>
  <c r="L2902" i="11"/>
  <c r="N2902" i="11"/>
  <c r="M2906" i="11"/>
  <c r="L2906" i="11"/>
  <c r="N2906" i="11"/>
  <c r="M2910" i="11"/>
  <c r="L2910" i="11"/>
  <c r="N2910" i="11"/>
  <c r="M2914" i="11"/>
  <c r="L2914" i="11"/>
  <c r="N2914" i="11"/>
  <c r="M2918" i="11"/>
  <c r="L2918" i="11"/>
  <c r="N2918" i="11"/>
  <c r="M2922" i="11"/>
  <c r="L2922" i="11"/>
  <c r="N2922" i="11"/>
  <c r="M2773" i="11"/>
  <c r="M2775" i="11"/>
  <c r="M2777" i="11"/>
  <c r="M2779" i="11"/>
  <c r="M2781" i="11"/>
  <c r="M2783" i="11"/>
  <c r="M2785" i="11"/>
  <c r="M2787" i="11"/>
  <c r="M2789" i="11"/>
  <c r="M2793" i="11"/>
  <c r="M2797" i="11"/>
  <c r="M2801" i="11"/>
  <c r="M2805" i="11"/>
  <c r="M2809" i="11"/>
  <c r="M2813" i="11"/>
  <c r="M2817" i="11"/>
  <c r="M2821" i="11"/>
  <c r="M2825" i="11"/>
  <c r="M2829" i="11"/>
  <c r="M2833" i="11"/>
  <c r="M2837" i="11"/>
  <c r="M2841" i="11"/>
  <c r="M2845" i="11"/>
  <c r="M2849" i="11"/>
  <c r="M2853" i="11"/>
  <c r="M2857" i="11"/>
  <c r="M2861" i="11"/>
  <c r="M2865" i="11"/>
  <c r="M2869" i="11"/>
  <c r="M2873" i="11"/>
  <c r="M2877" i="11"/>
  <c r="M2881" i="11"/>
  <c r="M2885" i="11"/>
  <c r="M2889" i="11"/>
  <c r="M2893" i="11"/>
  <c r="M2897" i="11"/>
  <c r="M2901" i="11"/>
  <c r="M2905" i="11"/>
  <c r="M2909" i="11"/>
  <c r="M2913" i="11"/>
  <c r="M2917" i="11"/>
  <c r="M2921" i="11"/>
  <c r="L2929" i="11"/>
  <c r="N2929" i="11"/>
  <c r="M2929" i="11"/>
  <c r="L2937" i="11"/>
  <c r="N2937" i="11"/>
  <c r="M2937" i="11"/>
  <c r="L2945" i="11"/>
  <c r="N2945" i="11"/>
  <c r="M2945" i="11"/>
  <c r="L2947" i="11"/>
  <c r="N2947" i="11"/>
  <c r="M2947" i="11"/>
  <c r="L2949" i="11"/>
  <c r="N2949" i="11"/>
  <c r="M2949" i="11"/>
  <c r="L2951" i="11"/>
  <c r="N2951" i="11"/>
  <c r="M2951" i="11"/>
  <c r="L2953" i="11"/>
  <c r="N2953" i="11"/>
  <c r="M2953" i="11"/>
  <c r="L2955" i="11"/>
  <c r="N2955" i="11"/>
  <c r="M2955" i="11"/>
  <c r="L2957" i="11"/>
  <c r="N2957" i="11"/>
  <c r="M2957" i="11"/>
  <c r="L2959" i="11"/>
  <c r="N2959" i="11"/>
  <c r="M2959" i="11"/>
  <c r="L2961" i="11"/>
  <c r="N2961" i="11"/>
  <c r="M2961" i="11"/>
  <c r="P2973" i="11"/>
  <c r="O2973" i="11"/>
  <c r="M2977" i="11"/>
  <c r="N2977" i="11"/>
  <c r="L2977" i="11"/>
  <c r="M2981" i="11"/>
  <c r="N2981" i="11"/>
  <c r="L2981" i="11"/>
  <c r="M2985" i="11"/>
  <c r="N2985" i="11"/>
  <c r="L2985" i="11"/>
  <c r="L2943" i="11"/>
  <c r="N2943" i="11"/>
  <c r="M2943" i="11"/>
  <c r="M2976" i="11"/>
  <c r="N2976" i="11"/>
  <c r="L2976" i="11"/>
  <c r="M2980" i="11"/>
  <c r="N2980" i="11"/>
  <c r="L2980" i="11"/>
  <c r="M2984" i="11"/>
  <c r="N2984" i="11"/>
  <c r="L2984" i="11"/>
  <c r="M2887" i="11"/>
  <c r="M2891" i="11"/>
  <c r="M2895" i="11"/>
  <c r="M2899" i="11"/>
  <c r="M2903" i="11"/>
  <c r="M2907" i="11"/>
  <c r="M2911" i="11"/>
  <c r="M2915" i="11"/>
  <c r="M2919" i="11"/>
  <c r="L2925" i="11"/>
  <c r="N2925" i="11"/>
  <c r="M2925" i="11"/>
  <c r="L2933" i="11"/>
  <c r="N2933" i="11"/>
  <c r="M2933" i="11"/>
  <c r="L2941" i="11"/>
  <c r="N2941" i="11"/>
  <c r="M2941" i="11"/>
  <c r="M2975" i="11"/>
  <c r="N2975" i="11"/>
  <c r="L2975" i="11"/>
  <c r="M2979" i="11"/>
  <c r="N2979" i="11"/>
  <c r="L2979" i="11"/>
  <c r="M2983" i="11"/>
  <c r="N2983" i="11"/>
  <c r="L2983" i="11"/>
  <c r="M2840" i="11"/>
  <c r="M2844" i="11"/>
  <c r="M2848" i="11"/>
  <c r="M2852" i="11"/>
  <c r="M2856" i="11"/>
  <c r="M2860" i="11"/>
  <c r="M2864" i="11"/>
  <c r="M2868" i="11"/>
  <c r="M2872" i="11"/>
  <c r="M2876" i="11"/>
  <c r="M2880" i="11"/>
  <c r="M2884" i="11"/>
  <c r="M2888" i="11"/>
  <c r="M2892" i="11"/>
  <c r="M2896" i="11"/>
  <c r="M2900" i="11"/>
  <c r="M2904" i="11"/>
  <c r="M2908" i="11"/>
  <c r="M2912" i="11"/>
  <c r="M2916" i="11"/>
  <c r="M2920" i="11"/>
  <c r="L2931" i="11"/>
  <c r="N2931" i="11"/>
  <c r="M2931" i="11"/>
  <c r="L2939" i="11"/>
  <c r="N2939" i="11"/>
  <c r="M2939" i="11"/>
  <c r="L2963" i="11"/>
  <c r="N2963" i="11"/>
  <c r="M2963" i="11"/>
  <c r="L2965" i="11"/>
  <c r="N2965" i="11"/>
  <c r="M2965" i="11"/>
  <c r="L2967" i="11"/>
  <c r="N2967" i="11"/>
  <c r="M2967" i="11"/>
  <c r="L2969" i="11"/>
  <c r="N2969" i="11"/>
  <c r="M2969" i="11"/>
  <c r="L2971" i="11"/>
  <c r="N2971" i="11"/>
  <c r="M2971" i="11"/>
  <c r="M2978" i="11"/>
  <c r="N2978" i="11"/>
  <c r="L2978" i="11"/>
  <c r="M2982" i="11"/>
  <c r="N2982" i="11"/>
  <c r="L2982" i="11"/>
  <c r="M2986" i="11"/>
  <c r="N2986" i="11"/>
  <c r="L2986" i="11"/>
  <c r="N2923" i="11"/>
  <c r="O2962" i="11"/>
  <c r="O2964" i="11"/>
  <c r="O2966" i="11"/>
  <c r="O2968" i="11"/>
  <c r="O2970" i="11"/>
  <c r="M3015" i="11"/>
  <c r="N3015" i="11"/>
  <c r="L3015" i="11"/>
  <c r="M3023" i="11"/>
  <c r="N3023" i="11"/>
  <c r="L3023" i="11"/>
  <c r="O2974" i="11"/>
  <c r="M3013" i="11"/>
  <c r="N3013" i="11"/>
  <c r="L3013" i="11"/>
  <c r="M3021" i="11"/>
  <c r="N3021" i="11"/>
  <c r="L3021" i="11"/>
  <c r="M3029" i="11"/>
  <c r="N3029" i="11"/>
  <c r="L3029" i="11"/>
  <c r="M2987" i="11"/>
  <c r="N2987" i="11"/>
  <c r="M2988" i="11"/>
  <c r="N2988" i="11"/>
  <c r="M2989" i="11"/>
  <c r="N2989" i="11"/>
  <c r="M2990" i="11"/>
  <c r="N2990" i="11"/>
  <c r="M2991" i="11"/>
  <c r="N2991" i="11"/>
  <c r="M2992" i="11"/>
  <c r="N2992" i="11"/>
  <c r="M2993" i="11"/>
  <c r="N2993" i="11"/>
  <c r="M2994" i="11"/>
  <c r="N2994" i="11"/>
  <c r="M2995" i="11"/>
  <c r="N2995" i="11"/>
  <c r="M2996" i="11"/>
  <c r="N2996" i="11"/>
  <c r="M2997" i="11"/>
  <c r="N2997" i="11"/>
  <c r="M2998" i="11"/>
  <c r="N2998" i="11"/>
  <c r="M2999" i="11"/>
  <c r="N2999" i="11"/>
  <c r="M3000" i="11"/>
  <c r="N3000" i="11"/>
  <c r="M3001" i="11"/>
  <c r="N3001" i="11"/>
  <c r="M3002" i="11"/>
  <c r="N3002" i="11"/>
  <c r="M3003" i="11"/>
  <c r="N3003" i="11"/>
  <c r="M3004" i="11"/>
  <c r="N3004" i="11"/>
  <c r="M3005" i="11"/>
  <c r="N3005" i="11"/>
  <c r="M3006" i="11"/>
  <c r="N3006" i="11"/>
  <c r="M3007" i="11"/>
  <c r="N3007" i="11"/>
  <c r="M3008" i="11"/>
  <c r="N3008" i="11"/>
  <c r="M3009" i="11"/>
  <c r="N3009" i="11"/>
  <c r="M3010" i="11"/>
  <c r="N3010" i="11"/>
  <c r="M3011" i="11"/>
  <c r="N3011" i="11"/>
  <c r="L3011" i="11"/>
  <c r="M3019" i="11"/>
  <c r="N3019" i="11"/>
  <c r="L3019" i="11"/>
  <c r="M3027" i="11"/>
  <c r="N3027" i="11"/>
  <c r="L3027" i="11"/>
  <c r="M2923" i="11"/>
  <c r="N2924" i="11"/>
  <c r="N2926" i="11"/>
  <c r="N2928" i="11"/>
  <c r="N2930" i="11"/>
  <c r="N2932" i="11"/>
  <c r="N2934" i="11"/>
  <c r="N2936" i="11"/>
  <c r="N2938" i="11"/>
  <c r="N2940" i="11"/>
  <c r="N2942" i="11"/>
  <c r="N2944" i="11"/>
  <c r="M3017" i="11"/>
  <c r="N3017" i="11"/>
  <c r="L3017" i="11"/>
  <c r="M3025" i="11"/>
  <c r="N3025" i="11"/>
  <c r="L3025" i="11"/>
  <c r="M3012" i="11"/>
  <c r="M3014" i="11"/>
  <c r="M3016" i="11"/>
  <c r="M3018" i="11"/>
  <c r="M3020" i="11"/>
  <c r="M3022" i="11"/>
  <c r="M3024" i="11"/>
  <c r="M3026" i="11"/>
  <c r="O3026" i="11"/>
  <c r="M3028" i="11"/>
  <c r="O3028" i="11"/>
  <c r="M3030" i="11"/>
  <c r="O3030" i="11"/>
  <c r="L3031" i="11"/>
  <c r="M3032" i="11"/>
  <c r="O3032" i="11"/>
  <c r="L3033" i="11"/>
  <c r="M3034" i="11"/>
  <c r="O3034" i="11"/>
  <c r="L3035" i="11"/>
  <c r="M3036" i="11"/>
  <c r="O3036" i="11"/>
  <c r="M3038" i="11"/>
  <c r="O3038" i="11"/>
  <c r="M3040" i="11"/>
  <c r="N3040" i="11"/>
  <c r="M3044" i="11"/>
  <c r="N3044" i="11"/>
  <c r="P3044" i="11"/>
  <c r="M3048" i="11"/>
  <c r="N3048" i="11"/>
  <c r="P3048" i="11"/>
  <c r="M3053" i="11"/>
  <c r="L3053" i="11"/>
  <c r="M3055" i="11"/>
  <c r="L3055" i="11"/>
  <c r="M3057" i="11"/>
  <c r="L3057" i="11"/>
  <c r="M3059" i="11"/>
  <c r="L3059" i="11"/>
  <c r="M3061" i="11"/>
  <c r="L3061" i="11"/>
  <c r="L2972" i="11"/>
  <c r="L2973" i="11"/>
  <c r="L2974" i="11"/>
  <c r="M3041" i="11"/>
  <c r="O3042" i="11"/>
  <c r="L3043" i="11"/>
  <c r="M3045" i="11"/>
  <c r="M3049" i="11"/>
  <c r="O3050" i="11"/>
  <c r="L3051" i="11"/>
  <c r="P3064" i="11"/>
  <c r="O3064" i="11"/>
  <c r="M3031" i="11"/>
  <c r="M3033" i="11"/>
  <c r="M3035" i="11"/>
  <c r="O3035" i="11"/>
  <c r="M3037" i="11"/>
  <c r="O3037" i="11"/>
  <c r="L3038" i="11"/>
  <c r="M3039" i="11"/>
  <c r="O3039" i="11"/>
  <c r="L3040" i="11"/>
  <c r="M3042" i="11"/>
  <c r="N3042" i="11"/>
  <c r="L3044" i="11"/>
  <c r="M3046" i="11"/>
  <c r="N3046" i="11"/>
  <c r="L3048" i="11"/>
  <c r="M3050" i="11"/>
  <c r="N3050" i="11"/>
  <c r="N3053" i="11"/>
  <c r="N3055" i="11"/>
  <c r="N3057" i="11"/>
  <c r="N3059" i="11"/>
  <c r="N3061" i="11"/>
  <c r="N2974" i="11"/>
  <c r="N3012" i="11"/>
  <c r="N3014" i="11"/>
  <c r="N3016" i="11"/>
  <c r="N3018" i="11"/>
  <c r="N3020" i="11"/>
  <c r="N3022" i="11"/>
  <c r="N3024" i="11"/>
  <c r="M3043" i="11"/>
  <c r="L3045" i="11"/>
  <c r="M3047" i="11"/>
  <c r="L3049" i="11"/>
  <c r="M3051" i="11"/>
  <c r="P3052" i="11"/>
  <c r="P3054" i="11"/>
  <c r="P3056" i="11"/>
  <c r="P3058" i="11"/>
  <c r="P3060" i="11"/>
  <c r="P3062" i="11"/>
  <c r="M3052" i="11"/>
  <c r="M3054" i="11"/>
  <c r="M3056" i="11"/>
  <c r="M3058" i="11"/>
  <c r="M3060" i="11"/>
  <c r="M3062" i="11"/>
  <c r="L3063" i="11"/>
  <c r="O3065" i="11"/>
  <c r="O3069" i="11"/>
  <c r="O3073" i="11"/>
  <c r="O3077" i="11"/>
  <c r="O3081" i="11"/>
  <c r="M3083" i="11"/>
  <c r="L3087" i="11"/>
  <c r="N3087" i="11"/>
  <c r="L3089" i="11"/>
  <c r="N3089" i="11"/>
  <c r="L3095" i="11"/>
  <c r="N3095" i="11"/>
  <c r="L3097" i="11"/>
  <c r="N3097" i="11"/>
  <c r="L3103" i="11"/>
  <c r="N3103" i="11"/>
  <c r="L3105" i="11"/>
  <c r="N3105" i="11"/>
  <c r="L3114" i="11"/>
  <c r="N3114" i="11"/>
  <c r="M3114" i="11"/>
  <c r="L3065" i="11"/>
  <c r="M3065" i="11"/>
  <c r="P3068" i="11"/>
  <c r="O3068" i="11"/>
  <c r="L3069" i="11"/>
  <c r="M3069" i="11"/>
  <c r="P3072" i="11"/>
  <c r="O3072" i="11"/>
  <c r="L3073" i="11"/>
  <c r="M3073" i="11"/>
  <c r="P3076" i="11"/>
  <c r="O3076" i="11"/>
  <c r="L3077" i="11"/>
  <c r="M3077" i="11"/>
  <c r="P3080" i="11"/>
  <c r="O3080" i="11"/>
  <c r="L3081" i="11"/>
  <c r="M3081" i="11"/>
  <c r="L3109" i="11"/>
  <c r="N3109" i="11"/>
  <c r="M3109" i="11"/>
  <c r="L3113" i="11"/>
  <c r="N3113" i="11"/>
  <c r="M3113" i="11"/>
  <c r="L3083" i="11"/>
  <c r="N3083" i="11"/>
  <c r="L3085" i="11"/>
  <c r="N3085" i="11"/>
  <c r="M3087" i="11"/>
  <c r="M3089" i="11"/>
  <c r="L3091" i="11"/>
  <c r="N3091" i="11"/>
  <c r="L3093" i="11"/>
  <c r="N3093" i="11"/>
  <c r="M3095" i="11"/>
  <c r="M3097" i="11"/>
  <c r="L3099" i="11"/>
  <c r="N3099" i="11"/>
  <c r="L3101" i="11"/>
  <c r="N3101" i="11"/>
  <c r="M3103" i="11"/>
  <c r="M3105" i="11"/>
  <c r="L3116" i="11"/>
  <c r="N3116" i="11"/>
  <c r="M3116" i="11"/>
  <c r="N3052" i="11"/>
  <c r="N3054" i="11"/>
  <c r="N3056" i="11"/>
  <c r="N3058" i="11"/>
  <c r="N3060" i="11"/>
  <c r="N3062" i="11"/>
  <c r="N3065" i="11"/>
  <c r="P3066" i="11"/>
  <c r="O3066" i="11"/>
  <c r="L3067" i="11"/>
  <c r="M3067" i="11"/>
  <c r="N3069" i="11"/>
  <c r="P3070" i="11"/>
  <c r="O3070" i="11"/>
  <c r="L3071" i="11"/>
  <c r="M3071" i="11"/>
  <c r="N3073" i="11"/>
  <c r="P3074" i="11"/>
  <c r="O3074" i="11"/>
  <c r="L3075" i="11"/>
  <c r="M3075" i="11"/>
  <c r="N3077" i="11"/>
  <c r="P3078" i="11"/>
  <c r="O3078" i="11"/>
  <c r="L3079" i="11"/>
  <c r="M3079" i="11"/>
  <c r="N3081" i="11"/>
  <c r="P3082" i="11"/>
  <c r="O3082" i="11"/>
  <c r="L3115" i="11"/>
  <c r="N3115" i="11"/>
  <c r="M3115" i="11"/>
  <c r="L3082" i="11"/>
  <c r="O3083" i="11"/>
  <c r="L3086" i="11"/>
  <c r="O3087" i="11"/>
  <c r="L3090" i="11"/>
  <c r="O3091" i="11"/>
  <c r="L3094" i="11"/>
  <c r="O3095" i="11"/>
  <c r="L3098" i="11"/>
  <c r="O3099" i="11"/>
  <c r="L3102" i="11"/>
  <c r="O3103" i="11"/>
  <c r="L3106" i="11"/>
  <c r="O3107" i="11"/>
  <c r="L3110" i="11"/>
  <c r="O3111" i="11"/>
  <c r="L3107" i="11"/>
  <c r="N3107" i="11"/>
  <c r="L3111" i="11"/>
  <c r="N3111" i="11"/>
  <c r="L3143" i="11"/>
  <c r="N3143" i="11"/>
  <c r="M3143" i="11"/>
  <c r="L3145" i="11"/>
  <c r="N3145" i="11"/>
  <c r="M3145" i="11"/>
  <c r="L3147" i="11"/>
  <c r="N3147" i="11"/>
  <c r="M3147" i="11"/>
  <c r="L3084" i="11"/>
  <c r="L3088" i="11"/>
  <c r="L3092" i="11"/>
  <c r="L3096" i="11"/>
  <c r="L3100" i="11"/>
  <c r="L3104" i="11"/>
  <c r="L3108" i="11"/>
  <c r="L3112" i="11"/>
  <c r="L3123" i="11"/>
  <c r="N3123" i="11"/>
  <c r="M3123" i="11"/>
  <c r="L3125" i="11"/>
  <c r="N3125" i="11"/>
  <c r="M3125" i="11"/>
  <c r="L3127" i="11"/>
  <c r="N3127" i="11"/>
  <c r="M3127" i="11"/>
  <c r="L3129" i="11"/>
  <c r="N3129" i="11"/>
  <c r="M3129" i="11"/>
  <c r="L3131" i="11"/>
  <c r="N3131" i="11"/>
  <c r="M3131" i="11"/>
  <c r="L3133" i="11"/>
  <c r="N3133" i="11"/>
  <c r="M3133" i="11"/>
  <c r="L3135" i="11"/>
  <c r="N3135" i="11"/>
  <c r="M3135" i="11"/>
  <c r="L3137" i="11"/>
  <c r="N3137" i="11"/>
  <c r="M3137" i="11"/>
  <c r="L3139" i="11"/>
  <c r="N3139" i="11"/>
  <c r="M3139" i="11"/>
  <c r="L3141" i="11"/>
  <c r="N3141" i="11"/>
  <c r="M3141" i="11"/>
  <c r="L3117" i="11"/>
  <c r="N3117" i="11"/>
  <c r="L3118" i="11"/>
  <c r="N3118" i="11"/>
  <c r="L3119" i="11"/>
  <c r="N3119" i="11"/>
  <c r="L3121" i="11"/>
  <c r="N3121" i="11"/>
  <c r="M3121" i="11"/>
  <c r="O3142" i="11"/>
  <c r="O3144" i="11"/>
  <c r="O3146" i="11"/>
  <c r="O3148" i="11"/>
  <c r="M3149" i="11"/>
  <c r="O3152" i="11"/>
  <c r="O3156" i="11"/>
  <c r="O3160" i="11"/>
  <c r="O3164" i="11"/>
  <c r="O3168" i="11"/>
  <c r="O3172" i="11"/>
  <c r="O3176" i="11"/>
  <c r="O3180" i="11"/>
  <c r="O3184" i="11"/>
  <c r="O3188" i="11"/>
  <c r="M3194" i="11"/>
  <c r="N3194" i="11"/>
  <c r="M3195" i="11"/>
  <c r="L3195" i="11"/>
  <c r="M3196" i="11"/>
  <c r="N3196" i="11"/>
  <c r="M3202" i="11"/>
  <c r="N3202" i="11"/>
  <c r="M3203" i="11"/>
  <c r="L3203" i="11"/>
  <c r="M3204" i="11"/>
  <c r="N3204" i="11"/>
  <c r="M3210" i="11"/>
  <c r="N3210" i="11"/>
  <c r="M3211" i="11"/>
  <c r="L3211" i="11"/>
  <c r="M3212" i="11"/>
  <c r="N3212" i="11"/>
  <c r="M3218" i="11"/>
  <c r="N3218" i="11"/>
  <c r="M3219" i="11"/>
  <c r="L3219" i="11"/>
  <c r="M3220" i="11"/>
  <c r="N3220" i="11"/>
  <c r="M3226" i="11"/>
  <c r="N3226" i="11"/>
  <c r="M3227" i="11"/>
  <c r="L3227" i="11"/>
  <c r="M3228" i="11"/>
  <c r="N3228" i="11"/>
  <c r="M3234" i="11"/>
  <c r="N3234" i="11"/>
  <c r="M3235" i="11"/>
  <c r="L3235" i="11"/>
  <c r="M3236" i="11"/>
  <c r="N3236" i="11"/>
  <c r="M3242" i="11"/>
  <c r="N3242" i="11"/>
  <c r="M3243" i="11"/>
  <c r="L3243" i="11"/>
  <c r="M3244" i="11"/>
  <c r="N3244" i="11"/>
  <c r="N3149" i="11"/>
  <c r="P3151" i="11"/>
  <c r="O3151" i="11"/>
  <c r="L3152" i="11"/>
  <c r="M3152" i="11"/>
  <c r="P3155" i="11"/>
  <c r="O3155" i="11"/>
  <c r="L3156" i="11"/>
  <c r="M3156" i="11"/>
  <c r="P3159" i="11"/>
  <c r="O3159" i="11"/>
  <c r="L3160" i="11"/>
  <c r="M3160" i="11"/>
  <c r="P3163" i="11"/>
  <c r="O3163" i="11"/>
  <c r="L3164" i="11"/>
  <c r="M3164" i="11"/>
  <c r="P3167" i="11"/>
  <c r="O3167" i="11"/>
  <c r="L3168" i="11"/>
  <c r="M3168" i="11"/>
  <c r="P3171" i="11"/>
  <c r="O3171" i="11"/>
  <c r="L3172" i="11"/>
  <c r="M3172" i="11"/>
  <c r="P3175" i="11"/>
  <c r="O3175" i="11"/>
  <c r="L3176" i="11"/>
  <c r="M3176" i="11"/>
  <c r="P3179" i="11"/>
  <c r="O3179" i="11"/>
  <c r="L3180" i="11"/>
  <c r="M3180" i="11"/>
  <c r="P3183" i="11"/>
  <c r="O3183" i="11"/>
  <c r="L3184" i="11"/>
  <c r="M3184" i="11"/>
  <c r="P3187" i="11"/>
  <c r="O3187" i="11"/>
  <c r="L3188" i="11"/>
  <c r="M3188" i="11"/>
  <c r="O3250" i="11"/>
  <c r="P3250" i="11"/>
  <c r="M3190" i="11"/>
  <c r="N3190" i="11"/>
  <c r="M3191" i="11"/>
  <c r="L3191" i="11"/>
  <c r="M3192" i="11"/>
  <c r="N3192" i="11"/>
  <c r="M3198" i="11"/>
  <c r="N3198" i="11"/>
  <c r="M3199" i="11"/>
  <c r="L3199" i="11"/>
  <c r="M3200" i="11"/>
  <c r="N3200" i="11"/>
  <c r="M3206" i="11"/>
  <c r="N3206" i="11"/>
  <c r="M3207" i="11"/>
  <c r="L3207" i="11"/>
  <c r="M3208" i="11"/>
  <c r="N3208" i="11"/>
  <c r="M3214" i="11"/>
  <c r="N3214" i="11"/>
  <c r="M3215" i="11"/>
  <c r="L3215" i="11"/>
  <c r="M3216" i="11"/>
  <c r="N3216" i="11"/>
  <c r="M3222" i="11"/>
  <c r="N3222" i="11"/>
  <c r="M3223" i="11"/>
  <c r="L3223" i="11"/>
  <c r="M3224" i="11"/>
  <c r="N3224" i="11"/>
  <c r="M3230" i="11"/>
  <c r="N3230" i="11"/>
  <c r="M3231" i="11"/>
  <c r="L3231" i="11"/>
  <c r="M3232" i="11"/>
  <c r="N3232" i="11"/>
  <c r="M3238" i="11"/>
  <c r="N3238" i="11"/>
  <c r="M3239" i="11"/>
  <c r="L3239" i="11"/>
  <c r="M3240" i="11"/>
  <c r="N3240" i="11"/>
  <c r="M3246" i="11"/>
  <c r="N3246" i="11"/>
  <c r="M3247" i="11"/>
  <c r="L3247" i="11"/>
  <c r="M3248" i="11"/>
  <c r="N3248" i="11"/>
  <c r="N3120" i="11"/>
  <c r="N3122" i="11"/>
  <c r="P3149" i="11"/>
  <c r="O3149" i="11"/>
  <c r="L3150" i="11"/>
  <c r="M3150" i="11"/>
  <c r="P3153" i="11"/>
  <c r="O3153" i="11"/>
  <c r="L3154" i="11"/>
  <c r="M3154" i="11"/>
  <c r="P3157" i="11"/>
  <c r="O3157" i="11"/>
  <c r="L3158" i="11"/>
  <c r="M3158" i="11"/>
  <c r="N3160" i="11"/>
  <c r="P3161" i="11"/>
  <c r="O3161" i="11"/>
  <c r="L3162" i="11"/>
  <c r="M3162" i="11"/>
  <c r="N3164" i="11"/>
  <c r="P3165" i="11"/>
  <c r="O3165" i="11"/>
  <c r="L3166" i="11"/>
  <c r="M3166" i="11"/>
  <c r="N3168" i="11"/>
  <c r="P3169" i="11"/>
  <c r="O3169" i="11"/>
  <c r="L3170" i="11"/>
  <c r="M3170" i="11"/>
  <c r="N3172" i="11"/>
  <c r="P3173" i="11"/>
  <c r="O3173" i="11"/>
  <c r="L3174" i="11"/>
  <c r="M3174" i="11"/>
  <c r="N3176" i="11"/>
  <c r="P3177" i="11"/>
  <c r="O3177" i="11"/>
  <c r="L3178" i="11"/>
  <c r="M3178" i="11"/>
  <c r="N3180" i="11"/>
  <c r="P3181" i="11"/>
  <c r="O3181" i="11"/>
  <c r="L3182" i="11"/>
  <c r="M3182" i="11"/>
  <c r="N3184" i="11"/>
  <c r="P3185" i="11"/>
  <c r="O3185" i="11"/>
  <c r="L3186" i="11"/>
  <c r="M3186" i="11"/>
  <c r="N3188" i="11"/>
  <c r="P3189" i="11"/>
  <c r="O3189" i="11"/>
  <c r="P3194" i="11"/>
  <c r="P3202" i="11"/>
  <c r="P3210" i="11"/>
  <c r="P3218" i="11"/>
  <c r="P3226" i="11"/>
  <c r="P3234" i="11"/>
  <c r="P3242" i="11"/>
  <c r="M3250" i="11"/>
  <c r="N3250" i="11"/>
  <c r="M3254" i="11"/>
  <c r="N3254" i="11"/>
  <c r="M3258" i="11"/>
  <c r="N3258" i="11"/>
  <c r="M3262" i="11"/>
  <c r="N3262" i="11"/>
  <c r="M3266" i="11"/>
  <c r="N3266" i="11"/>
  <c r="P3266" i="11"/>
  <c r="M3270" i="11"/>
  <c r="N3270" i="11"/>
  <c r="P3270" i="11"/>
  <c r="M3278" i="11"/>
  <c r="L3278" i="11"/>
  <c r="N3278" i="11"/>
  <c r="M3251" i="11"/>
  <c r="O3252" i="11"/>
  <c r="L3253" i="11"/>
  <c r="M3255" i="11"/>
  <c r="O3256" i="11"/>
  <c r="L3257" i="11"/>
  <c r="M3259" i="11"/>
  <c r="O3260" i="11"/>
  <c r="L3261" i="11"/>
  <c r="M3263" i="11"/>
  <c r="O3264" i="11"/>
  <c r="L3265" i="11"/>
  <c r="M3267" i="11"/>
  <c r="O3268" i="11"/>
  <c r="L3269" i="11"/>
  <c r="M3271" i="11"/>
  <c r="O3272" i="11"/>
  <c r="L3273" i="11"/>
  <c r="P3274" i="11"/>
  <c r="O3274" i="11"/>
  <c r="M3277" i="11"/>
  <c r="L3277" i="11"/>
  <c r="N3277" i="11"/>
  <c r="M3252" i="11"/>
  <c r="N3252" i="11"/>
  <c r="L3254" i="11"/>
  <c r="M3256" i="11"/>
  <c r="N3256" i="11"/>
  <c r="L3258" i="11"/>
  <c r="M3260" i="11"/>
  <c r="N3260" i="11"/>
  <c r="L3262" i="11"/>
  <c r="M3264" i="11"/>
  <c r="N3264" i="11"/>
  <c r="L3266" i="11"/>
  <c r="M3268" i="11"/>
  <c r="N3268" i="11"/>
  <c r="L3270" i="11"/>
  <c r="M3272" i="11"/>
  <c r="N3272" i="11"/>
  <c r="L3189" i="11"/>
  <c r="M3193" i="11"/>
  <c r="M3197" i="11"/>
  <c r="M3201" i="11"/>
  <c r="M3205" i="11"/>
  <c r="M3209" i="11"/>
  <c r="M3213" i="11"/>
  <c r="M3217" i="11"/>
  <c r="M3221" i="11"/>
  <c r="M3225" i="11"/>
  <c r="M3229" i="11"/>
  <c r="M3233" i="11"/>
  <c r="M3237" i="11"/>
  <c r="M3241" i="11"/>
  <c r="M3245" i="11"/>
  <c r="M3249" i="11"/>
  <c r="L3251" i="11"/>
  <c r="M3253" i="11"/>
  <c r="M3257" i="11"/>
  <c r="M3261" i="11"/>
  <c r="M3265" i="11"/>
  <c r="L3267" i="11"/>
  <c r="M3269" i="11"/>
  <c r="L3271" i="11"/>
  <c r="M3273" i="11"/>
  <c r="M3275" i="11"/>
  <c r="L3275" i="11"/>
  <c r="N3275" i="11"/>
  <c r="M3282" i="11"/>
  <c r="L3282" i="11"/>
  <c r="N3282" i="11"/>
  <c r="M3286" i="11"/>
  <c r="L3286" i="11"/>
  <c r="N3286" i="11"/>
  <c r="M3290" i="11"/>
  <c r="L3290" i="11"/>
  <c r="N3290" i="11"/>
  <c r="M3294" i="11"/>
  <c r="L3294" i="11"/>
  <c r="N3294" i="11"/>
  <c r="M3298" i="11"/>
  <c r="L3298" i="11"/>
  <c r="N3298" i="11"/>
  <c r="M3302" i="11"/>
  <c r="L3302" i="11"/>
  <c r="N3302" i="11"/>
  <c r="M3306" i="11"/>
  <c r="L3306" i="11"/>
  <c r="N3306" i="11"/>
  <c r="M3310" i="11"/>
  <c r="L3310" i="11"/>
  <c r="N3310" i="11"/>
  <c r="M3314" i="11"/>
  <c r="L3314" i="11"/>
  <c r="N3314" i="11"/>
  <c r="M3281" i="11"/>
  <c r="L3281" i="11"/>
  <c r="N3281" i="11"/>
  <c r="M3285" i="11"/>
  <c r="L3285" i="11"/>
  <c r="N3285" i="11"/>
  <c r="M3289" i="11"/>
  <c r="L3289" i="11"/>
  <c r="N3289" i="11"/>
  <c r="M3293" i="11"/>
  <c r="L3293" i="11"/>
  <c r="N3293" i="11"/>
  <c r="M3297" i="11"/>
  <c r="L3297" i="11"/>
  <c r="N3297" i="11"/>
  <c r="M3301" i="11"/>
  <c r="L3301" i="11"/>
  <c r="N3301" i="11"/>
  <c r="M3305" i="11"/>
  <c r="L3305" i="11"/>
  <c r="N3305" i="11"/>
  <c r="M3309" i="11"/>
  <c r="L3309" i="11"/>
  <c r="N3309" i="11"/>
  <c r="M3313" i="11"/>
  <c r="L3313" i="11"/>
  <c r="N3313" i="11"/>
  <c r="M3276" i="11"/>
  <c r="L3276" i="11"/>
  <c r="N3276" i="11"/>
  <c r="M3280" i="11"/>
  <c r="L3280" i="11"/>
  <c r="N3280" i="11"/>
  <c r="M3284" i="11"/>
  <c r="L3284" i="11"/>
  <c r="N3284" i="11"/>
  <c r="M3288" i="11"/>
  <c r="L3288" i="11"/>
  <c r="N3288" i="11"/>
  <c r="M3292" i="11"/>
  <c r="L3292" i="11"/>
  <c r="N3292" i="11"/>
  <c r="M3296" i="11"/>
  <c r="L3296" i="11"/>
  <c r="N3296" i="11"/>
  <c r="M3300" i="11"/>
  <c r="L3300" i="11"/>
  <c r="N3300" i="11"/>
  <c r="M3304" i="11"/>
  <c r="L3304" i="11"/>
  <c r="N3304" i="11"/>
  <c r="M3308" i="11"/>
  <c r="L3308" i="11"/>
  <c r="N3308" i="11"/>
  <c r="M3312" i="11"/>
  <c r="L3312" i="11"/>
  <c r="N3312" i="11"/>
  <c r="M3279" i="11"/>
  <c r="L3279" i="11"/>
  <c r="N3279" i="11"/>
  <c r="M3283" i="11"/>
  <c r="L3283" i="11"/>
  <c r="N3283" i="11"/>
  <c r="M3287" i="11"/>
  <c r="L3287" i="11"/>
  <c r="N3287" i="11"/>
  <c r="M3291" i="11"/>
  <c r="L3291" i="11"/>
  <c r="N3291" i="11"/>
  <c r="M3295" i="11"/>
  <c r="L3295" i="11"/>
  <c r="N3295" i="11"/>
  <c r="M3299" i="11"/>
  <c r="L3299" i="11"/>
  <c r="N3299" i="11"/>
  <c r="M3303" i="11"/>
  <c r="L3303" i="11"/>
  <c r="N3303" i="11"/>
  <c r="M3307" i="11"/>
  <c r="L3307" i="11"/>
  <c r="N3307" i="11"/>
  <c r="M3311" i="11"/>
  <c r="L3311" i="11"/>
  <c r="N3311" i="11"/>
  <c r="M3315" i="11"/>
  <c r="L3315" i="11"/>
  <c r="N3315" i="11"/>
  <c r="M3274" i="11"/>
  <c r="N3274" i="11"/>
  <c r="O3316" i="11"/>
  <c r="L3316" i="11"/>
  <c r="M3316" i="11"/>
</calcChain>
</file>

<file path=xl/sharedStrings.xml><?xml version="1.0" encoding="utf-8"?>
<sst xmlns="http://schemas.openxmlformats.org/spreadsheetml/2006/main" count="25295" uniqueCount="9094">
  <si>
    <t>aggCode</t>
  </si>
  <si>
    <t>uwwCode</t>
  </si>
  <si>
    <t>uwwName</t>
  </si>
  <si>
    <t>IT08000000000161</t>
  </si>
  <si>
    <t>RIVERGARO_PIEVE</t>
  </si>
  <si>
    <t>ITH51</t>
  </si>
  <si>
    <t>IT</t>
  </si>
  <si>
    <t>IT08000000000155</t>
  </si>
  <si>
    <t>MONTICELLI_D_ONGINA</t>
  </si>
  <si>
    <t>IT08000000000149</t>
  </si>
  <si>
    <t>CARPANETO_PIACENTINO</t>
  </si>
  <si>
    <t>IT08000000000160</t>
  </si>
  <si>
    <t>PONTENURE</t>
  </si>
  <si>
    <t>IT08000000000165</t>
  </si>
  <si>
    <t>CASTELVETRO_PIACENTINO_NUOVO</t>
  </si>
  <si>
    <t>IT08000000000158</t>
  </si>
  <si>
    <t>PODENZANO_CASONI</t>
  </si>
  <si>
    <t>IT08000000000150</t>
  </si>
  <si>
    <t>CASTELL_ARQUATO</t>
  </si>
  <si>
    <t>IT08000000000005</t>
  </si>
  <si>
    <t>BAZZANO</t>
  </si>
  <si>
    <t>ITH55</t>
  </si>
  <si>
    <t>IT08000000000017</t>
  </si>
  <si>
    <t>CREVALCORE</t>
  </si>
  <si>
    <t>IT08Q13000000007</t>
  </si>
  <si>
    <t>SAN_GIOVANNI_IN_PERSICETO_VIA_CENTESE</t>
  </si>
  <si>
    <t>IT08000000000025</t>
  </si>
  <si>
    <t>MEDICINA</t>
  </si>
  <si>
    <t>IT08000000000035</t>
  </si>
  <si>
    <t>SAN_GIOVANNI_IN_PERSICETO</t>
  </si>
  <si>
    <t>IT08000000000010</t>
  </si>
  <si>
    <t>CASTEL_DI_CASIO_PRATI</t>
  </si>
  <si>
    <t>IT08000000000124</t>
  </si>
  <si>
    <t>NOVI_DI_MODENA</t>
  </si>
  <si>
    <t>ITH54</t>
  </si>
  <si>
    <t>IT08000000000106</t>
  </si>
  <si>
    <t>FIUMALBO_NUOVO</t>
  </si>
  <si>
    <t>IT08000000000129</t>
  </si>
  <si>
    <t>SAN_FELICE_SUL_PANARO</t>
  </si>
  <si>
    <t>IT08000000000093</t>
  </si>
  <si>
    <t>CAVEZZO</t>
  </si>
  <si>
    <t>IT08000000000103</t>
  </si>
  <si>
    <t>FINALE_EMILIA</t>
  </si>
  <si>
    <t>IT08000000000134</t>
  </si>
  <si>
    <t>SESTOLA_FORNACE</t>
  </si>
  <si>
    <t>IT08000000000132</t>
  </si>
  <si>
    <t>SAVIGNANO_SUL_PANARO_BOCCHIROLO</t>
  </si>
  <si>
    <t>IT08000000000094</t>
  </si>
  <si>
    <t>CONCORDIA_SULLA_SECCHIA</t>
  </si>
  <si>
    <t>IT08000000000087</t>
  </si>
  <si>
    <t>BOMPORTO</t>
  </si>
  <si>
    <t>IT08000000000122</t>
  </si>
  <si>
    <t>NONANTOLA</t>
  </si>
  <si>
    <t>IT08000000000136</t>
  </si>
  <si>
    <t>SPILAMBERTO</t>
  </si>
  <si>
    <t>IT08000000000125</t>
  </si>
  <si>
    <t>PAVULLO</t>
  </si>
  <si>
    <t>IT08000000000112</t>
  </si>
  <si>
    <t>MIRANDOLA</t>
  </si>
  <si>
    <t>IT08000000000090</t>
  </si>
  <si>
    <t>CASTELFRANCO_EMILIA</t>
  </si>
  <si>
    <t>IT08000000000137</t>
  </si>
  <si>
    <t>VIGNOLA</t>
  </si>
  <si>
    <t>IT08000000000091</t>
  </si>
  <si>
    <t>CASTELNUOVO_RANGONE</t>
  </si>
  <si>
    <t>IT08000000000131</t>
  </si>
  <si>
    <t>SASSUOLO</t>
  </si>
  <si>
    <t>IT08000000000089</t>
  </si>
  <si>
    <t>CARPI_CORREGGIO</t>
  </si>
  <si>
    <t>IT08000000000117</t>
  </si>
  <si>
    <t>MODENA_NAVIGLIO</t>
  </si>
  <si>
    <t>IT08000000000175</t>
  </si>
  <si>
    <t>FIDENZA</t>
  </si>
  <si>
    <t>ITH52</t>
  </si>
  <si>
    <t>IT08000000000081</t>
  </si>
  <si>
    <t>GORO</t>
  </si>
  <si>
    <t>ITH56</t>
  </si>
  <si>
    <t>IT08Q13000000004</t>
  </si>
  <si>
    <t>FERRARA_GAIBANELLA_VIA_PIGNOLA</t>
  </si>
  <si>
    <t>IT08000000000076</t>
  </si>
  <si>
    <t>POGGIO_RENATICO_NUOVO</t>
  </si>
  <si>
    <t>IT08Q17000000002</t>
  </si>
  <si>
    <t>MIGLIARINO_NUOVO</t>
  </si>
  <si>
    <t>IT08000000000014</t>
  </si>
  <si>
    <t>CASTEL_SAN_PIETRO_TERME</t>
  </si>
  <si>
    <t>IT08000000000004</t>
  </si>
  <si>
    <t>MINERBIO_BARICELLA</t>
  </si>
  <si>
    <t>IT08000000000001</t>
  </si>
  <si>
    <t>ANZOLA_EMILIA</t>
  </si>
  <si>
    <t>IT08000000000020</t>
  </si>
  <si>
    <t>IMOLA_SANTERNO</t>
  </si>
  <si>
    <t>IT08000000000007</t>
  </si>
  <si>
    <t>BOLOGNA_CORTICELLA</t>
  </si>
  <si>
    <t>IT08000000000057</t>
  </si>
  <si>
    <t>ARGENTA_OSPITAL_MONACALE</t>
  </si>
  <si>
    <t>IT08000000000071</t>
  </si>
  <si>
    <t>LAGOSANTO</t>
  </si>
  <si>
    <t>IT08000000000074</t>
  </si>
  <si>
    <t>MESOLA_BOSCO_MESOLA</t>
  </si>
  <si>
    <t>IT08000000000188</t>
  </si>
  <si>
    <t>PARMA_OVEST</t>
  </si>
  <si>
    <t>IT08000000000187</t>
  </si>
  <si>
    <t>PARMA_EST</t>
  </si>
  <si>
    <t>IT210000000001</t>
  </si>
  <si>
    <t>ALTA VENOSTA</t>
  </si>
  <si>
    <t>IT210000000003</t>
  </si>
  <si>
    <t>PRADER SAND</t>
  </si>
  <si>
    <t>IT210000000004</t>
  </si>
  <si>
    <t>SOLDA</t>
  </si>
  <si>
    <t>IT210000000005</t>
  </si>
  <si>
    <t>MEDIA VENOSTA</t>
  </si>
  <si>
    <t>IT210000000007</t>
  </si>
  <si>
    <t>PASSIRIA</t>
  </si>
  <si>
    <t>IT210000000008</t>
  </si>
  <si>
    <t>MERANO</t>
  </si>
  <si>
    <t>IT210000000009</t>
  </si>
  <si>
    <t>ULTIMO</t>
  </si>
  <si>
    <t>IT08000000000015</t>
  </si>
  <si>
    <t>CASTIGLIONE_DEI_PEPOLI_CA_NOVA</t>
  </si>
  <si>
    <t>IT08000000000018</t>
  </si>
  <si>
    <t>GALLIERA_SAN_VENANZIO</t>
  </si>
  <si>
    <t>IT08000000000024</t>
  </si>
  <si>
    <t>MARZABOTTO</t>
  </si>
  <si>
    <t>IT08000000000011</t>
  </si>
  <si>
    <t>CASTEL_GUELFO</t>
  </si>
  <si>
    <t>IT08000000000031</t>
  </si>
  <si>
    <t>PIEVE_DI_CENTO</t>
  </si>
  <si>
    <t>IT08000000000028</t>
  </si>
  <si>
    <t>MONTERENZIO_PIZZANO</t>
  </si>
  <si>
    <t>IT08Q13000000002</t>
  </si>
  <si>
    <t>CASTELLO_D_ARGILE_NUOVO_MASCARINO</t>
  </si>
  <si>
    <t>IT08000000000006</t>
  </si>
  <si>
    <t>BENTIVOGLIO</t>
  </si>
  <si>
    <t>IT08000000000026</t>
  </si>
  <si>
    <t>MOLINELLA</t>
  </si>
  <si>
    <t>IT08000000000008</t>
  </si>
  <si>
    <t>BUDRIO</t>
  </si>
  <si>
    <t>IT08000000000039</t>
  </si>
  <si>
    <t>SASSO_MARCONI</t>
  </si>
  <si>
    <t>IT08000000000016</t>
  </si>
  <si>
    <t>CRESPELLANO</t>
  </si>
  <si>
    <t>IT08000000000127</t>
  </si>
  <si>
    <t>RAVARINO</t>
  </si>
  <si>
    <t>IT08000000000109</t>
  </si>
  <si>
    <t>FORMIGINE_MAGRETA</t>
  </si>
  <si>
    <t>IT08000000000123</t>
  </si>
  <si>
    <t>NOVI_DI_MODENA_ROVERETO</t>
  </si>
  <si>
    <t>IT08000000000092</t>
  </si>
  <si>
    <t>CASTELVETRO_DI_MODENA</t>
  </si>
  <si>
    <t>IT08000000000115</t>
  </si>
  <si>
    <t>MODENA_SAN_DAMASO</t>
  </si>
  <si>
    <t>IT08000000000128</t>
  </si>
  <si>
    <t>SAN_CESARIO_SUL_PANARO</t>
  </si>
  <si>
    <t>IT08Q13000000009</t>
  </si>
  <si>
    <t>FANANO_NUOVO</t>
  </si>
  <si>
    <t>IT08000000000113</t>
  </si>
  <si>
    <t>MODENA_LESIGNANA</t>
  </si>
  <si>
    <t>IT08000000000077</t>
  </si>
  <si>
    <t>PORTOMAGGIORE</t>
  </si>
  <si>
    <t>IT08000000000148</t>
  </si>
  <si>
    <t>CAORSO</t>
  </si>
  <si>
    <t>IT08Q15000000001</t>
  </si>
  <si>
    <t>GRAGNANO_TREBBIENSE_NUOVO</t>
  </si>
  <si>
    <t>IT08000000000143</t>
  </si>
  <si>
    <t>BOBBIO</t>
  </si>
  <si>
    <t>IT08000000000152</t>
  </si>
  <si>
    <t>CORTEMAGGIORE</t>
  </si>
  <si>
    <t>IT08000000000078</t>
  </si>
  <si>
    <t>SANT_AGOSTINO_SAN_CARLO</t>
  </si>
  <si>
    <t>IT08000000000082</t>
  </si>
  <si>
    <t>TRESIGALLO_NUOVO</t>
  </si>
  <si>
    <t>IT08000000000058</t>
  </si>
  <si>
    <t>ARGENTA</t>
  </si>
  <si>
    <t>IT08000000000066</t>
  </si>
  <si>
    <t>COPPARO</t>
  </si>
  <si>
    <t>IT08000000000063</t>
  </si>
  <si>
    <t>CENTO</t>
  </si>
  <si>
    <t>IT08000000000223</t>
  </si>
  <si>
    <t>CASALGRANDE_SALVATERRA</t>
  </si>
  <si>
    <t>ITH53</t>
  </si>
  <si>
    <t>IT08000000000236</t>
  </si>
  <si>
    <t>RUBIERA</t>
  </si>
  <si>
    <t>IT08000000000232</t>
  </si>
  <si>
    <t>REGGIOLO_NUOVO</t>
  </si>
  <si>
    <t>IT08000000000233</t>
  </si>
  <si>
    <t>REGGIO_EMILIA_RONCOCESI</t>
  </si>
  <si>
    <t>IT08000000000234</t>
  </si>
  <si>
    <t>REGGIO_EMILIA_MANCASALE</t>
  </si>
  <si>
    <t>IT210000000011</t>
  </si>
  <si>
    <t>LANA</t>
  </si>
  <si>
    <t>IT210000000016</t>
  </si>
  <si>
    <t>BOLZANO</t>
  </si>
  <si>
    <t>ITH10</t>
  </si>
  <si>
    <t>IT210000000017</t>
  </si>
  <si>
    <t>WIPPTAL</t>
  </si>
  <si>
    <t>IT210000000018</t>
  </si>
  <si>
    <t>WASSERFELD</t>
  </si>
  <si>
    <t>IT210000000019</t>
  </si>
  <si>
    <t>SOMPUNT</t>
  </si>
  <si>
    <t>IT210000000020</t>
  </si>
  <si>
    <t>TOBL</t>
  </si>
  <si>
    <t>IT210000000021</t>
  </si>
  <si>
    <t>BASSA PUSTERIA</t>
  </si>
  <si>
    <t>IT210000000023</t>
  </si>
  <si>
    <t>BRESSANONE</t>
  </si>
  <si>
    <t>IT210000000025</t>
  </si>
  <si>
    <t>BASSA VALLE ISARCO</t>
  </si>
  <si>
    <t>IT210000000027</t>
  </si>
  <si>
    <t>PONTIVES</t>
  </si>
  <si>
    <t>IT210000000032</t>
  </si>
  <si>
    <t>SIFFIANO</t>
  </si>
  <si>
    <t>IT210000000036</t>
  </si>
  <si>
    <t>VAL D'EGA</t>
  </si>
  <si>
    <t>IT210000000038</t>
  </si>
  <si>
    <t>SARENTINO</t>
  </si>
  <si>
    <t>IT210000000043</t>
  </si>
  <si>
    <t>BRONZOLO</t>
  </si>
  <si>
    <t>IT210000000044</t>
  </si>
  <si>
    <t>SALORNO</t>
  </si>
  <si>
    <t>IT210000000046</t>
  </si>
  <si>
    <t>TERMENO</t>
  </si>
  <si>
    <t>IT08000000000021</t>
  </si>
  <si>
    <t>IMOLA_GAMBELLARA</t>
  </si>
  <si>
    <t>IT08000000000009</t>
  </si>
  <si>
    <t>CALDERARA_DI_RENO</t>
  </si>
  <si>
    <t>IT08000000000029</t>
  </si>
  <si>
    <t>OZZANO_DELL_EMILIA_PONTE_RIZZOLI</t>
  </si>
  <si>
    <t>IT08000000000243</t>
  </si>
  <si>
    <t>RICCIONE</t>
  </si>
  <si>
    <t>ITH59</t>
  </si>
  <si>
    <t>IT08000000000244</t>
  </si>
  <si>
    <t>RIMINI_S_GIUSTINA</t>
  </si>
  <si>
    <t>IT08000000000060</t>
  </si>
  <si>
    <t>BONDENO_CENTRO_STORICO</t>
  </si>
  <si>
    <t>IT08000000000072</t>
  </si>
  <si>
    <t>MASI_SAN_GIACOMO</t>
  </si>
  <si>
    <t>IT08000000000159</t>
  </si>
  <si>
    <t>PONTE_DELL_OLIO</t>
  </si>
  <si>
    <t>IT08000000000151</t>
  </si>
  <si>
    <t>CASTEL_SAN_GIOVANNI</t>
  </si>
  <si>
    <t>IT08000000000147</t>
  </si>
  <si>
    <t>CALENDASCO_PONTETREBBIA</t>
  </si>
  <si>
    <t>IT08000000000144</t>
  </si>
  <si>
    <t>BORGONOVO_VAL_TIDONE</t>
  </si>
  <si>
    <t>IT08000000000153</t>
  </si>
  <si>
    <t>FIORENZUOLA_D_ARDA</t>
  </si>
  <si>
    <t>IT08000000000156</t>
  </si>
  <si>
    <t>PIACENZA_BORGOFORTE</t>
  </si>
  <si>
    <t>IT08000000000167</t>
  </si>
  <si>
    <t>BERCETO</t>
  </si>
  <si>
    <t>IT08000000000173</t>
  </si>
  <si>
    <t>COLORNO</t>
  </si>
  <si>
    <t>IT08000000000196</t>
  </si>
  <si>
    <t>TIZZANO_VAL_PARMA_LAGRIMONE</t>
  </si>
  <si>
    <t>IT08000000000181</t>
  </si>
  <si>
    <t>MEDESANO</t>
  </si>
  <si>
    <t>IT08000000000189</t>
  </si>
  <si>
    <t>SALA_BAGANZA</t>
  </si>
  <si>
    <t>IT08000000000168</t>
  </si>
  <si>
    <t>BORGO_VAL_DI_TARO</t>
  </si>
  <si>
    <t>IT08000000000186</t>
  </si>
  <si>
    <t>PARMA_CORCAGNANO</t>
  </si>
  <si>
    <t>IT08000000000192</t>
  </si>
  <si>
    <t>SAN_SECONDO_PARMENSE</t>
  </si>
  <si>
    <t>IT08000000000178</t>
  </si>
  <si>
    <t>FORNOVO_DI_TARO_RICCO</t>
  </si>
  <si>
    <t>IT08000000000176</t>
  </si>
  <si>
    <t>FONTANELLATO</t>
  </si>
  <si>
    <t>IT08000000000182</t>
  </si>
  <si>
    <t>MEZZANI_MEZZANO_INFERIORE</t>
  </si>
  <si>
    <t>IT08000000000195</t>
  </si>
  <si>
    <t>SORBOLO</t>
  </si>
  <si>
    <t>IT08000000000199</t>
  </si>
  <si>
    <t>TRAVERSETOLO</t>
  </si>
  <si>
    <t>IT08000000000184</t>
  </si>
  <si>
    <t>NOCETO</t>
  </si>
  <si>
    <t>IT08000000000197</t>
  </si>
  <si>
    <t>TORRILE_SAN_POLO</t>
  </si>
  <si>
    <t>IT08000000000177</t>
  </si>
  <si>
    <t>FONTEVIVO_CASE_MASSI</t>
  </si>
  <si>
    <t>IT08000000000171</t>
  </si>
  <si>
    <t>COLLECCHIO</t>
  </si>
  <si>
    <t>IT08000000000183</t>
  </si>
  <si>
    <t>MONTECHIARUGOLO_MONTICELLI_TERME</t>
  </si>
  <si>
    <t>IT08000000000180</t>
  </si>
  <si>
    <t>MEDESANO_FELEGARA</t>
  </si>
  <si>
    <t>IT08000000000169</t>
  </si>
  <si>
    <t>BUSSETO</t>
  </si>
  <si>
    <t>IT08000000000179</t>
  </si>
  <si>
    <t>LANGHIRANO</t>
  </si>
  <si>
    <t>IT08000000000191</t>
  </si>
  <si>
    <t>SALSOMAGGIORE_TERME</t>
  </si>
  <si>
    <t>IT08000000000174</t>
  </si>
  <si>
    <t>FELINO</t>
  </si>
  <si>
    <t>IT08000000000229</t>
  </si>
  <si>
    <t>GUASTALLA_SUD</t>
  </si>
  <si>
    <t>IT08000000000237</t>
  </si>
  <si>
    <t>SAN_MARTINO_IN_RIO_NUOVO</t>
  </si>
  <si>
    <t>IT08000000000231</t>
  </si>
  <si>
    <t>QUATTRO_CASTELLA_LE_FORCHE</t>
  </si>
  <si>
    <t>IT08000000000225</t>
  </si>
  <si>
    <t>CASTELNOVO_DI_SOTTO_MELETOLE</t>
  </si>
  <si>
    <t>IT08000000000219</t>
  </si>
  <si>
    <t>BORETTO</t>
  </si>
  <si>
    <t>IT08000000000221</t>
  </si>
  <si>
    <t>CADELBOSCO_VILLA_SETA_NUOVO</t>
  </si>
  <si>
    <t>IT08000000000230</t>
  </si>
  <si>
    <t>LUZZARA</t>
  </si>
  <si>
    <t>IT08000000000235</t>
  </si>
  <si>
    <t>RIO_SALICETO</t>
  </si>
  <si>
    <t>IT08000000000238</t>
  </si>
  <si>
    <t>SCANDIANO_BOSCO</t>
  </si>
  <si>
    <t>IT08000000000222</t>
  </si>
  <si>
    <t>CADELBOSCO</t>
  </si>
  <si>
    <t>IT08000000000227</t>
  </si>
  <si>
    <t>GATTATICO_PRATICELLO</t>
  </si>
  <si>
    <t>IT08000000000228</t>
  </si>
  <si>
    <t>GUASTALLA_NORD</t>
  </si>
  <si>
    <t>IT08000000000101</t>
  </si>
  <si>
    <t>FINALE_EMILIA_MASSA_FINALESE</t>
  </si>
  <si>
    <t>IT08000000000130</t>
  </si>
  <si>
    <t>SAN_PROSPERO</t>
  </si>
  <si>
    <t>IT08000000000111</t>
  </si>
  <si>
    <t>MEDOLLA</t>
  </si>
  <si>
    <t>IT08000000000064</t>
  </si>
  <si>
    <t>CODIGORO</t>
  </si>
  <si>
    <t>IT08000000000065</t>
  </si>
  <si>
    <t>COMACCHIO_VALLE_MOLINO</t>
  </si>
  <si>
    <t>IT08000000000070</t>
  </si>
  <si>
    <t>FERRARA</t>
  </si>
  <si>
    <t>IT08000000000203</t>
  </si>
  <si>
    <t>BAGNACAVALLO_VILLANOVA</t>
  </si>
  <si>
    <t>ITH57</t>
  </si>
  <si>
    <t>IT08000000000211</t>
  </si>
  <si>
    <t>LUGO_VOLTANA</t>
  </si>
  <si>
    <t>IT08000000000217</t>
  </si>
  <si>
    <t>RIOLO_TERME</t>
  </si>
  <si>
    <t>IT08000000000208</t>
  </si>
  <si>
    <t>CONSELICE</t>
  </si>
  <si>
    <t>IT08000000000205</t>
  </si>
  <si>
    <t>BRISIGHELLA</t>
  </si>
  <si>
    <t>IT08000000000210</t>
  </si>
  <si>
    <t>FUSIGNANO</t>
  </si>
  <si>
    <t>IT08000000000204</t>
  </si>
  <si>
    <t>BAGNACAVALLO</t>
  </si>
  <si>
    <t>IT08000000000214</t>
  </si>
  <si>
    <t>LIDO_DI_CLASSE</t>
  </si>
  <si>
    <t>IT08000000000215</t>
  </si>
  <si>
    <t>MARINA_DI_RAVENNA</t>
  </si>
  <si>
    <t>IT210000000047</t>
  </si>
  <si>
    <t>IT210000000052</t>
  </si>
  <si>
    <t>SAN CANDIDO-SESTO</t>
  </si>
  <si>
    <t>IT06000000000022</t>
  </si>
  <si>
    <t>AVIANO_CASTELLO</t>
  </si>
  <si>
    <t>ITH41</t>
  </si>
  <si>
    <t>IT06000000000036</t>
  </si>
  <si>
    <t>AZZANO_X_VIA_TRIESTE</t>
  </si>
  <si>
    <t>IT08000000000218</t>
  </si>
  <si>
    <t>RUSSI</t>
  </si>
  <si>
    <t>IT08000000000213</t>
  </si>
  <si>
    <t>MASSA_LOMBARDA</t>
  </si>
  <si>
    <t>IT08000000000202</t>
  </si>
  <si>
    <t>ALFONSINE</t>
  </si>
  <si>
    <t>IT08000000000209</t>
  </si>
  <si>
    <t>FAENZA</t>
  </si>
  <si>
    <t>IT08000000000206</t>
  </si>
  <si>
    <t>CERVIA</t>
  </si>
  <si>
    <t>IT08000000000216</t>
  </si>
  <si>
    <t>RAVENNA</t>
  </si>
  <si>
    <t>IT08000000000212</t>
  </si>
  <si>
    <t>LUGO</t>
  </si>
  <si>
    <t>IT08000000000055</t>
  </si>
  <si>
    <t>SANTA_SOFIA_CAVATICCIO</t>
  </si>
  <si>
    <t>ITH58</t>
  </si>
  <si>
    <t>IT08000000000046</t>
  </si>
  <si>
    <t>CESENA_PIEVESESTINA</t>
  </si>
  <si>
    <t>IT08Q13000000008</t>
  </si>
  <si>
    <t>BAGNO_DI_ROMAGNA</t>
  </si>
  <si>
    <t>IT08000000000054</t>
  </si>
  <si>
    <t>MODIGLIANA_TOSSINO</t>
  </si>
  <si>
    <t>IT08Q13000000001</t>
  </si>
  <si>
    <t>MERCATO_SARACENO_BACCIOLINO</t>
  </si>
  <si>
    <t>IT08000000000049</t>
  </si>
  <si>
    <t>CESENATICO</t>
  </si>
  <si>
    <t>IT08000000000056</t>
  </si>
  <si>
    <t>SAVIGNANO_SUL_RUBICONE_BASTIA</t>
  </si>
  <si>
    <t>IT08000000000048</t>
  </si>
  <si>
    <t>CESENA</t>
  </si>
  <si>
    <t>IT08000000000038</t>
  </si>
  <si>
    <t>SASSO_MARCONI_BORGONUOVO</t>
  </si>
  <si>
    <t>IT08000000000022</t>
  </si>
  <si>
    <t>LIZZANO_IN_BELVEDERE_CAPOLUOGO_PANIGALE</t>
  </si>
  <si>
    <t>IT08000000000032</t>
  </si>
  <si>
    <t>SALA_BOLOGNESE_PADULLE</t>
  </si>
  <si>
    <t>IT08000000000037</t>
  </si>
  <si>
    <t>SANT_AGATA_BOLOGNESE</t>
  </si>
  <si>
    <t>IT08000000000042</t>
  </si>
  <si>
    <t>VERGATO</t>
  </si>
  <si>
    <t>IT08000000000034</t>
  </si>
  <si>
    <t>SAN_GIOVANNI_IN_PERSICETO_DECIMA</t>
  </si>
  <si>
    <t>IT08000000000019</t>
  </si>
  <si>
    <t>GRANAROLO_DELL_EMILIA</t>
  </si>
  <si>
    <t>IT08000000000002</t>
  </si>
  <si>
    <t>ARGELATO_FUNO</t>
  </si>
  <si>
    <t>IT08000000000036</t>
  </si>
  <si>
    <t>SAN_PIETRO_IN_CASALE</t>
  </si>
  <si>
    <t>IT08000000000033</t>
  </si>
  <si>
    <t>SAN_GIORGIO_DI_PIANO</t>
  </si>
  <si>
    <t>IT08000000000044</t>
  </si>
  <si>
    <t>CASTENASO_NUOVO</t>
  </si>
  <si>
    <t>IT08000000000051</t>
  </si>
  <si>
    <t>FORLI</t>
  </si>
  <si>
    <t>IT08Q11000000001</t>
  </si>
  <si>
    <t>NOVAFELTRIA</t>
  </si>
  <si>
    <t>IT08000000000242</t>
  </si>
  <si>
    <t>MISANO_ADRIATICO</t>
  </si>
  <si>
    <t>IT08000000000240</t>
  </si>
  <si>
    <t>CATTOLICA</t>
  </si>
  <si>
    <t>IT06000000000018</t>
  </si>
  <si>
    <t>TOLMEZZO_CONSORTILE_VIA_DEL_PIOPPETO</t>
  </si>
  <si>
    <t>ITH42</t>
  </si>
  <si>
    <t>IT06000000000019</t>
  </si>
  <si>
    <t>TRICESIMO_MORENA</t>
  </si>
  <si>
    <t>IT06000000000058</t>
  </si>
  <si>
    <t>PALMANOVA_BORGO_PIAVE</t>
  </si>
  <si>
    <t>IT06000000000069</t>
  </si>
  <si>
    <t>CORDENONS_VIA_CHIAVORNICCO_PIP</t>
  </si>
  <si>
    <t>IT06000000000002</t>
  </si>
  <si>
    <t>FIUME_VENETO_VIA_TAVELLA</t>
  </si>
  <si>
    <t>IT06000000000053</t>
  </si>
  <si>
    <t>DEPURATORE_DI_GRADISCA_D_ISONZO</t>
  </si>
  <si>
    <t>ITH43</t>
  </si>
  <si>
    <t>IT06000000000052</t>
  </si>
  <si>
    <t>ROMANS_D_ISONZO</t>
  </si>
  <si>
    <t>IT06000000000098</t>
  </si>
  <si>
    <t>SAN_GIORGIO_DI_NOGARO</t>
  </si>
  <si>
    <t>IT06000000000005</t>
  </si>
  <si>
    <t>SACILE_LOC_S_ODORICO</t>
  </si>
  <si>
    <t>IT06000000000070</t>
  </si>
  <si>
    <t>SPILIMBERGO_TAGLIAMENTO_NUOVO</t>
  </si>
  <si>
    <t>IT06000000000072</t>
  </si>
  <si>
    <t>TRIESTE_ZAULE</t>
  </si>
  <si>
    <t>ITH44</t>
  </si>
  <si>
    <t>IT06000000000030</t>
  </si>
  <si>
    <t>MANZANO_CAPOLUOGO</t>
  </si>
  <si>
    <t>IT06000000000031</t>
  </si>
  <si>
    <t>MARTIGNACCO</t>
  </si>
  <si>
    <t>IT06000000000095</t>
  </si>
  <si>
    <t>PAGNACCO_PLAINO</t>
  </si>
  <si>
    <t>IT06000000000049</t>
  </si>
  <si>
    <t>MANIAGO_LOC_PESCHIERA</t>
  </si>
  <si>
    <t>IT06000000000020</t>
  </si>
  <si>
    <t>UDINE_VIA_GONARS</t>
  </si>
  <si>
    <t>IT06000000000101</t>
  </si>
  <si>
    <t>SAN_VITO_DI_FAGAGNA_SILVELLA</t>
  </si>
  <si>
    <t>IT06000000000097</t>
  </si>
  <si>
    <t>SAN_DANIELE_VILLANOVA_NORD</t>
  </si>
  <si>
    <t>IT06000000000093</t>
  </si>
  <si>
    <t>BUJA_AVILLA</t>
  </si>
  <si>
    <t>IT06000000000041</t>
  </si>
  <si>
    <t>CORMONS</t>
  </si>
  <si>
    <t>IT06000000000042</t>
  </si>
  <si>
    <t>GORIZIA</t>
  </si>
  <si>
    <t>IT06000000000054</t>
  </si>
  <si>
    <t>GRADO</t>
  </si>
  <si>
    <t>IT06000000000063</t>
  </si>
  <si>
    <t>DEPURATORE_DI_STARANZANO</t>
  </si>
  <si>
    <t>IT06000000000094</t>
  </si>
  <si>
    <t>BUTTRIO</t>
  </si>
  <si>
    <t>IT06000000000055</t>
  </si>
  <si>
    <t>CASTIONS_DI_STRADA_VIA_LATISANA</t>
  </si>
  <si>
    <t>IT06000000000056</t>
  </si>
  <si>
    <t>CIVIDALE_VIA_ABETI</t>
  </si>
  <si>
    <t>IT06000000000082</t>
  </si>
  <si>
    <t>POZZUOLO_TERENZANO</t>
  </si>
  <si>
    <t>IT06000000000084</t>
  </si>
  <si>
    <t>REANA_DEL_ROIALE</t>
  </si>
  <si>
    <t>IT06000000000057</t>
  </si>
  <si>
    <t>CIVIDALE_GRUPIGNANO</t>
  </si>
  <si>
    <t>IT06000000000027</t>
  </si>
  <si>
    <t>CODROIPO_BELVEDERE</t>
  </si>
  <si>
    <t>IT06000000000013</t>
  </si>
  <si>
    <t>CANEVA_LOC_FIASCHETTI</t>
  </si>
  <si>
    <t>IT06000000000006</t>
  </si>
  <si>
    <t>CORDENONS_VIA_AQUILEIA</t>
  </si>
  <si>
    <t>IT06Q17000000001</t>
  </si>
  <si>
    <t>PRADAMANO_LOVARIA</t>
  </si>
  <si>
    <t>IT06Q190000001</t>
  </si>
  <si>
    <t>SAPPADA_LERPA</t>
  </si>
  <si>
    <t>IT06000000000079</t>
  </si>
  <si>
    <t>PORDENONE_VIA_BURIDA</t>
  </si>
  <si>
    <t>IT06000000000078</t>
  </si>
  <si>
    <t>PORDENONE_VIA_SAVIO_VALLENONCELLO</t>
  </si>
  <si>
    <t>IT06000000000090</t>
  </si>
  <si>
    <t>OSOPPO_CAPOLUOGO</t>
  </si>
  <si>
    <t>IT06000000000029</t>
  </si>
  <si>
    <t>LATISANA_VIA_LIGNANO_NORD</t>
  </si>
  <si>
    <t>IT06000000000008</t>
  </si>
  <si>
    <t>TRIESTE_SERVOLA</t>
  </si>
  <si>
    <t>IT06000000000003</t>
  </si>
  <si>
    <t>FONTANAFREDDA_VIA_S_EGIDIO</t>
  </si>
  <si>
    <t>IT06000000000004</t>
  </si>
  <si>
    <t>SAN_VITO_AL_TAGLIAMENTO_VIA_ZUCCHERIFICIO</t>
  </si>
  <si>
    <t>IT06000000000077</t>
  </si>
  <si>
    <t>PORCIA_VIA_DEL_PLATANO</t>
  </si>
  <si>
    <t>IT06000000000085</t>
  </si>
  <si>
    <t>REMANZACCO_CASALI_BATTIFERRO</t>
  </si>
  <si>
    <t>IT06000000000076</t>
  </si>
  <si>
    <t>GEMONA_VIA_CHIANEIT</t>
  </si>
  <si>
    <t>IT06000000000081</t>
  </si>
  <si>
    <t>GONARS_VIA_MOLINI</t>
  </si>
  <si>
    <t>IT06000000000044</t>
  </si>
  <si>
    <t>LIGNANO_SABBIADORO</t>
  </si>
  <si>
    <t>IT06000000000007</t>
  </si>
  <si>
    <t>CORDENONS_VIA_CHIAVORNICCO</t>
  </si>
  <si>
    <t>IT03160128000382</t>
  </si>
  <si>
    <t>DP01208702_LAVENO_MOMBELLO</t>
  </si>
  <si>
    <t>ITC41</t>
  </si>
  <si>
    <t>IT03160128000370</t>
  </si>
  <si>
    <t>DP01203702_CASALZUIGNO</t>
  </si>
  <si>
    <t>IT03160128000372</t>
  </si>
  <si>
    <t>DP01205801_CUASSO_AL_MONTE</t>
  </si>
  <si>
    <t>IT03160128000373</t>
  </si>
  <si>
    <t>DP01206401_DAVERIO</t>
  </si>
  <si>
    <t>IT03160128000374</t>
  </si>
  <si>
    <t>DP01206901_FERRERA_DI_VARESE</t>
  </si>
  <si>
    <t>IT03160128000375</t>
  </si>
  <si>
    <t>DP01207201_GAVIRATE_VARESE_LAGO</t>
  </si>
  <si>
    <t>IT03160128000379</t>
  </si>
  <si>
    <t>DP01208001_GORNATE_OLONA</t>
  </si>
  <si>
    <t>IT03160128000381</t>
  </si>
  <si>
    <t>DP01208601_LAVENA_PONTE_TRESA</t>
  </si>
  <si>
    <t>IT03160128000384</t>
  </si>
  <si>
    <t>DP01209001_LONATE_POZZOLO</t>
  </si>
  <si>
    <t>IT03160128000385</t>
  </si>
  <si>
    <t>DP01209201_LUINO_VOLDOMINO</t>
  </si>
  <si>
    <t>IT03160128000386</t>
  </si>
  <si>
    <t>DP01209403_MACCAGNO</t>
  </si>
  <si>
    <t>IT03160128000388</t>
  </si>
  <si>
    <t>DP01210401_MONVALLE</t>
  </si>
  <si>
    <t>IT03160128000389</t>
  </si>
  <si>
    <t>DP01210601_MORNAGO</t>
  </si>
  <si>
    <t>IT03160128000391</t>
  </si>
  <si>
    <t>DP01210801_OLGIATE_OLONA</t>
  </si>
  <si>
    <t>IT03160128000392</t>
  </si>
  <si>
    <t>DP01210901_ORIGGIO</t>
  </si>
  <si>
    <t>IT03160128000393</t>
  </si>
  <si>
    <t>DP01211401_PORTO_VAL_TRAVAGLIA_CAVE_DEL_TRIGO</t>
  </si>
  <si>
    <t>IT03160128000394</t>
  </si>
  <si>
    <t>DP01212001_SESTO_CALENDE</t>
  </si>
  <si>
    <t>IT03160128000396</t>
  </si>
  <si>
    <t>DP01212301_SOMMA_LOMBARDO_CA_BAGAGGIO</t>
  </si>
  <si>
    <t>IT03160128000398</t>
  </si>
  <si>
    <t>DP01213301_VARESE_OLONA</t>
  </si>
  <si>
    <t>IT03160128000399</t>
  </si>
  <si>
    <t>DP01213802_VERGIATE_S_EUROSIA</t>
  </si>
  <si>
    <t>IT03160128000400</t>
  </si>
  <si>
    <t>DP01213901_VIGGIU</t>
  </si>
  <si>
    <t>IT03160128000402</t>
  </si>
  <si>
    <t>DP01301901_BELLAGIO</t>
  </si>
  <si>
    <t>ITC42</t>
  </si>
  <si>
    <t>IT03160128000403</t>
  </si>
  <si>
    <t>DP01303401_BULGAROGRASSO</t>
  </si>
  <si>
    <t>IT03160128000404</t>
  </si>
  <si>
    <t>DP01303801_CAGNO</t>
  </si>
  <si>
    <t>IT03160128000406</t>
  </si>
  <si>
    <t>DP01304601_CARIMATE</t>
  </si>
  <si>
    <t>IT03160128000407</t>
  </si>
  <si>
    <t>DP01304701_CARLAZZO</t>
  </si>
  <si>
    <t>IT03Q11000000049</t>
  </si>
  <si>
    <t>DP01307401_COLONNO</t>
  </si>
  <si>
    <t>IT03160128000408</t>
  </si>
  <si>
    <t>DP01307501_COMO</t>
  </si>
  <si>
    <t>IT03160128000409</t>
  </si>
  <si>
    <t>DP01308301_CREMIA</t>
  </si>
  <si>
    <t>IT03160128000410</t>
  </si>
  <si>
    <t>DP01310201_FINO_MORNASCO_ALTO_SEVESO</t>
  </si>
  <si>
    <t>IT03160128000411</t>
  </si>
  <si>
    <t>DP01310202_FINO_MORNASCO_LIVESCIA</t>
  </si>
  <si>
    <t>IT03160128000412</t>
  </si>
  <si>
    <t>DP01311201_GRAVEDONA</t>
  </si>
  <si>
    <t>IT03Q11000000050</t>
  </si>
  <si>
    <t>DP01312201_LANZO_D_INTELVI</t>
  </si>
  <si>
    <t>IT03160128000414</t>
  </si>
  <si>
    <t>DP01312801_LIMIDO_COMASCO</t>
  </si>
  <si>
    <t>IT03160128000415</t>
  </si>
  <si>
    <t>DP01314301_MARIANO_COMENSE</t>
  </si>
  <si>
    <t>IT03160128000416</t>
  </si>
  <si>
    <t>DP01314501_MENAGGIO</t>
  </si>
  <si>
    <t>IT03160128000417</t>
  </si>
  <si>
    <t>DP01314701_MERONE</t>
  </si>
  <si>
    <t>IT03160128000419</t>
  </si>
  <si>
    <t>DP01318901_PORLEZZA</t>
  </si>
  <si>
    <t>IT03160128000420</t>
  </si>
  <si>
    <t>DP01319901_RONAGO</t>
  </si>
  <si>
    <t>IT03160128000421</t>
  </si>
  <si>
    <t>DP01400401_APRICA</t>
  </si>
  <si>
    <t>ITC44</t>
  </si>
  <si>
    <t>IT03160128000422</t>
  </si>
  <si>
    <t>DP01400501_ARDENNO</t>
  </si>
  <si>
    <t>IT03160128000424</t>
  </si>
  <si>
    <t>DP01402001_CHIURO</t>
  </si>
  <si>
    <t>IT03160128000426</t>
  </si>
  <si>
    <t>DP01402702_DUBINO_NUOVA_OLONIO</t>
  </si>
  <si>
    <t>IT03160128000427</t>
  </si>
  <si>
    <t>DP01403201_GORDONA_AREA_IND_LE</t>
  </si>
  <si>
    <t>IT03160128000428</t>
  </si>
  <si>
    <t>DP01403702_LIVIGNO</t>
  </si>
  <si>
    <t>IT03160128000429</t>
  </si>
  <si>
    <t>DP01403801_LOVERO</t>
  </si>
  <si>
    <t>IT03Q11000000052</t>
  </si>
  <si>
    <t>DP01404301_MESE</t>
  </si>
  <si>
    <t>IT03160128000430</t>
  </si>
  <si>
    <t>DP01404501_MORBEGNO</t>
  </si>
  <si>
    <t>IT03160128000433</t>
  </si>
  <si>
    <t>DP01405601_ROGOLO</t>
  </si>
  <si>
    <t>IT03160128000434</t>
  </si>
  <si>
    <t>DP01405702_SAMOLACO</t>
  </si>
  <si>
    <t>IT03160128000435</t>
  </si>
  <si>
    <t>DP01406101_SONDRIO</t>
  </si>
  <si>
    <t>IT03160128000436</t>
  </si>
  <si>
    <t>DP01406504_TEGLIO</t>
  </si>
  <si>
    <t>IT03160128000437</t>
  </si>
  <si>
    <t>DP01406701_TORRE_S_MARIA</t>
  </si>
  <si>
    <t>IT03160128000438</t>
  </si>
  <si>
    <t>DP01407201_VALDISOTTO</t>
  </si>
  <si>
    <t>IT03160128000439</t>
  </si>
  <si>
    <t>DP01407401_VAL_MASINO</t>
  </si>
  <si>
    <t>IT03160128000440</t>
  </si>
  <si>
    <t>DP01500201_ABBIATEGRASSO</t>
  </si>
  <si>
    <t>ITC4C</t>
  </si>
  <si>
    <t>IT03160128000441</t>
  </si>
  <si>
    <t>DP01501101_ASSAGO</t>
  </si>
  <si>
    <t>IT03160128000442</t>
  </si>
  <si>
    <t>DP01501201_BAREGGIO</t>
  </si>
  <si>
    <t>IT03160128000443</t>
  </si>
  <si>
    <t>DP01501501_BASIGLIO</t>
  </si>
  <si>
    <t>IT03160128000445</t>
  </si>
  <si>
    <t>DP01502401_BINASCO</t>
  </si>
  <si>
    <t>IT03160128000446</t>
  </si>
  <si>
    <t>DP01503201_BRESSO_SEVESO_SUD</t>
  </si>
  <si>
    <t>IT03Q11000000053</t>
  </si>
  <si>
    <t>DP01504201_CALVIGNASCO</t>
  </si>
  <si>
    <t>IT03160128000447</t>
  </si>
  <si>
    <t>DP01504601_CANEGRATE_OLONA_NORD</t>
  </si>
  <si>
    <t>IT03160128000449</t>
  </si>
  <si>
    <t>DP01505902_CASSANO_D_ADDA</t>
  </si>
  <si>
    <t>IT03160128000450</t>
  </si>
  <si>
    <t>DP01507801_CISLIANO</t>
  </si>
  <si>
    <t>IT03160128000451</t>
  </si>
  <si>
    <t>DP01510101_DRESANO</t>
  </si>
  <si>
    <t>IT03160128000452</t>
  </si>
  <si>
    <t>DP01510301_GAGGIANO</t>
  </si>
  <si>
    <t>IT03160128000453</t>
  </si>
  <si>
    <t>DP01511501_LACCHIARELLA</t>
  </si>
  <si>
    <t>IT03Q11000000048</t>
  </si>
  <si>
    <t>DP01511601_ORIGGIO_EST_LAINATE</t>
  </si>
  <si>
    <t>IT03160128000454</t>
  </si>
  <si>
    <t>DP01512501_LOCATE_DI_TRIULZI</t>
  </si>
  <si>
    <t>IT03160128000455</t>
  </si>
  <si>
    <t>DP01514001_MELEGNANO</t>
  </si>
  <si>
    <t>IT03160128000456</t>
  </si>
  <si>
    <t>DP01514601_MILANO_NOSEDO</t>
  </si>
  <si>
    <t>IT03160128000457</t>
  </si>
  <si>
    <t>DP01514602_MILANO_S_ROCCO</t>
  </si>
  <si>
    <t>IT03160128000458</t>
  </si>
  <si>
    <t>DP01514901_MONZA_S_ROCCO</t>
  </si>
  <si>
    <t>IT03160128000459</t>
  </si>
  <si>
    <t>DP01515101_MOTTA_VISCONTI</t>
  </si>
  <si>
    <t>IT03160128000460</t>
  </si>
  <si>
    <t>DP01515401_PARABIAGO_CERRO_MAGGIORE</t>
  </si>
  <si>
    <t>IT03160128000465</t>
  </si>
  <si>
    <t>DP01518101_RESCALDINA</t>
  </si>
  <si>
    <t>IT03160128000466</t>
  </si>
  <si>
    <t>DP01518401_ROBECCO_SUL_NAVIGLIO</t>
  </si>
  <si>
    <t>IT03160128000467</t>
  </si>
  <si>
    <t>DP01518901_ROZZANO</t>
  </si>
  <si>
    <t>IT03160128000468</t>
  </si>
  <si>
    <t>DP01519101_S_COLOMBANO_AL_LAMBRO</t>
  </si>
  <si>
    <t>IT03160128000469</t>
  </si>
  <si>
    <t>DP01519501_S_GIULIANO_M_SE_OVEST</t>
  </si>
  <si>
    <t>IT03160128000470</t>
  </si>
  <si>
    <t>DP01519502_S_GIULIANO_M_SE_EST</t>
  </si>
  <si>
    <t>IT03160128000471</t>
  </si>
  <si>
    <t>DP01520901_SESTO_S_GIOVANNI</t>
  </si>
  <si>
    <t>IT03160128000472</t>
  </si>
  <si>
    <t>DP01521001_SETTALA</t>
  </si>
  <si>
    <t>IT03160128000473</t>
  </si>
  <si>
    <t>DP01522001_TREZZANO_SUL_NAVIGLIO</t>
  </si>
  <si>
    <t>IT03160128000474</t>
  </si>
  <si>
    <t>DP01522401_TRUCCAZZANO</t>
  </si>
  <si>
    <t>IT03160128000475</t>
  </si>
  <si>
    <t>DP01522601_TURBIGO</t>
  </si>
  <si>
    <t>IT03160128000477</t>
  </si>
  <si>
    <t>DP01524101_VIMERCATE</t>
  </si>
  <si>
    <t>ITC4D</t>
  </si>
  <si>
    <t>IT03160128000478</t>
  </si>
  <si>
    <t>DP01524601_ZELO_SURRIGONE</t>
  </si>
  <si>
    <t>IT03160128000479</t>
  </si>
  <si>
    <t>DP01601001_ANTEGNATE</t>
  </si>
  <si>
    <t>ITC46</t>
  </si>
  <si>
    <t>IT03160128000480</t>
  </si>
  <si>
    <t>DP01601801_BAGNATICA</t>
  </si>
  <si>
    <t>IT03160128000481</t>
  </si>
  <si>
    <t>DP01602401_BERGAMO</t>
  </si>
  <si>
    <t>IT03160128000482</t>
  </si>
  <si>
    <t>DP01602801_BOLGARE</t>
  </si>
  <si>
    <t>IT03160128000483</t>
  </si>
  <si>
    <t>DP01602902_BOLTIERE</t>
  </si>
  <si>
    <t>IT03160128000484</t>
  </si>
  <si>
    <t>DP01603401_BOTTANUCO</t>
  </si>
  <si>
    <t>IT03160128000486</t>
  </si>
  <si>
    <t>DP01603701_BREMBATE</t>
  </si>
  <si>
    <t>IT03160128000489</t>
  </si>
  <si>
    <t>DP01604301_CALCINATE</t>
  </si>
  <si>
    <t>IT03160128000490</t>
  </si>
  <si>
    <t>DP01604401_CALCIO</t>
  </si>
  <si>
    <t>IT03160128000492</t>
  </si>
  <si>
    <t>DP01606001_CASNIGO</t>
  </si>
  <si>
    <t>IT03160128000498</t>
  </si>
  <si>
    <t>DP01607301_CHIUDUNO</t>
  </si>
  <si>
    <t>IT03Q13000000124</t>
  </si>
  <si>
    <t>DP01607402_CISANO_BERGAMASCO_TORCHIO</t>
  </si>
  <si>
    <t>IT03160128000500</t>
  </si>
  <si>
    <t>DP01607601_CIVIDATE_AL_PIANO</t>
  </si>
  <si>
    <t>IT03160128000501</t>
  </si>
  <si>
    <t>DP01607701_CLUSONE</t>
  </si>
  <si>
    <t>IT03160129000503</t>
  </si>
  <si>
    <t>DP01607901_COLOGNO_AL_SERIO</t>
  </si>
  <si>
    <t>IT03160129000505</t>
  </si>
  <si>
    <t>DP01608601_COSTA_VOLPINO</t>
  </si>
  <si>
    <t>IT03160129000506</t>
  </si>
  <si>
    <t>DP01608701_COVO</t>
  </si>
  <si>
    <t>IT03160128000463</t>
  </si>
  <si>
    <t>DP01517001_PERO_OLONA_SUD</t>
  </si>
  <si>
    <t>IT03160128000464</t>
  </si>
  <si>
    <t>DP01517101_PESCHIERA_BORROMEO</t>
  </si>
  <si>
    <t>IT03Q170000001</t>
  </si>
  <si>
    <t>DP01607805_COLERE</t>
  </si>
  <si>
    <t>IT03160128000143</t>
  </si>
  <si>
    <t>DP01624601_ZOGNO</t>
  </si>
  <si>
    <t>IT03160128000360</t>
  </si>
  <si>
    <t>DP01200301_ANGERA</t>
  </si>
  <si>
    <t>IT03160128000361</t>
  </si>
  <si>
    <t>DP01200401_ARCISATE</t>
  </si>
  <si>
    <t>IT03160128000362</t>
  </si>
  <si>
    <t>DP01201302_BESOZZO</t>
  </si>
  <si>
    <t>IT03160128000366</t>
  </si>
  <si>
    <t>DP01202901_CAIRATE</t>
  </si>
  <si>
    <t>IT03160128000367</t>
  </si>
  <si>
    <t>DP01203001_CANTELLO</t>
  </si>
  <si>
    <t>IT03160128000368</t>
  </si>
  <si>
    <t>DP01203401_CARONNO_PERTUSELLA</t>
  </si>
  <si>
    <t>IT03160129000509</t>
  </si>
  <si>
    <t>DP01610101_FONTANELLA</t>
  </si>
  <si>
    <t>IT03160129000510</t>
  </si>
  <si>
    <t>DP01611301_GHISALBA</t>
  </si>
  <si>
    <t>IT03160129000511</t>
  </si>
  <si>
    <t>DP01611401_GORLAGO</t>
  </si>
  <si>
    <t>IT03160129000512</t>
  </si>
  <si>
    <t>DP01611701_GRASSOBBIO</t>
  </si>
  <si>
    <t>IT03160129000514</t>
  </si>
  <si>
    <t>DP01612002_GRUMELLO_DEL_MONTE_CAMPAGNA</t>
  </si>
  <si>
    <t>IT03160129000516</t>
  </si>
  <si>
    <t>DP01612901_LURANO</t>
  </si>
  <si>
    <t>IT03160129000517</t>
  </si>
  <si>
    <t>DP01613301_MARTINENGO</t>
  </si>
  <si>
    <t>IT03160129000519</t>
  </si>
  <si>
    <t>DP01614201_MOZZANICA</t>
  </si>
  <si>
    <t>IT03160129000520</t>
  </si>
  <si>
    <t>DP01614901_ONORE</t>
  </si>
  <si>
    <t>IT03160129000524</t>
  </si>
  <si>
    <t>DP01615701_PALOSCO</t>
  </si>
  <si>
    <t>IT03160129000527</t>
  </si>
  <si>
    <t>DP01616801_PONTE_NOSSA</t>
  </si>
  <si>
    <t>IT03160129000529</t>
  </si>
  <si>
    <t>DP01617801_RANICA</t>
  </si>
  <si>
    <t>IT03160128000129</t>
  </si>
  <si>
    <t>DP01618701_ROVETTA</t>
  </si>
  <si>
    <t>IT03160128000134</t>
  </si>
  <si>
    <t>DP01619701_SELVINO</t>
  </si>
  <si>
    <t>IT03160128000136</t>
  </si>
  <si>
    <t>DP01620801_STROZZA</t>
  </si>
  <si>
    <t>IT03160128000137</t>
  </si>
  <si>
    <t>DP01621201_TELGATE</t>
  </si>
  <si>
    <t>IT03160128000138</t>
  </si>
  <si>
    <t>DP01621801_TRESCORE_BALNEARIO</t>
  </si>
  <si>
    <t>IT03160128000141</t>
  </si>
  <si>
    <t>DP01622401_VALBREMBO</t>
  </si>
  <si>
    <t>IT03160128000142</t>
  </si>
  <si>
    <t>DP01624101_VILLA_D_OGNA</t>
  </si>
  <si>
    <t>IT03Q150000064</t>
  </si>
  <si>
    <t>DP01700801_AZZANO_MELLA</t>
  </si>
  <si>
    <t>ITC47</t>
  </si>
  <si>
    <t>IT03160128000146</t>
  </si>
  <si>
    <t>DP01700901_BAGNOLO_MELLA</t>
  </si>
  <si>
    <t>IT03160128000149</t>
  </si>
  <si>
    <t>DP01701401_BEDIZZOLE_PONTENOVE</t>
  </si>
  <si>
    <t>IT03Q150000069</t>
  </si>
  <si>
    <t>DP01702007_BORGO_S_GIACOMO_NUOVO</t>
  </si>
  <si>
    <t>IT03160128000156</t>
  </si>
  <si>
    <t>DP01702101_BORGOSATOLLO</t>
  </si>
  <si>
    <t>IT03160128000160</t>
  </si>
  <si>
    <t>DP01702302_BOTTICINO_SERA</t>
  </si>
  <si>
    <t>IT03160129000531</t>
  </si>
  <si>
    <t>DP01702901_BRESCIA_VERZIANO</t>
  </si>
  <si>
    <t>IT03160129000533</t>
  </si>
  <si>
    <t>DP01703201_CALCINATO_PRATI</t>
  </si>
  <si>
    <t>IT03160129000543</t>
  </si>
  <si>
    <t>DP01704101_CASTELCOVATI</t>
  </si>
  <si>
    <t>IT03160129000757</t>
  </si>
  <si>
    <t>DP02006602_VIADANA</t>
  </si>
  <si>
    <t>ITC4B</t>
  </si>
  <si>
    <t>IT03160129000763</t>
  </si>
  <si>
    <t>DP09700401_BALLABIO</t>
  </si>
  <si>
    <t>ITC43</t>
  </si>
  <si>
    <t>IT03160129000764</t>
  </si>
  <si>
    <t>DP09700701_BARZIO</t>
  </si>
  <si>
    <t>IT03Q11000000691</t>
  </si>
  <si>
    <t>DP09700804_BELLANO_VIA_PER_COLICO</t>
  </si>
  <si>
    <t>IT03160129000769</t>
  </si>
  <si>
    <t>DP09701204_CALCO_TOFFO</t>
  </si>
  <si>
    <t>IT03160129000770</t>
  </si>
  <si>
    <t>DP09701301_CALOLZIOCORTE</t>
  </si>
  <si>
    <t>IT03160129000544</t>
  </si>
  <si>
    <t>DP01704301_CASTENEDOLO</t>
  </si>
  <si>
    <t>IT03160129000545</t>
  </si>
  <si>
    <t>DP01704501_CASTREZZATO</t>
  </si>
  <si>
    <t>IT03160129000550</t>
  </si>
  <si>
    <t>DP01705201_CHIARI_SETTE_CANTONI</t>
  </si>
  <si>
    <t>IT03160129000556</t>
  </si>
  <si>
    <t>DP01706301_CORTENO_GOLGI_S_PIETRO</t>
  </si>
  <si>
    <t>IT03Q11000000211</t>
  </si>
  <si>
    <t>DP01706302_CORTENO_GOLGI_SANTICOLO</t>
  </si>
  <si>
    <t>IT03Q90000001499</t>
  </si>
  <si>
    <t>DP01707001_ESINE</t>
  </si>
  <si>
    <t>IT03160129000558</t>
  </si>
  <si>
    <t>DP01707201_FLERO</t>
  </si>
  <si>
    <t>IT03Q150000120</t>
  </si>
  <si>
    <t>DP01707301_GAMBARA</t>
  </si>
  <si>
    <t>IT03160129000560</t>
  </si>
  <si>
    <t>DP01707701_GAVARDO</t>
  </si>
  <si>
    <t>IT03160129000561</t>
  </si>
  <si>
    <t>DP01707801_GHEDI</t>
  </si>
  <si>
    <t>IT03Q150000121</t>
  </si>
  <si>
    <t>DP01708001_GOTTOLENGO</t>
  </si>
  <si>
    <t>IT03Q13000000212</t>
  </si>
  <si>
    <t>DP01708807_LENO_CAPOLUOGO</t>
  </si>
  <si>
    <t>IT03160129000571</t>
  </si>
  <si>
    <t>DP01709204_LONATO_CAMPAGNA</t>
  </si>
  <si>
    <t>IT03160129000574</t>
  </si>
  <si>
    <t>DP01710301_MANERBIO</t>
  </si>
  <si>
    <t>IT03160129000576</t>
  </si>
  <si>
    <t>DP01710702_MAZZANO_CILIVERGHE</t>
  </si>
  <si>
    <t>IT03160129000577</t>
  </si>
  <si>
    <t>DP01711301_MONTICHIARI</t>
  </si>
  <si>
    <t>IT03160129000578</t>
  </si>
  <si>
    <t>DP01711401_MONTIRONE</t>
  </si>
  <si>
    <t>IT03160129000580</t>
  </si>
  <si>
    <t>DP01711701_NAVE</t>
  </si>
  <si>
    <t>IT03160129000583</t>
  </si>
  <si>
    <t>DP01712504_ORZINUOVI_LAME</t>
  </si>
  <si>
    <t>IT03Q150000172</t>
  </si>
  <si>
    <t>DP01712601_ORZIVECCHI</t>
  </si>
  <si>
    <t>IT03160129000587</t>
  </si>
  <si>
    <t>DP01713301_PALAZZOLO_SULL_OGLIO</t>
  </si>
  <si>
    <t>IT03160129000588</t>
  </si>
  <si>
    <t>DP01713401_PARATICO</t>
  </si>
  <si>
    <t>IT03160129000591</t>
  </si>
  <si>
    <t>DP01714901_PONTEVICO</t>
  </si>
  <si>
    <t>IT03160129000592</t>
  </si>
  <si>
    <t>DP01715001_PONTOGLIO</t>
  </si>
  <si>
    <t>IT03160129000596</t>
  </si>
  <si>
    <t>DP01715901_QUINZANO_D_OGLIO</t>
  </si>
  <si>
    <t>IT03Q150000186</t>
  </si>
  <si>
    <t>DP01716602_ROVATO_INTERCOMUNALE</t>
  </si>
  <si>
    <t>IT03Q13000000439</t>
  </si>
  <si>
    <t>DP01716702_RUDIANO_NUOVO</t>
  </si>
  <si>
    <t>IT03160129000606</t>
  </si>
  <si>
    <t>DP01716801_SABBIO_CHIESE</t>
  </si>
  <si>
    <t>IT03Q150000201</t>
  </si>
  <si>
    <t>DP01718602_TORBOLE_CASAGLIA_INTERCOMUNALE</t>
  </si>
  <si>
    <t>IT03160129000612</t>
  </si>
  <si>
    <t>DP01718801_TRAVAGLIATO</t>
  </si>
  <si>
    <t>IT03Q13000000441</t>
  </si>
  <si>
    <t>DP01718901_TREMOSINE_LARGO_DEI_MINATORI</t>
  </si>
  <si>
    <t>IT03160129000613</t>
  </si>
  <si>
    <t>DP01719001_TRENZANO</t>
  </si>
  <si>
    <t>IT03160129000615</t>
  </si>
  <si>
    <t>DP01719501_VEROLANUOVA</t>
  </si>
  <si>
    <t>IT03160129000618</t>
  </si>
  <si>
    <t>DP01719801_VEZZA_D_OGLIO</t>
  </si>
  <si>
    <t>IT03160129000619</t>
  </si>
  <si>
    <t>DP01720101_VILLANUOVA_SUL_CLISI</t>
  </si>
  <si>
    <t>IT03Q11000000674</t>
  </si>
  <si>
    <t>DP01800516_ARENA_PO_ZAPPELLONE</t>
  </si>
  <si>
    <t>ITC48</t>
  </si>
  <si>
    <t>IT03160129000625</t>
  </si>
  <si>
    <t>DP01801301_BELGIOIOSO</t>
  </si>
  <si>
    <t>IT03160129000628</t>
  </si>
  <si>
    <t>DP01802401_BRONI_CAPOLUOGO</t>
  </si>
  <si>
    <t>IT03160129000631</t>
  </si>
  <si>
    <t>DP01803501_CASSOLNOVO</t>
  </si>
  <si>
    <t>IT03160129000632</t>
  </si>
  <si>
    <t>DP01803701_CASTEGGIO</t>
  </si>
  <si>
    <t>IT03160129000633</t>
  </si>
  <si>
    <t>DP01804101_CAVA_MANARA</t>
  </si>
  <si>
    <t>IT03160129000639</t>
  </si>
  <si>
    <t>DP01804801_CHIGNOLO_PO</t>
  </si>
  <si>
    <t>IT03160129000640</t>
  </si>
  <si>
    <t>DP01805001_CILAVEGNA</t>
  </si>
  <si>
    <t>IT03160129000642</t>
  </si>
  <si>
    <t>DP01806101_DORNO</t>
  </si>
  <si>
    <t>IT03160129000643</t>
  </si>
  <si>
    <t>DP01806801_GAMBOLO_CAPOLUOGO</t>
  </si>
  <si>
    <t>IT03160129000644</t>
  </si>
  <si>
    <t>DP01806901_GARLASCO</t>
  </si>
  <si>
    <t>IT03160129000648</t>
  </si>
  <si>
    <t>DP01807801_LANDRIANO</t>
  </si>
  <si>
    <t>IT03Q11000000675</t>
  </si>
  <si>
    <t>DP01808102_LINAROLO</t>
  </si>
  <si>
    <t>IT03160129000651</t>
  </si>
  <si>
    <t>DP01808801_MEDE</t>
  </si>
  <si>
    <t>IT03160129000654</t>
  </si>
  <si>
    <t>DP01810201_MORTARA</t>
  </si>
  <si>
    <t>IT03160129000655</t>
  </si>
  <si>
    <t>DP01811001_PAVIA</t>
  </si>
  <si>
    <t>IT03Q11000000676</t>
  </si>
  <si>
    <t>DP01812205_RIVANAZZANO_TERME_SALICE_TERME_DI_GODIASCO</t>
  </si>
  <si>
    <t>IT03160129000658</t>
  </si>
  <si>
    <t>DP01812301_ROBBIO</t>
  </si>
  <si>
    <t>IT03160129000659</t>
  </si>
  <si>
    <t>DP01813801_SANNAZZARO_DE_BURGONDI</t>
  </si>
  <si>
    <t>IT03160129000660</t>
  </si>
  <si>
    <t>DP01813902_S_CRISTINA_E_BISSONE</t>
  </si>
  <si>
    <t>IT03160129000661</t>
  </si>
  <si>
    <t>DP01815001_SIZIANO</t>
  </si>
  <si>
    <t>IT03160129000662</t>
  </si>
  <si>
    <t>DP01815301_STRADELLA</t>
  </si>
  <si>
    <t>IT03Q170000205</t>
  </si>
  <si>
    <t>DP01817603_VIDIGULFO</t>
  </si>
  <si>
    <t>IT03Q90000001115</t>
  </si>
  <si>
    <t>DP01909801_SORESINA</t>
  </si>
  <si>
    <t>ITC4A</t>
  </si>
  <si>
    <t>IT03Q11000000680</t>
  </si>
  <si>
    <t>DP01909901_SOSPIRO</t>
  </si>
  <si>
    <t>IT03160129000694</t>
  </si>
  <si>
    <t>DP01910201_SPINO_D_ADDA</t>
  </si>
  <si>
    <t>IT03160129000697</t>
  </si>
  <si>
    <t>DP02000201_ASOLA</t>
  </si>
  <si>
    <t>IT03160129000702</t>
  </si>
  <si>
    <t>DP02000306_BAGNOLO_S_VITO</t>
  </si>
  <si>
    <t>IT03160129000707</t>
  </si>
  <si>
    <t>DP02000701_BOZZOLO</t>
  </si>
  <si>
    <t>IT03160129000709</t>
  </si>
  <si>
    <t>DP02000802_CANNETO_SULL_OGLIO_LOC_BREDA</t>
  </si>
  <si>
    <t>IT03160129000714</t>
  </si>
  <si>
    <t>DP02001502_CASTEL_GOFFREDO_VILLA</t>
  </si>
  <si>
    <t>IT03160129000715</t>
  </si>
  <si>
    <t>DP02001601_CASTELLUCCHIO</t>
  </si>
  <si>
    <t>IT03160129000716</t>
  </si>
  <si>
    <t>DP02001701_CASTIGLIONE_DELLE_STIVIERE</t>
  </si>
  <si>
    <t>IT03160129000720</t>
  </si>
  <si>
    <t>DP02002601_GOITO</t>
  </si>
  <si>
    <t>IT03Q190000003</t>
  </si>
  <si>
    <t>DP02002702_GONZAGA</t>
  </si>
  <si>
    <t>IT03160129000722</t>
  </si>
  <si>
    <t>DP02002801_GUIDIZZOLO</t>
  </si>
  <si>
    <t>IT03160129000723</t>
  </si>
  <si>
    <t>DP02003001_MANTOVA</t>
  </si>
  <si>
    <t>IT03Q11000000683</t>
  </si>
  <si>
    <t>DP02003302_MARMIROLO_STR_SOAVE</t>
  </si>
  <si>
    <t>IT03160129000729</t>
  </si>
  <si>
    <t>DP02003501_MOGLIA</t>
  </si>
  <si>
    <t>IT03Q11000000685</t>
  </si>
  <si>
    <t>DP02003801_OSTIGLIA</t>
  </si>
  <si>
    <t>IT03160129000734</t>
  </si>
  <si>
    <t>DP02003901_PEGOGNAGA</t>
  </si>
  <si>
    <t>IT03160129000736</t>
  </si>
  <si>
    <t>DP02004201_POGGIO_RUSCO</t>
  </si>
  <si>
    <t>IT03Q13000000488</t>
  </si>
  <si>
    <t>DP02004302_POMPONESCO</t>
  </si>
  <si>
    <t>IT03160129000737</t>
  </si>
  <si>
    <t>DP02004501_PORTO_MANTOVANO_FAVORITA</t>
  </si>
  <si>
    <t>IT03Q11000000686</t>
  </si>
  <si>
    <t>DP02004503_PORTO_MANTOVANO_MANTOVANELLA</t>
  </si>
  <si>
    <t>IT03Q11000000688</t>
  </si>
  <si>
    <t>DP02004701_QUISTELLO</t>
  </si>
  <si>
    <t>IT03160129000740</t>
  </si>
  <si>
    <t>DP02004801_REDONDESCO</t>
  </si>
  <si>
    <t>IT03160129000669</t>
  </si>
  <si>
    <t>DP01817701_VIGEVANO</t>
  </si>
  <si>
    <t>IT03160129000670</t>
  </si>
  <si>
    <t>DP01818001_VILLANTERIO</t>
  </si>
  <si>
    <t>IT03160129000671</t>
  </si>
  <si>
    <t>DP01818201_VOGHERA</t>
  </si>
  <si>
    <t>IT03160129000673</t>
  </si>
  <si>
    <t>DP01900501_SERIO_2</t>
  </si>
  <si>
    <t>IT03160129000674</t>
  </si>
  <si>
    <t>DP01901602_CASALBUTTANO</t>
  </si>
  <si>
    <t>IT03160129000676</t>
  </si>
  <si>
    <t>DP01902101_CASALMAGGIORE_VICOMOSCANO</t>
  </si>
  <si>
    <t>IT03160129000677</t>
  </si>
  <si>
    <t>DP01903501_SERIO_1</t>
  </si>
  <si>
    <t>IT03160129000678</t>
  </si>
  <si>
    <t>DP01903601_CREMONA</t>
  </si>
  <si>
    <t>IT03Q90000001638</t>
  </si>
  <si>
    <t>DP01905901_MONTODINE</t>
  </si>
  <si>
    <t>IT03160129000685</t>
  </si>
  <si>
    <t>DP01907101_PIADENA</t>
  </si>
  <si>
    <t>IT03160129000686</t>
  </si>
  <si>
    <t>DP01907601_PIZZIGHETTONE</t>
  </si>
  <si>
    <t>IT03160129000687</t>
  </si>
  <si>
    <t>DP01908401_RIVOLTA_D_ADDA</t>
  </si>
  <si>
    <t>IT03160129000693</t>
  </si>
  <si>
    <t>DP01909701_SONCINO</t>
  </si>
  <si>
    <t>IT03160129000749</t>
  </si>
  <si>
    <t>DP02005501_S_BENEDETTO_PO</t>
  </si>
  <si>
    <t>IT03160129000753</t>
  </si>
  <si>
    <t>DP02006101_SERMIDE</t>
  </si>
  <si>
    <t>IT03160129000755</t>
  </si>
  <si>
    <t>DP02006501_SUZZARA</t>
  </si>
  <si>
    <t>IT03160129000756</t>
  </si>
  <si>
    <t>DP02006502_SUZZARA_BRUSATASSO</t>
  </si>
  <si>
    <t>IT03160129000540</t>
  </si>
  <si>
    <t>DP01703901_CARPENEDOLO_GARIBALDI</t>
  </si>
  <si>
    <t>IT03160129000772</t>
  </si>
  <si>
    <t>DP09702301_COLICO_MONTEGGIOLO</t>
  </si>
  <si>
    <t>IT03160129000774</t>
  </si>
  <si>
    <t>DP09703001_DERVIO</t>
  </si>
  <si>
    <t>IT03160129000781</t>
  </si>
  <si>
    <t>DP09704201_LECCO</t>
  </si>
  <si>
    <t>IT03160129000782</t>
  </si>
  <si>
    <t>DP09704401_LOMAGNA</t>
  </si>
  <si>
    <t>IT03160129000783</t>
  </si>
  <si>
    <t>DP09704601_MANDELLO_DEL_LARIO</t>
  </si>
  <si>
    <t>IT03160129000788</t>
  </si>
  <si>
    <t>DP09705601_NIBIONNO</t>
  </si>
  <si>
    <t>IT03160129000789</t>
  </si>
  <si>
    <t>DP09705901_OLGINATE</t>
  </si>
  <si>
    <t>IT03160129000790</t>
  </si>
  <si>
    <t>DP09706101_OSNAGO</t>
  </si>
  <si>
    <t>IT03Q170000027</t>
  </si>
  <si>
    <t>DP09706701_PERLEDO_OLIVEDO</t>
  </si>
  <si>
    <t>IT03160129000794</t>
  </si>
  <si>
    <t>DP09707901_TACENO</t>
  </si>
  <si>
    <t>IT03160129000812</t>
  </si>
  <si>
    <t>DP09802902_GUARDAMIGLIO</t>
  </si>
  <si>
    <t>ITC49</t>
  </si>
  <si>
    <t>IT03160129000813</t>
  </si>
  <si>
    <t>DP09803102_LODI</t>
  </si>
  <si>
    <t>IT03Q13000000118</t>
  </si>
  <si>
    <t>DP09804501_PIEVE_FISSIRAGA_INTERCOMUNALE</t>
  </si>
  <si>
    <t>IT03160129000821</t>
  </si>
  <si>
    <t>DP09804601_SALERANO_SUL_LAMBRO</t>
  </si>
  <si>
    <t>IT03160129000822</t>
  </si>
  <si>
    <t>DP09804801_S_MARTINO_IN_STRADA</t>
  </si>
  <si>
    <t>IT03160129000825</t>
  </si>
  <si>
    <t>DP09805001_S_ANGELO_LODIGIANO</t>
  </si>
  <si>
    <t>IT03160129000827</t>
  </si>
  <si>
    <t>DP09806101_ZELO_BUON_PERSICO</t>
  </si>
  <si>
    <t>IT01000000000063</t>
  </si>
  <si>
    <t>FELETTO_RIVAROLO</t>
  </si>
  <si>
    <t>ITC11</t>
  </si>
  <si>
    <t>IT01000000000065</t>
  </si>
  <si>
    <t>STRAMBINO_FRAZ_CROTTE</t>
  </si>
  <si>
    <t>IT01Q90000002531</t>
  </si>
  <si>
    <t>OULX_GAD</t>
  </si>
  <si>
    <t>IT01Q90000001438</t>
  </si>
  <si>
    <t>CERES</t>
  </si>
  <si>
    <t>IT01Q90000001437</t>
  </si>
  <si>
    <t>CESANA_TORINESE_BOUSSON</t>
  </si>
  <si>
    <t>IT01Q90000001434</t>
  </si>
  <si>
    <t>VEROLENGO</t>
  </si>
  <si>
    <t>IT01Q90000001433</t>
  </si>
  <si>
    <t>TRINO</t>
  </si>
  <si>
    <t>ITC12</t>
  </si>
  <si>
    <t>IT01Q90000001432</t>
  </si>
  <si>
    <t>CERRIONE</t>
  </si>
  <si>
    <t>ITC13</t>
  </si>
  <si>
    <t>IT01Q19000000001</t>
  </si>
  <si>
    <t>ALICE_BEL_COLLE</t>
  </si>
  <si>
    <t>ITC18</t>
  </si>
  <si>
    <t>IT01000000000131</t>
  </si>
  <si>
    <t>CANOVE_DI_GOVONE</t>
  </si>
  <si>
    <t>ITC16</t>
  </si>
  <si>
    <t>IT01000000000130</t>
  </si>
  <si>
    <t>GARESSIO</t>
  </si>
  <si>
    <t>IT01000000000128</t>
  </si>
  <si>
    <t>VILLANOVA_MONDOVI</t>
  </si>
  <si>
    <t>IT01000000000127</t>
  </si>
  <si>
    <t>ROCCAFORTE</t>
  </si>
  <si>
    <t>IT01000000000126</t>
  </si>
  <si>
    <t>DRONERO</t>
  </si>
  <si>
    <t>IT01000000000125</t>
  </si>
  <si>
    <t>CARAGLIO</t>
  </si>
  <si>
    <t>IT01000000000145</t>
  </si>
  <si>
    <t>MORETTA</t>
  </si>
  <si>
    <t>IT01000000000144</t>
  </si>
  <si>
    <t>RACCONIGI</t>
  </si>
  <si>
    <t>IT01000000000148</t>
  </si>
  <si>
    <t>ASTI</t>
  </si>
  <si>
    <t>ITC17</t>
  </si>
  <si>
    <t>IT01000000000133</t>
  </si>
  <si>
    <t>BRA_LA_BASSA</t>
  </si>
  <si>
    <t>IT01000000000167</t>
  </si>
  <si>
    <t>SALE</t>
  </si>
  <si>
    <t>IT01000000000165</t>
  </si>
  <si>
    <t>CASTELLAZZO_BORMIDA</t>
  </si>
  <si>
    <t>IT01000000000164</t>
  </si>
  <si>
    <t>BISTAGNO</t>
  </si>
  <si>
    <t>IT01000000000146</t>
  </si>
  <si>
    <t>BARGE</t>
  </si>
  <si>
    <t>IT01000000000158</t>
  </si>
  <si>
    <t>BASALUZZO</t>
  </si>
  <si>
    <t>IT01000000000122</t>
  </si>
  <si>
    <t>PEVERAGNO</t>
  </si>
  <si>
    <t>IT01000000000021</t>
  </si>
  <si>
    <t>OVEST_TICINO_CERANO</t>
  </si>
  <si>
    <t>ITC15</t>
  </si>
  <si>
    <t>IT01000000000010</t>
  </si>
  <si>
    <t>CANNOBBIO</t>
  </si>
  <si>
    <t>ITC14</t>
  </si>
  <si>
    <t>IT01000000000031</t>
  </si>
  <si>
    <t>VERCELLI</t>
  </si>
  <si>
    <t>IT01000000000030</t>
  </si>
  <si>
    <t>GATTINARA</t>
  </si>
  <si>
    <t>IT01000000000028</t>
  </si>
  <si>
    <t>BORGOSESIA</t>
  </si>
  <si>
    <t>IT01000000000027</t>
  </si>
  <si>
    <t>BIELLA_PONDERANO_BIELLA_SUD</t>
  </si>
  <si>
    <t>IT01000000000026</t>
  </si>
  <si>
    <t>COSSATO_SPOLINA</t>
  </si>
  <si>
    <t>IT01000000000025</t>
  </si>
  <si>
    <t>CORDAR_VALSESIA</t>
  </si>
  <si>
    <t>IT01000000000024</t>
  </si>
  <si>
    <t>MASSAZZA</t>
  </si>
  <si>
    <t>IT01000000000022</t>
  </si>
  <si>
    <t>NOVARA</t>
  </si>
  <si>
    <t>IT01000000000020</t>
  </si>
  <si>
    <t>BELLINZAGO_NOVARESE</t>
  </si>
  <si>
    <t>IT01000000000019</t>
  </si>
  <si>
    <t>BASSA_VALSESIA</t>
  </si>
  <si>
    <t>IT01000000000017</t>
  </si>
  <si>
    <t>BORGOMANERO_VIA_PIOVALE</t>
  </si>
  <si>
    <t>IT01000000000015</t>
  </si>
  <si>
    <t>CUSIO_AGOGNA</t>
  </si>
  <si>
    <t>IT01000000000014</t>
  </si>
  <si>
    <t>DORMELLETTO</t>
  </si>
  <si>
    <t>IT01000000000168</t>
  </si>
  <si>
    <t>ALESSANDRIA_ORTI</t>
  </si>
  <si>
    <t>IT01000000000023</t>
  </si>
  <si>
    <t>BORGOLAVEZZARO</t>
  </si>
  <si>
    <t>IT01000000000043</t>
  </si>
  <si>
    <t>CASTIGLIONE</t>
  </si>
  <si>
    <t>IT01000000000061</t>
  </si>
  <si>
    <t>MONTANARO</t>
  </si>
  <si>
    <t>IT01000000000060</t>
  </si>
  <si>
    <t>BALANGERO_MATHI_NOLE</t>
  </si>
  <si>
    <t>IT01000000000059</t>
  </si>
  <si>
    <t>CALUSO_MAZZE</t>
  </si>
  <si>
    <t>IT01000000000057</t>
  </si>
  <si>
    <t>CERETTA_S_MAURIZIO</t>
  </si>
  <si>
    <t>IT01000000000056</t>
  </si>
  <si>
    <t>MONTALTO_DORA</t>
  </si>
  <si>
    <t>IT01000000000055</t>
  </si>
  <si>
    <t>NONE</t>
  </si>
  <si>
    <t>IT01000000000054</t>
  </si>
  <si>
    <t>CHIVASSO</t>
  </si>
  <si>
    <t>IT01000000000032</t>
  </si>
  <si>
    <t>SANTHIA</t>
  </si>
  <si>
    <t>IT01000000000045</t>
  </si>
  <si>
    <t>BRANDIZZO</t>
  </si>
  <si>
    <t>IT01000000000009</t>
  </si>
  <si>
    <t>DOMODOSSOLA</t>
  </si>
  <si>
    <t>IT01000000000042</t>
  </si>
  <si>
    <t>BARDONECCHIA</t>
  </si>
  <si>
    <t>IT01000000000041</t>
  </si>
  <si>
    <t>BIELLA_NORD</t>
  </si>
  <si>
    <t>IT01000000000040</t>
  </si>
  <si>
    <t>VALENZA</t>
  </si>
  <si>
    <t>IT01000000000039</t>
  </si>
  <si>
    <t>LAGO DI VIVERONE</t>
  </si>
  <si>
    <t>IT01000000000038</t>
  </si>
  <si>
    <t>CASALE_MONFERRATO</t>
  </si>
  <si>
    <t>IT01000000000037</t>
  </si>
  <si>
    <t>SALUGGIA</t>
  </si>
  <si>
    <t>IT01000000000036</t>
  </si>
  <si>
    <t>CRESCENTINO</t>
  </si>
  <si>
    <t>IT01000000000046</t>
  </si>
  <si>
    <t>CHIERI</t>
  </si>
  <si>
    <t>IT01000000000011</t>
  </si>
  <si>
    <t>VERBANIA_SPV</t>
  </si>
  <si>
    <t>IT01Q13000000005</t>
  </si>
  <si>
    <t>NARZOLE</t>
  </si>
  <si>
    <t>IT01Q90000001431</t>
  </si>
  <si>
    <t>CARESANABLOT</t>
  </si>
  <si>
    <t>IT01Q13000000000</t>
  </si>
  <si>
    <t>VOLVERA_CASTAGNOLE</t>
  </si>
  <si>
    <t>IT01Q11000000008</t>
  </si>
  <si>
    <t>LIVORNO_FERRARIS</t>
  </si>
  <si>
    <t>IT01Q11000000007</t>
  </si>
  <si>
    <t>FRUGAROLO</t>
  </si>
  <si>
    <t>IT01Q11000000006</t>
  </si>
  <si>
    <t>FRABOSA_SOTTANA_PRATO_NEVOSO</t>
  </si>
  <si>
    <t>IT01Q11000000005</t>
  </si>
  <si>
    <t>FOSSANO_LOC_STURA</t>
  </si>
  <si>
    <t>IT01Q11000000001</t>
  </si>
  <si>
    <t>BORGHETTO_BORBERA</t>
  </si>
  <si>
    <t>IT01Q13000000004</t>
  </si>
  <si>
    <t>CAVOUR_FRAZ_CASTELLAZZO</t>
  </si>
  <si>
    <t>IT01000000000008</t>
  </si>
  <si>
    <t>VILLADOSSOLA</t>
  </si>
  <si>
    <t>IT01000000000007</t>
  </si>
  <si>
    <t>VOGOGNA_NORD</t>
  </si>
  <si>
    <t>IT01000000000006</t>
  </si>
  <si>
    <t>VOGOGNA_SUD</t>
  </si>
  <si>
    <t>IT01000000000005</t>
  </si>
  <si>
    <t>GRAVELLONA</t>
  </si>
  <si>
    <t>IT01000000000004</t>
  </si>
  <si>
    <t>MERGOZZO</t>
  </si>
  <si>
    <t>IT01000000000003</t>
  </si>
  <si>
    <t>LESA</t>
  </si>
  <si>
    <t>IT01000000000002</t>
  </si>
  <si>
    <t>LAGNA</t>
  </si>
  <si>
    <t>IT01000000000001</t>
  </si>
  <si>
    <t>OMEGNA_ACQUE_CUSIO</t>
  </si>
  <si>
    <t>IT01Q90000002533</t>
  </si>
  <si>
    <t>RE_MEIS</t>
  </si>
  <si>
    <t>IT01000000000137</t>
  </si>
  <si>
    <t>SANTO_STEFANO_BELBO</t>
  </si>
  <si>
    <t>IT01000000000157</t>
  </si>
  <si>
    <t>CASSANO_SPINOLA</t>
  </si>
  <si>
    <t>IT01000000000163</t>
  </si>
  <si>
    <t>CASTELNUOVO_SCRIVIA</t>
  </si>
  <si>
    <t>IT01000000000162</t>
  </si>
  <si>
    <t>OVADA</t>
  </si>
  <si>
    <t>IT01000000000161</t>
  </si>
  <si>
    <t>NOVI_LIGURE</t>
  </si>
  <si>
    <t>IT01000000000092</t>
  </si>
  <si>
    <t>OSASCO_SAN_SECONDO_PRAROSTINO</t>
  </si>
  <si>
    <t>IT01000000000112</t>
  </si>
  <si>
    <t>MONDOVI</t>
  </si>
  <si>
    <t>IT01000000000107</t>
  </si>
  <si>
    <t>CHERASCO</t>
  </si>
  <si>
    <t>IT01000000000105</t>
  </si>
  <si>
    <t>CEVA</t>
  </si>
  <si>
    <t>IT01000000000156</t>
  </si>
  <si>
    <t>TORTONA</t>
  </si>
  <si>
    <t>IT01000000000155</t>
  </si>
  <si>
    <t>NIZZA_MONFERRATO</t>
  </si>
  <si>
    <t>IT01000000000154</t>
  </si>
  <si>
    <t>CANELLI</t>
  </si>
  <si>
    <t>IT01000000000153</t>
  </si>
  <si>
    <t>INCISA_SCAPACCINO</t>
  </si>
  <si>
    <t>IT01000000000152</t>
  </si>
  <si>
    <t>CALAMANDRANA</t>
  </si>
  <si>
    <t>IT01000000000151</t>
  </si>
  <si>
    <t>SAN_DAMIANO</t>
  </si>
  <si>
    <t>IT01000000000149</t>
  </si>
  <si>
    <t>VILLANOVA_D_ASTI</t>
  </si>
  <si>
    <t>IT01000000000159</t>
  </si>
  <si>
    <t>ACQUI_TERME_FONTANELLE</t>
  </si>
  <si>
    <t>IT01000000000078</t>
  </si>
  <si>
    <t>COLLEGNO</t>
  </si>
  <si>
    <t>IT01000000000091</t>
  </si>
  <si>
    <t>PINEROLO_PORTE</t>
  </si>
  <si>
    <t>IT01000000000084</t>
  </si>
  <si>
    <t>CESANA_TORINESE_MOLLIERES</t>
  </si>
  <si>
    <t>IT01000000000081</t>
  </si>
  <si>
    <t>ACSEL_ROSTA</t>
  </si>
  <si>
    <t>IT01000000000124</t>
  </si>
  <si>
    <t>ENTRACQUE</t>
  </si>
  <si>
    <t>IT01000000000079</t>
  </si>
  <si>
    <t>AIDA_PIANEZZA</t>
  </si>
  <si>
    <t>IT05000000000001</t>
  </si>
  <si>
    <t>BOVOLONE_VIA_VALLE_DEL_MENAGO</t>
  </si>
  <si>
    <t>ITH31</t>
  </si>
  <si>
    <t>IT05000000000004</t>
  </si>
  <si>
    <t>PESCANTINA_TREMOLE_</t>
  </si>
  <si>
    <t>IT05000000000005</t>
  </si>
  <si>
    <t>BUSSOLENGO_ALBERE</t>
  </si>
  <si>
    <t>IT05000000000006</t>
  </si>
  <si>
    <t>SAN_MARTINO_BUON_ALBERGO_CA_DELL_AGLIO</t>
  </si>
  <si>
    <t>IT05000000000007</t>
  </si>
  <si>
    <t>CALDIERO_BATTAIOLE</t>
  </si>
  <si>
    <t>IT05000000000008</t>
  </si>
  <si>
    <t>CAPRINO_VERONESE_MONTESEI_PESINA</t>
  </si>
  <si>
    <t>IT05000000000009</t>
  </si>
  <si>
    <t>CASTEL_D_AZZANO_SAN_MARTINO</t>
  </si>
  <si>
    <t>IT05Q90000003230</t>
  </si>
  <si>
    <t>LA_VALLE_AGORDINA_LE_CAMPE</t>
  </si>
  <si>
    <t>ITH33</t>
  </si>
  <si>
    <t>IT05Q90000003237</t>
  </si>
  <si>
    <t>SAN_VITO_DI_CADORE_LOC_CIAMPES</t>
  </si>
  <si>
    <t>IT01000000000097</t>
  </si>
  <si>
    <t>CUMIANA_CHISOLA</t>
  </si>
  <si>
    <t>IT01000000000076</t>
  </si>
  <si>
    <t>CARIGNANO</t>
  </si>
  <si>
    <t>IT01000000000075</t>
  </si>
  <si>
    <t>CARMAGNOLA_CEIS</t>
  </si>
  <si>
    <t>IT01000000000072</t>
  </si>
  <si>
    <t>LANZO_TORINESE</t>
  </si>
  <si>
    <t>IT01000000000071</t>
  </si>
  <si>
    <t>CUORGNE_VALPERGA</t>
  </si>
  <si>
    <t>IT01000000000068</t>
  </si>
  <si>
    <t>RIVARA</t>
  </si>
  <si>
    <t>IT01000000000067</t>
  </si>
  <si>
    <t>BOSCONERO</t>
  </si>
  <si>
    <t>IT01000000000080</t>
  </si>
  <si>
    <t>GIAVENO</t>
  </si>
  <si>
    <t>IT01000000000064</t>
  </si>
  <si>
    <t>IVREA_EST</t>
  </si>
  <si>
    <t>IT01000000000121</t>
  </si>
  <si>
    <t>BUSCA</t>
  </si>
  <si>
    <t>IT01000000000120</t>
  </si>
  <si>
    <t>CENTALLO</t>
  </si>
  <si>
    <t>IT01000000000119</t>
  </si>
  <si>
    <t>CUNEO</t>
  </si>
  <si>
    <t>IT01000000000117</t>
  </si>
  <si>
    <t>VERZUOLO</t>
  </si>
  <si>
    <t>IT01000000000116</t>
  </si>
  <si>
    <t>SAVIGLIANO</t>
  </si>
  <si>
    <t>IT01000000000115</t>
  </si>
  <si>
    <t>SALUZZO</t>
  </si>
  <si>
    <t>IT01000000000102</t>
  </si>
  <si>
    <t>VILLAFRANCA_PIEMONTE</t>
  </si>
  <si>
    <t>IT01000000000099</t>
  </si>
  <si>
    <t>PRAGELATO</t>
  </si>
  <si>
    <t>IT01000000000098</t>
  </si>
  <si>
    <t>VIGONE</t>
  </si>
  <si>
    <t>IT02Q13000000000</t>
  </si>
  <si>
    <t>BRISSOGNE</t>
  </si>
  <si>
    <t>ITC20</t>
  </si>
  <si>
    <t>IT02Q13000000002</t>
  </si>
  <si>
    <t>ARNAD</t>
  </si>
  <si>
    <t>IT02Q13000000003</t>
  </si>
  <si>
    <t>GLEREYAZ</t>
  </si>
  <si>
    <t>IT02Q13000000005</t>
  </si>
  <si>
    <t>ANTEY_SAINT_ANDRE</t>
  </si>
  <si>
    <t>IT02Q13000000007</t>
  </si>
  <si>
    <t>LILLIANES</t>
  </si>
  <si>
    <t>IT02Q13000000008</t>
  </si>
  <si>
    <t>GRESSONEY_TRINO</t>
  </si>
  <si>
    <t>IT02Q13000000013</t>
  </si>
  <si>
    <t>CHAMPORCHER</t>
  </si>
  <si>
    <t>IT02Q15000000015</t>
  </si>
  <si>
    <t>COGNE</t>
  </si>
  <si>
    <t>IT05000000000142</t>
  </si>
  <si>
    <t>CASTELFRANCO_BORGO_PADOVA</t>
  </si>
  <si>
    <t>ITH34</t>
  </si>
  <si>
    <t>IT05000000000143</t>
  </si>
  <si>
    <t>CASTELFRANCO_SALVATRONDA</t>
  </si>
  <si>
    <t>IT05000000000146</t>
  </si>
  <si>
    <t>MARENO_DI_PIAVE_PIAZZA_VITTORIO_EMANUELE_III</t>
  </si>
  <si>
    <t>IT03160129000797</t>
  </si>
  <si>
    <t>DP09708301_VALMADRERA</t>
  </si>
  <si>
    <t>IT03160129000800</t>
  </si>
  <si>
    <t>DP09708701_VERDERIO_INFERIORE</t>
  </si>
  <si>
    <t>IT03160129000803</t>
  </si>
  <si>
    <t>DP09800901_CASALMAIOCCO</t>
  </si>
  <si>
    <t>IT03160129000804</t>
  </si>
  <si>
    <t>DP09801001_CASALPUSTERLENGO</t>
  </si>
  <si>
    <t>IT03160129000807</t>
  </si>
  <si>
    <t>DP09801401_CASTIGLIONE_D_ADDA</t>
  </si>
  <si>
    <t>IT03160129000808</t>
  </si>
  <si>
    <t>DP09801901_CODOGNO</t>
  </si>
  <si>
    <t>IT05000000000040</t>
  </si>
  <si>
    <t>RONCO_ALL_ADIGE_QUADRELLI</t>
  </si>
  <si>
    <t>IT05000000000041</t>
  </si>
  <si>
    <t>ZEVIO_TRE_CORONE</t>
  </si>
  <si>
    <t>IT05000000000042</t>
  </si>
  <si>
    <t>SANT_AMBROGIO_DI_VALPOLICELLA_PONTON</t>
  </si>
  <si>
    <t>IT05000000000043</t>
  </si>
  <si>
    <t>ARZIGNANO_VIA_ALTURA</t>
  </si>
  <si>
    <t>ITH32</t>
  </si>
  <si>
    <t>IT05000000000044</t>
  </si>
  <si>
    <t>BARBARANO_VICENTINO_PONTE</t>
  </si>
  <si>
    <t>IT05000000000045</t>
  </si>
  <si>
    <t>BASSANO_DEL_GRAPPA_VIA_SAN_LAZZARO</t>
  </si>
  <si>
    <t>IT05000000000054</t>
  </si>
  <si>
    <t>GRISIGNANO_DI_ZOCCO_VIA_KENNEDY</t>
  </si>
  <si>
    <t>IT05000000000055</t>
  </si>
  <si>
    <t>ISOLA_VICENTINA_VIA_VICENZA</t>
  </si>
  <si>
    <t>IT05000000000056</t>
  </si>
  <si>
    <t>LONIGO_VIA_LORE</t>
  </si>
  <si>
    <t>IT05000000000059</t>
  </si>
  <si>
    <t>MONTEBELLO_VICENTINO_VIA_FRACANZANA</t>
  </si>
  <si>
    <t>IT05000000000060</t>
  </si>
  <si>
    <t>MONTECCHIO_MAGGIORE_VIA_CALLESELLA</t>
  </si>
  <si>
    <t>IT05000000000061</t>
  </si>
  <si>
    <t>CASTEGNERO_VIA_FRASSENA</t>
  </si>
  <si>
    <t>IT05000000000063</t>
  </si>
  <si>
    <t>NOVENTA_VICENTINA_VIA_DE_GASPERI</t>
  </si>
  <si>
    <t>IT05000000000065</t>
  </si>
  <si>
    <t>SANDRIGO_VIA_ALBARETTO</t>
  </si>
  <si>
    <t>IT05000000000066</t>
  </si>
  <si>
    <t>SCHIO_VIA_CA_CAPRETTA</t>
  </si>
  <si>
    <t>IT05000000000071</t>
  </si>
  <si>
    <t>TEZZE_SUL_BRENTA_VIA_BRENTA</t>
  </si>
  <si>
    <t>IT05000000000077</t>
  </si>
  <si>
    <t>ASIAGO_LOCALITA_MOSELE</t>
  </si>
  <si>
    <t>IT05000000000078</t>
  </si>
  <si>
    <t>THIENE_SANTO</t>
  </si>
  <si>
    <t>IT05000000000079</t>
  </si>
  <si>
    <t>TRISSINO_PRANOVI</t>
  </si>
  <si>
    <t>IT05000000000083</t>
  </si>
  <si>
    <t>CREAZZO_VIA_BRESCIA</t>
  </si>
  <si>
    <t>IT05000000000084</t>
  </si>
  <si>
    <t>CALDOGNO_VIA_M_T_DI_CALCUTTA</t>
  </si>
  <si>
    <t>IT05000000000085</t>
  </si>
  <si>
    <t>DUEVILLE_VIVARO</t>
  </si>
  <si>
    <t>IT05000000000086</t>
  </si>
  <si>
    <t>VICENZA_SANT_AGOSTINO</t>
  </si>
  <si>
    <t>IT05000000000087</t>
  </si>
  <si>
    <t>VICENZA_CASALE</t>
  </si>
  <si>
    <t>IT05000000000099</t>
  </si>
  <si>
    <t>AURONZO_DI_CADORE_TARLISSE</t>
  </si>
  <si>
    <t>IT05000000000100</t>
  </si>
  <si>
    <t>BELLUNO_MARISIGA</t>
  </si>
  <si>
    <t>IT05000000000105</t>
  </si>
  <si>
    <t>CORTINA_PIAN_DE_RASPINIS</t>
  </si>
  <si>
    <t>IT05000000000106</t>
  </si>
  <si>
    <t>FELTRE_STAZIONE_FERROVIARIA</t>
  </si>
  <si>
    <t>IT05000000000122</t>
  </si>
  <si>
    <t>LONGARONE_RIVALTA_CAPOLUOGO</t>
  </si>
  <si>
    <t>IT05000000000125</t>
  </si>
  <si>
    <t>PIEVE_D_ALPAGO_Z_IND_PALUDI</t>
  </si>
  <si>
    <t>IT05000000000127</t>
  </si>
  <si>
    <t>CALALZO_DI_CADORE_COL_DEI_CAI</t>
  </si>
  <si>
    <t>IT05000000000128</t>
  </si>
  <si>
    <t>DOMEGGE_DI_CADORE_PIANI_DI_VALLESELLA</t>
  </si>
  <si>
    <t>IT05000000000129</t>
  </si>
  <si>
    <t>PONTE_NELLE_ALPI_LA_NA_</t>
  </si>
  <si>
    <t>IT05000000000131</t>
  </si>
  <si>
    <t>SANTA_GIUSTINA_FORMEGAN</t>
  </si>
  <si>
    <t>IT05000000000133</t>
  </si>
  <si>
    <t>SEDICO_OSELETE</t>
  </si>
  <si>
    <t>IT05000000000135</t>
  </si>
  <si>
    <t>CARBONERA_VIA_BIANCHINI</t>
  </si>
  <si>
    <t>IT05000000000136</t>
  </si>
  <si>
    <t>CASIER_DOSSON,_VIA_BIGONZO</t>
  </si>
  <si>
    <t>IT05000000000141</t>
  </si>
  <si>
    <t>MUSSOLENTE_CAMPO_AVIAZIONE</t>
  </si>
  <si>
    <t>IT02Q90000000592</t>
  </si>
  <si>
    <t>USSIN</t>
  </si>
  <si>
    <t>IT02Q90000000593</t>
  </si>
  <si>
    <t>AYAS_CORBET</t>
  </si>
  <si>
    <t>IT02Q90000000604</t>
  </si>
  <si>
    <t>SAINT_VINCENT</t>
  </si>
  <si>
    <t>IT05000000000148</t>
  </si>
  <si>
    <t>CORDIGNANO_VIA_PALU_</t>
  </si>
  <si>
    <t>IT05000000000150</t>
  </si>
  <si>
    <t>CROCETTA_DEL_MONTELLO_VIA_BARACCA</t>
  </si>
  <si>
    <t>IT05000000000151</t>
  </si>
  <si>
    <t>REVINE_LAGO_LAGO</t>
  </si>
  <si>
    <t>IT05000000000152</t>
  </si>
  <si>
    <t>GIAVERA_DEL_MONTELLO_CUSIGNANA,_VIA_TONIOLO</t>
  </si>
  <si>
    <t>IT05000000000153</t>
  </si>
  <si>
    <t>MONTEBELLUNA_SAN_GAETANO</t>
  </si>
  <si>
    <t>IT05000000000155</t>
  </si>
  <si>
    <t>ODERZO_FRATTA_SX_MOTICANO</t>
  </si>
  <si>
    <t>IT05000000000156</t>
  </si>
  <si>
    <t>ODERZO_SPINE_</t>
  </si>
  <si>
    <t>IT05000000000191</t>
  </si>
  <si>
    <t>MEOLO_VIA_MARTEGGIA</t>
  </si>
  <si>
    <t>ITH35</t>
  </si>
  <si>
    <t>IT05000000000193</t>
  </si>
  <si>
    <t>MUSILE_VIA_ROVIGO,_13</t>
  </si>
  <si>
    <t>IT05000000000201</t>
  </si>
  <si>
    <t>PORTOGRUARO_VIA_VENEZIA</t>
  </si>
  <si>
    <t>IT05000000000205</t>
  </si>
  <si>
    <t>QUARTO_D_ALTINO_VIA_MARCONI</t>
  </si>
  <si>
    <t>IT05000000000207</t>
  </si>
  <si>
    <t>SAN_DONA_DI_PIAVE_VIA_TRONCO</t>
  </si>
  <si>
    <t>IT05000000000228</t>
  </si>
  <si>
    <t>TOMBOLO_VIA_CAMPOLONGO_ONARA</t>
  </si>
  <si>
    <t>ITH36</t>
  </si>
  <si>
    <t>IT05000000000229</t>
  </si>
  <si>
    <t>CITTADELLA_VIA_DELLE_SANSUGHE</t>
  </si>
  <si>
    <t>IT05000000000230</t>
  </si>
  <si>
    <t>CODEVIGO_VIA_ALTIPIANO</t>
  </si>
  <si>
    <t>IT05000000000231</t>
  </si>
  <si>
    <t>CONSELVE_VIA_DELL_INDUSTRIA_ZI</t>
  </si>
  <si>
    <t>IT02Q90000000607</t>
  </si>
  <si>
    <t>SAINT_MARCEL</t>
  </si>
  <si>
    <t>IT02Q190000001</t>
  </si>
  <si>
    <t>EQUILIVAZ</t>
  </si>
  <si>
    <t>IT05000000000208</t>
  </si>
  <si>
    <t>SAN_MICHELE_AL_TAGLIAMENTO_VIA_ALDO_MORO</t>
  </si>
  <si>
    <t>IT05000000000209</t>
  </si>
  <si>
    <t>SAN_MICHELE_AL_TAGLIAMENTO_VIA_PARENZO</t>
  </si>
  <si>
    <t>IT05000000000211</t>
  </si>
  <si>
    <t>VENEZIA_LIDO</t>
  </si>
  <si>
    <t>IT05000000000212</t>
  </si>
  <si>
    <t>VENEZIA_CAMPALTO</t>
  </si>
  <si>
    <t>IT05000000000213</t>
  </si>
  <si>
    <t>VENEZIA_FUSINA_VIA_DEI_CANTIERI</t>
  </si>
  <si>
    <t>IT05000000000215</t>
  </si>
  <si>
    <t>SANTO_STINO_DI_LIVENZA_CANALETTA</t>
  </si>
  <si>
    <t>IT05000000000218</t>
  </si>
  <si>
    <t>ABANO_VIA_MONTEGROTTO</t>
  </si>
  <si>
    <t>IT05000000000219</t>
  </si>
  <si>
    <t>AGNA_VIA_CIMITERO</t>
  </si>
  <si>
    <t>IT05000000000222</t>
  </si>
  <si>
    <t>BOARA_PISANI_VIA_ROMA</t>
  </si>
  <si>
    <t>IT05000000000226</t>
  </si>
  <si>
    <t>CARMIGNANO_DI_BRENTA_VIA_OSPITALE</t>
  </si>
  <si>
    <t>IT05000000000227</t>
  </si>
  <si>
    <t>CASALSERUGO_VIA_L_DA_VINCI</t>
  </si>
  <si>
    <t>IT05000000000010</t>
  </si>
  <si>
    <t>COLOGNA_VENETA_VIA_TRAVERSINA</t>
  </si>
  <si>
    <t>IT05000000000012</t>
  </si>
  <si>
    <t>ISOLA_DELLA_SCALA_GIARELLA</t>
  </si>
  <si>
    <t>IT05000000000015</t>
  </si>
  <si>
    <t>OPPEANO_CASOTTON</t>
  </si>
  <si>
    <t>IT05000000000017</t>
  </si>
  <si>
    <t>LEGNAGO_PORTO</t>
  </si>
  <si>
    <t>IT05000000000018</t>
  </si>
  <si>
    <t>LEGNAGO_VANGADIZZA</t>
  </si>
  <si>
    <t>IT05000000000019</t>
  </si>
  <si>
    <t>MOZZECANE_SAN_FAUSTINO</t>
  </si>
  <si>
    <t>IT05000000000022</t>
  </si>
  <si>
    <t>AFFI_COSTABELLA</t>
  </si>
  <si>
    <t>IT05000000000023</t>
  </si>
  <si>
    <t>PESCHIERA_DEL_GARDA_PARADISO</t>
  </si>
  <si>
    <t>IT05000000000024</t>
  </si>
  <si>
    <t>POVEGLIANO_VERONESE_VIA_NOGAROLE_ROCCA</t>
  </si>
  <si>
    <t>IT05000000000026</t>
  </si>
  <si>
    <t>SAN_BONIFACIO_PALU</t>
  </si>
  <si>
    <t>IT05000000000027</t>
  </si>
  <si>
    <t>SAN_GIOVANNI_LUPATOTO_PALUSTRELLA</t>
  </si>
  <si>
    <t>IT05000000000031</t>
  </si>
  <si>
    <t>SAN_PIETRO_IN_CARIANO_NASSAR</t>
  </si>
  <si>
    <t>IT05000000000032</t>
  </si>
  <si>
    <t>SOMMACAMPAGNA_VIA_DELL_INDUSTRIA</t>
  </si>
  <si>
    <t>IT05000000000033</t>
  </si>
  <si>
    <t>VERONA_VIA_AVESANI</t>
  </si>
  <si>
    <t>IT05000000000034</t>
  </si>
  <si>
    <t>VIGASIO_CORSO_GARIBALDI</t>
  </si>
  <si>
    <t>IT05000000000147</t>
  </si>
  <si>
    <t>CONEGLIANO_VIA_CA_DI_VILLA_CAMPOLONGO</t>
  </si>
  <si>
    <t>IT05000000000275</t>
  </si>
  <si>
    <t>CASTELMASSA_VIA_SARTA</t>
  </si>
  <si>
    <t>ITH37</t>
  </si>
  <si>
    <t>IT05000000000280</t>
  </si>
  <si>
    <t>LENDINARA_VIA_CA_MOROSINI</t>
  </si>
  <si>
    <t>IT05000000000282</t>
  </si>
  <si>
    <t>OCCHIOBELLO_VIALE_STAZIONE</t>
  </si>
  <si>
    <t>IT05000000000291</t>
  </si>
  <si>
    <t>PORTO_TOLLE_VIA_TANGENZIALE_EST</t>
  </si>
  <si>
    <t>IT05000000000293</t>
  </si>
  <si>
    <t>PORTO_VIRO_OVEST_S_S_ROMEA</t>
  </si>
  <si>
    <t>IT05000000000299</t>
  </si>
  <si>
    <t>ROVIGO_S_APOLLINARE</t>
  </si>
  <si>
    <t>IT05000000000301</t>
  </si>
  <si>
    <t>TRECENTA_VIA_BERETTARE</t>
  </si>
  <si>
    <t>IT05000000000303</t>
  </si>
  <si>
    <t>ADRIA_VIA_RETRATTO</t>
  </si>
  <si>
    <t>IT05000000000304</t>
  </si>
  <si>
    <t>ROSOLINA_MARE_VIA_FOCI_ADIGE</t>
  </si>
  <si>
    <t>IT05Q11000000000</t>
  </si>
  <si>
    <t>SAN_VENDEMIANO_VIA_FONTANE</t>
  </si>
  <si>
    <t>IT05Q150000000118010</t>
  </si>
  <si>
    <t>DEPURATORE_DI_RONCADE_SAN_CIPRIANO_VIA_MARCONI</t>
  </si>
  <si>
    <t>IT05Q90000003408</t>
  </si>
  <si>
    <t>SERNAGLIA_DELLA_BATTAGLIA_VIA_CAL_DEL_SOLIGO</t>
  </si>
  <si>
    <t>IT05000000000160</t>
  </si>
  <si>
    <t>PONTE_DI_PIAVE_VIA_RISORGIMENTO</t>
  </si>
  <si>
    <t>IT05000000000161</t>
  </si>
  <si>
    <t>PREGANZIOL_VIA_SCHIAVONIA</t>
  </si>
  <si>
    <t>IT05000000000163</t>
  </si>
  <si>
    <t>QUINTO_DI_TREVISO_VIA_NOGARE_</t>
  </si>
  <si>
    <t>IT05000000000164</t>
  </si>
  <si>
    <t>PAESE_VIA_BRONDI</t>
  </si>
  <si>
    <t>IT05000000000166</t>
  </si>
  <si>
    <t>FARRA_DI_SOLIGO_VIA_BOSCHET</t>
  </si>
  <si>
    <t>IT05000000000168</t>
  </si>
  <si>
    <t>SILEA_VIA_SILE</t>
  </si>
  <si>
    <t>IT05000000000169</t>
  </si>
  <si>
    <t>TREVISO_SANT_ANTONINO,_VIA_PAVESE</t>
  </si>
  <si>
    <t>IT05000000000170</t>
  </si>
  <si>
    <t>VALDOBBIADENE_BIGOLINO,_VIA_DEI_FAVERI</t>
  </si>
  <si>
    <t>IT05000000000172</t>
  </si>
  <si>
    <t>ZERO_BRANCO_VIA_MILAN</t>
  </si>
  <si>
    <t>IT05000000000180</t>
  </si>
  <si>
    <t>CAORLE_PALANGON</t>
  </si>
  <si>
    <t>IT05000000000181</t>
  </si>
  <si>
    <t>CAVALLINO_TREPORTI_CAVALLINO</t>
  </si>
  <si>
    <t>IT05000000000183</t>
  </si>
  <si>
    <t>CAVARZERE_CAVARZERE_VIA_PIANTAZZA</t>
  </si>
  <si>
    <t>IT07Q13000000001</t>
  </si>
  <si>
    <t>S_STEFANO_D_AVETO_CAPOLUOGO</t>
  </si>
  <si>
    <t>ITC33</t>
  </si>
  <si>
    <t>IT070000000018</t>
  </si>
  <si>
    <t>CONSORZIO_SAVONA</t>
  </si>
  <si>
    <t>ITC32</t>
  </si>
  <si>
    <t>IT070000000016</t>
  </si>
  <si>
    <t>CONSORZIO_VALBORMIDA</t>
  </si>
  <si>
    <t>IT070000000031</t>
  </si>
  <si>
    <t>PEGLI</t>
  </si>
  <si>
    <t>IT070000000030</t>
  </si>
  <si>
    <t>PRA_VOLTRI</t>
  </si>
  <si>
    <t>IT070000000001</t>
  </si>
  <si>
    <t>PRELI</t>
  </si>
  <si>
    <t>IT05000000000184</t>
  </si>
  <si>
    <t>CEGGIA_CAPOLUOGO</t>
  </si>
  <si>
    <t>IT05000000000185</t>
  </si>
  <si>
    <t>CHIOGGIA_BRONDOLO</t>
  </si>
  <si>
    <t>IT05000000000186</t>
  </si>
  <si>
    <t>CONA_PEGOLOTTE</t>
  </si>
  <si>
    <t>IT05000000000188</t>
  </si>
  <si>
    <t>ERACLEA_ERACLEA_MARE_VIA_DEI_PIOPPI</t>
  </si>
  <si>
    <t>IT05000000000190</t>
  </si>
  <si>
    <t>JESOLO_VIA_ALEARDI</t>
  </si>
  <si>
    <t>IT05000000000236</t>
  </si>
  <si>
    <t>ESTE_VIA_PRA</t>
  </si>
  <si>
    <t>IT05000000000237</t>
  </si>
  <si>
    <t>GRANTORTO_VIA_S_ANTONIO</t>
  </si>
  <si>
    <t>IT05000000000238</t>
  </si>
  <si>
    <t>VILLAFRANCA_PADOVANA_VIA_FIRENZE,_LOC_TAGGI_DI_SOPRA</t>
  </si>
  <si>
    <t>IT05000000000239</t>
  </si>
  <si>
    <t>LIMENA_VIA_A_VOLTA</t>
  </si>
  <si>
    <t>IT05000000000240</t>
  </si>
  <si>
    <t>MASERA_VIA_ROMA</t>
  </si>
  <si>
    <t>IT05000000000246</t>
  </si>
  <si>
    <t>MESTRINO_VIA_PETRARCA</t>
  </si>
  <si>
    <t>IT05000000000247</t>
  </si>
  <si>
    <t>MONSELICE_VIA_DEL_BORGO</t>
  </si>
  <si>
    <t>IT05000000000248</t>
  </si>
  <si>
    <t>MONTAGNANA_VIA_CHISOGNO,_LOC_CHISOGNO</t>
  </si>
  <si>
    <t>IT05000000000249</t>
  </si>
  <si>
    <t>PADOVA_VIA_PONTEDERA,_LOC_GUIZZA</t>
  </si>
  <si>
    <t>IT05000000000250</t>
  </si>
  <si>
    <t>ALBIGNASEGO_VIA_TORINO</t>
  </si>
  <si>
    <t>IT05000000000251</t>
  </si>
  <si>
    <t>PADOVA_VIA_A_PEDANIO,_LOCALITA_CA_NORDIO</t>
  </si>
  <si>
    <t>IT05000000000252</t>
  </si>
  <si>
    <t>PERNUMIA_VIA_BEVARARA</t>
  </si>
  <si>
    <t>IT05000000000254</t>
  </si>
  <si>
    <t>PONTELONGO_VIA_DANTE</t>
  </si>
  <si>
    <t>IT05000000000255</t>
  </si>
  <si>
    <t>POZZONOVO_VIA_VALLASE</t>
  </si>
  <si>
    <t>IT05000000000256</t>
  </si>
  <si>
    <t>SELVAZZANO_VIA_MONTEGRAPPA</t>
  </si>
  <si>
    <t>IT05000000000257</t>
  </si>
  <si>
    <t>SANTA_MARGHERITA_D_ADIGE_VIA_GRANZE</t>
  </si>
  <si>
    <t>IT05000000000258</t>
  </si>
  <si>
    <t>SOLESINO_VIA_TIEPOLO</t>
  </si>
  <si>
    <t>IT05000000000261</t>
  </si>
  <si>
    <t>VIGONZA_VIA_BARBARIGO</t>
  </si>
  <si>
    <t>IT05000000000263</t>
  </si>
  <si>
    <t>TORREGLIA_VIA_BOSCHETTE</t>
  </si>
  <si>
    <t>IT05000000000264</t>
  </si>
  <si>
    <t>BATTAGLIA_TERME_VIA_SELVATICHE</t>
  </si>
  <si>
    <t>IT05000000000265</t>
  </si>
  <si>
    <t>MONTEGROTTO_TERME_VIA_FRATELLI_BANDIERA</t>
  </si>
  <si>
    <t>IT05000000000266</t>
  </si>
  <si>
    <t>RUBANO_VIA_MAZZINI</t>
  </si>
  <si>
    <t>IT05000000000267</t>
  </si>
  <si>
    <t>CERVARESE_SANTA_CROCE_VIA_XX_SETTEMBRE_MONTEMERLO</t>
  </si>
  <si>
    <t>IT05000000000268</t>
  </si>
  <si>
    <t>PONTE_SAN_NICOLO_VIA_S_ANTONIO_LOCALITA_RIO</t>
  </si>
  <si>
    <t>IT05000000000269</t>
  </si>
  <si>
    <t>CADONEGHE_VIA_MATTEOTTI</t>
  </si>
  <si>
    <t>IT05000000000270</t>
  </si>
  <si>
    <t>ARIANO_POLESINE_VIA_BRENTA</t>
  </si>
  <si>
    <t>IT05000000000271</t>
  </si>
  <si>
    <t>BADIA_POLESINE_VIA_CA_MIGNOLA</t>
  </si>
  <si>
    <t>IT05Q170000000059010</t>
  </si>
  <si>
    <t>D_FALCADE_LOC_CAVIOLA</t>
  </si>
  <si>
    <t>IT05Q90000003274</t>
  </si>
  <si>
    <t>LONGARE_PONTE_COSTOZZA</t>
  </si>
  <si>
    <t>IT05Q90000003287</t>
  </si>
  <si>
    <t>SANT_URBANO_LOC_CA_BRUSA</t>
  </si>
  <si>
    <t>IT05Q90000003324</t>
  </si>
  <si>
    <t>CAMPOSAMPIERO_VIA_STRAELLE_BIOTRATTAMENTO</t>
  </si>
  <si>
    <t>IT05Q90000003343</t>
  </si>
  <si>
    <t>IMPIANTI_A_SERVIZIO_DEL_CENTRO_STORICO_DI_VENEZIA</t>
  </si>
  <si>
    <t>IT05Q90000003355</t>
  </si>
  <si>
    <t>DEPURATORE_PRIVATO_DELL_ISOLA_DI_ALBARELLA_ROSOLINA</t>
  </si>
  <si>
    <t>IT070000000009</t>
  </si>
  <si>
    <t>VALLECROSIA</t>
  </si>
  <si>
    <t>ITC31</t>
  </si>
  <si>
    <t>IT070000000058</t>
  </si>
  <si>
    <t>VILLAFONTANA</t>
  </si>
  <si>
    <t>IT070000000046</t>
  </si>
  <si>
    <t>VALPOCEVERA</t>
  </si>
  <si>
    <t>IT070000000042</t>
  </si>
  <si>
    <t>CIAZZE</t>
  </si>
  <si>
    <t>IT070000000033</t>
  </si>
  <si>
    <t>DARSENA</t>
  </si>
  <si>
    <t>IT05Q90000003384</t>
  </si>
  <si>
    <t>MOTTA_DI_LIVENZA_VIA_CALLUNGA_ZI_SUD</t>
  </si>
  <si>
    <t>IT05Q90000003436</t>
  </si>
  <si>
    <t>SAN_PIETRO_DI_MORUBIO_VIA_BELBROLO</t>
  </si>
  <si>
    <t>IT09RT0518</t>
  </si>
  <si>
    <t>IDL_FOSSA_MAESTRA</t>
  </si>
  <si>
    <t>ITI11</t>
  </si>
  <si>
    <t>IT070000000024</t>
  </si>
  <si>
    <t>DEPURATORE_CAMISANO</t>
  </si>
  <si>
    <t>ITC34</t>
  </si>
  <si>
    <t>IT070000000019</t>
  </si>
  <si>
    <t>PADULETTI</t>
  </si>
  <si>
    <t>IT070000000020</t>
  </si>
  <si>
    <t>DEPURATORE_PIANO_DI_FOLLO</t>
  </si>
  <si>
    <t>IT070000000011</t>
  </si>
  <si>
    <t>STAGNONI</t>
  </si>
  <si>
    <t>IT070000000021</t>
  </si>
  <si>
    <t>DEPURATORE_LOC_PORTONETTI</t>
  </si>
  <si>
    <t>IT070000000023</t>
  </si>
  <si>
    <t>DEP_LOC_GHIARETTOLO</t>
  </si>
  <si>
    <t>IT070000000012</t>
  </si>
  <si>
    <t>DEP_LOC_SILEA</t>
  </si>
  <si>
    <t>IT07Q13000000002</t>
  </si>
  <si>
    <t>DEIVA_MARINA_LOC_FORNACE</t>
  </si>
  <si>
    <t>IT07Q170000001</t>
  </si>
  <si>
    <t>MONTEROSSO_FEGINA</t>
  </si>
  <si>
    <t>IT07Q170000002</t>
  </si>
  <si>
    <t>LEVANTO_CAPOLUOGO</t>
  </si>
  <si>
    <t>IT070000000032</t>
  </si>
  <si>
    <t>SESTRI_PONENTE</t>
  </si>
  <si>
    <t>IT070000000036</t>
  </si>
  <si>
    <t>SORI</t>
  </si>
  <si>
    <t>IT220000000008</t>
  </si>
  <si>
    <t>DEPURATORE_DI_ARCO</t>
  </si>
  <si>
    <t>ITH20</t>
  </si>
  <si>
    <t>IT220000000009</t>
  </si>
  <si>
    <t>DEPURATORE_DI_AVIO</t>
  </si>
  <si>
    <t>IT220000000010</t>
  </si>
  <si>
    <t>DEPURATORE_DI_BASELGA_DI_PINE</t>
  </si>
  <si>
    <t>IT220000000012</t>
  </si>
  <si>
    <t>DEPURATORE_DI_CALAVINO</t>
  </si>
  <si>
    <t>IT220000000013</t>
  </si>
  <si>
    <t>DEPURATORE_DI_CAMPITELLO_DI_FASSA</t>
  </si>
  <si>
    <t>IT220000000014</t>
  </si>
  <si>
    <t>DEPURATORE_DI_CAMPODENNO</t>
  </si>
  <si>
    <t>IT220000000015</t>
  </si>
  <si>
    <t>DEPURATORE_DI_CANAL_SAN_BOVO</t>
  </si>
  <si>
    <t>IT220000000017</t>
  </si>
  <si>
    <t>DEPURATORE_DI_CASTELLO_DI_FIEMME</t>
  </si>
  <si>
    <t>IT220000000018</t>
  </si>
  <si>
    <t>DEPURATORE_DI_CASTELLO_TESINO</t>
  </si>
  <si>
    <t>IT220000000019</t>
  </si>
  <si>
    <t>DEPURATORE_DI_CAVARENO</t>
  </si>
  <si>
    <t>IT220000000020</t>
  </si>
  <si>
    <t>DEPURATORE_DI_CHIZZOLA</t>
  </si>
  <si>
    <t>IT220000000021</t>
  </si>
  <si>
    <t>DEPURATORE_DI_CLES</t>
  </si>
  <si>
    <t>IT22Q13000000001</t>
  </si>
  <si>
    <t>DEPURATORE_DI_DIMARO</t>
  </si>
  <si>
    <t>IT220000000022</t>
  </si>
  <si>
    <t>DEPURATORE_DI_DORSINO</t>
  </si>
  <si>
    <t>IT220000000023</t>
  </si>
  <si>
    <t>DEPURATORE_DI_FAI_DELLA_PAGANELLA</t>
  </si>
  <si>
    <t>IT220000000026</t>
  </si>
  <si>
    <t>DEPURATORE_DI_FOLGARIA</t>
  </si>
  <si>
    <t>IT22Q13000000000</t>
  </si>
  <si>
    <t>DEPURATORE_DI_FONDO</t>
  </si>
  <si>
    <t>IT220000000027</t>
  </si>
  <si>
    <t>DEPURATORE_DI_GIUSTINO</t>
  </si>
  <si>
    <t>IT220000000037</t>
  </si>
  <si>
    <t>DEPURATORE_DI_MEZZANA</t>
  </si>
  <si>
    <t>IT220000000038</t>
  </si>
  <si>
    <t>DEPURATORE_DI_MEZZOCORONA</t>
  </si>
  <si>
    <t>IT220000000040</t>
  </si>
  <si>
    <t>DEPURATORE_DI_MOENA</t>
  </si>
  <si>
    <t>IT220000000041</t>
  </si>
  <si>
    <t>DEPURATORE_DI_MOLINA_DI_FIEMME</t>
  </si>
  <si>
    <t>IT220000000043</t>
  </si>
  <si>
    <t>DEPURATORE_DI_MOLVENO</t>
  </si>
  <si>
    <t>IT220000000045</t>
  </si>
  <si>
    <t>DEPURATORE_DI_MORI</t>
  </si>
  <si>
    <t>IT220000000046</t>
  </si>
  <si>
    <t>DEPURATORE_DI_PASSO_TONALE</t>
  </si>
  <si>
    <t>IT220000000047</t>
  </si>
  <si>
    <t>DEPURATORE_DI_PIETRAMURATA</t>
  </si>
  <si>
    <t>IT220000000048</t>
  </si>
  <si>
    <t>DEPURATORE_DI_PIEVE_DI_BONO</t>
  </si>
  <si>
    <t>IT220000000049</t>
  </si>
  <si>
    <t>DEPURATORE_DI_PIEVE_DI_LEDRO</t>
  </si>
  <si>
    <t>IT220000000051</t>
  </si>
  <si>
    <t>DEPURATORE_DI_POZZA_DI_FASSA</t>
  </si>
  <si>
    <t>IT220000000052</t>
  </si>
  <si>
    <t>DEPURATORE_DI_RAGOLI</t>
  </si>
  <si>
    <t>IT220000000053</t>
  </si>
  <si>
    <t>DEPURATORE_DI_RIVA_ARENA</t>
  </si>
  <si>
    <t>IT220000000054</t>
  </si>
  <si>
    <t>DEPURATORE_DI_RIVA_SAN_NICOLO</t>
  </si>
  <si>
    <t>IT220000000056</t>
  </si>
  <si>
    <t>DEPURATORE_DI_ROVERETO</t>
  </si>
  <si>
    <t>IT22Q13000000002</t>
  </si>
  <si>
    <t>DEPURATORE_DI_SAN_MARTINO_DI_CASTROZZA_CAMOI</t>
  </si>
  <si>
    <t>IT220000000059</t>
  </si>
  <si>
    <t>DEPURATORE_DI_SPIAZZO</t>
  </si>
  <si>
    <t>IT220000000072</t>
  </si>
  <si>
    <t>DEPURATORE_DI_STENICO</t>
  </si>
  <si>
    <t>IT220000000061</t>
  </si>
  <si>
    <t>DEPURATORE_DI_STORO</t>
  </si>
  <si>
    <t>IT220000000062</t>
  </si>
  <si>
    <t>DEPURATORE_DI_TAIO</t>
  </si>
  <si>
    <t>IT220000000063</t>
  </si>
  <si>
    <t>DEPURATORE_DI_TESERO</t>
  </si>
  <si>
    <t>IT220000000064</t>
  </si>
  <si>
    <t>DEPURATORE_DI_TRENTO_NORD</t>
  </si>
  <si>
    <t>IT220000000065</t>
  </si>
  <si>
    <t>DEPURATORE_DI_TRENTO_SUD</t>
  </si>
  <si>
    <t>IT220000000068</t>
  </si>
  <si>
    <t>DEPURATORE_DI_VILLA_AGNEDO</t>
  </si>
  <si>
    <t>IT070000000003</t>
  </si>
  <si>
    <t>RAPALLO</t>
  </si>
  <si>
    <t>IT070000000041</t>
  </si>
  <si>
    <t>RIVA_TRIGOSO</t>
  </si>
  <si>
    <t>IT070000000004</t>
  </si>
  <si>
    <t>RONCO_NORD</t>
  </si>
  <si>
    <t>IT070000000043</t>
  </si>
  <si>
    <t>ROSSIGLIONE</t>
  </si>
  <si>
    <t>IT220000000004</t>
  </si>
  <si>
    <t>DEPURATORE_DI_ALA</t>
  </si>
  <si>
    <t>IT220000000007</t>
  </si>
  <si>
    <t>DEPURATORE_DI_ANDALO</t>
  </si>
  <si>
    <t>IT070000000060</t>
  </si>
  <si>
    <t>EX_ACNA_CO</t>
  </si>
  <si>
    <t>IT070000000014</t>
  </si>
  <si>
    <t>LOC_ANTOGNANO</t>
  </si>
  <si>
    <t>IT070000000015</t>
  </si>
  <si>
    <t>LOC_PATARELLO</t>
  </si>
  <si>
    <t>IT070000000059</t>
  </si>
  <si>
    <t>VIA_CRISPI</t>
  </si>
  <si>
    <t>IT07Q13000000000</t>
  </si>
  <si>
    <t>CALIZZANO_CARAGNETTA</t>
  </si>
  <si>
    <t>IT070000000026</t>
  </si>
  <si>
    <t>DEPURATORE_CEPARANA</t>
  </si>
  <si>
    <t>IT11000000000018</t>
  </si>
  <si>
    <t>CAMPO_QUADRO_GBC_DEP</t>
  </si>
  <si>
    <t>ITI31</t>
  </si>
  <si>
    <t>IT220000000029</t>
  </si>
  <si>
    <t>DEPURATORE_DI_IMER</t>
  </si>
  <si>
    <t>IT220000000031</t>
  </si>
  <si>
    <t>DEPURATORE_DI_LAVARONE</t>
  </si>
  <si>
    <t>IT220000000032</t>
  </si>
  <si>
    <t>DEPURATORE_DI_LAVIS</t>
  </si>
  <si>
    <t>IT220000000033</t>
  </si>
  <si>
    <t>DEPURATORE_DI_LEVICO</t>
  </si>
  <si>
    <t>IT220000000034</t>
  </si>
  <si>
    <t>DEPURATORE_DI_MADONNA_DI_CAMPIGLIO</t>
  </si>
  <si>
    <t>IT220000000035</t>
  </si>
  <si>
    <t>DEPURATORE_DI_MALE</t>
  </si>
  <si>
    <t>HRAG_0001003</t>
  </si>
  <si>
    <t>HRUWWTP_0001003_001</t>
  </si>
  <si>
    <t>HR031</t>
  </si>
  <si>
    <t>HR</t>
  </si>
  <si>
    <t>HRAG_0007003</t>
  </si>
  <si>
    <t>HRUWWTP_0007003_001</t>
  </si>
  <si>
    <t>Beli Manastir</t>
  </si>
  <si>
    <t>HR04B</t>
  </si>
  <si>
    <t>HRAG_0004048</t>
  </si>
  <si>
    <t>HRUWWTP_0004048_001</t>
  </si>
  <si>
    <t>HR045</t>
  </si>
  <si>
    <t>HRAG_0001047</t>
  </si>
  <si>
    <t>HRUWWTP_0001047_001</t>
  </si>
  <si>
    <t>Krk</t>
  </si>
  <si>
    <t>HRAG_0004051</t>
  </si>
  <si>
    <t>HRUWWTP_0004051_001</t>
  </si>
  <si>
    <t>Kutina</t>
  </si>
  <si>
    <t>HR04E</t>
  </si>
  <si>
    <t>HRAG_0001074</t>
  </si>
  <si>
    <t>HRUWWTP_0001074_001</t>
  </si>
  <si>
    <t>HR032</t>
  </si>
  <si>
    <t>HRAG_0001076</t>
  </si>
  <si>
    <t>HRUWWTP_0001076_001</t>
  </si>
  <si>
    <t>Novigrad Istarski</t>
  </si>
  <si>
    <t>HR036</t>
  </si>
  <si>
    <t>HRAG_0005057</t>
  </si>
  <si>
    <t>HRUWWTP_0005057_001</t>
  </si>
  <si>
    <t>Novo Selo na Dravi</t>
  </si>
  <si>
    <t>HR046</t>
  </si>
  <si>
    <t>HRAG_0007071</t>
  </si>
  <si>
    <t>HRUWWTP_0007071_001</t>
  </si>
  <si>
    <t>HR04C</t>
  </si>
  <si>
    <t>HRAG_0002003</t>
  </si>
  <si>
    <t>HRUWWTP_0002003_001</t>
  </si>
  <si>
    <t>Ogulin</t>
  </si>
  <si>
    <t>HR04D</t>
  </si>
  <si>
    <t>HRAG_0001079</t>
  </si>
  <si>
    <t>HRUWWTP_0001079_001</t>
  </si>
  <si>
    <t>HR035</t>
  </si>
  <si>
    <t>HRAG_0001080</t>
  </si>
  <si>
    <t>HRUWWTP_0001080_001</t>
  </si>
  <si>
    <t>HRAG_0001081</t>
  </si>
  <si>
    <t>HRUWWTP_0001081_001</t>
  </si>
  <si>
    <t>HRAG_0001082</t>
  </si>
  <si>
    <t>HRUWWTP_0001082_001</t>
  </si>
  <si>
    <t>Opuzen</t>
  </si>
  <si>
    <t>HR037</t>
  </si>
  <si>
    <t>HRAG_0001084</t>
  </si>
  <si>
    <t>HRUWWTP_0001084_001</t>
  </si>
  <si>
    <t>HRAG_0002011</t>
  </si>
  <si>
    <t>HRUWWTP_0002011_001</t>
  </si>
  <si>
    <t>Benkovac</t>
  </si>
  <si>
    <t>HR033</t>
  </si>
  <si>
    <t>HRAG_0001006</t>
  </si>
  <si>
    <t>HRUWWTP_0001006_001</t>
  </si>
  <si>
    <t>Biograd na Moru-Kumenat</t>
  </si>
  <si>
    <t>HRAG_0006008</t>
  </si>
  <si>
    <t>HRUWWTP_0006008_001</t>
  </si>
  <si>
    <t>Bjelovar</t>
  </si>
  <si>
    <t>HR047</t>
  </si>
  <si>
    <t>HRAG_0004018</t>
  </si>
  <si>
    <t>HRUWWTP_0004018_001</t>
  </si>
  <si>
    <t>HR042</t>
  </si>
  <si>
    <t>HRAG_0003026</t>
  </si>
  <si>
    <t>HRUWWTP_0003026_001</t>
  </si>
  <si>
    <t>Buzet</t>
  </si>
  <si>
    <t>HRAG_0001015</t>
  </si>
  <si>
    <t>HRUWWTP_0001015_001</t>
  </si>
  <si>
    <t>Cavtat</t>
  </si>
  <si>
    <t>HRAG_0007021</t>
  </si>
  <si>
    <t>HRUWWTP_0007021_001</t>
  </si>
  <si>
    <t>Cerna</t>
  </si>
  <si>
    <t>HRAG_0001017</t>
  </si>
  <si>
    <t>HRUWWTP_0001017_001</t>
  </si>
  <si>
    <t>Cres-Kimen</t>
  </si>
  <si>
    <t>HRAG_0101339</t>
  </si>
  <si>
    <t>HRUWWTP_0101339_001</t>
  </si>
  <si>
    <t>HRAG_0006012</t>
  </si>
  <si>
    <t>HRUWWTP_0006012_001</t>
  </si>
  <si>
    <t>Daruvar</t>
  </si>
  <si>
    <t>HRAG_0002163</t>
  </si>
  <si>
    <t>HRUWWTP_0002163_001</t>
  </si>
  <si>
    <t>Delnice</t>
  </si>
  <si>
    <t>HRAG_0005001</t>
  </si>
  <si>
    <t>HRUWWTP_0005001_001</t>
  </si>
  <si>
    <t>Donji Miholjac</t>
  </si>
  <si>
    <t>HRAG_0001022</t>
  </si>
  <si>
    <t>HRUWWTP_0001022_001</t>
  </si>
  <si>
    <t>HR034</t>
  </si>
  <si>
    <t>HRAG_0001024</t>
  </si>
  <si>
    <t>HRUWWTP_0001024_001</t>
  </si>
  <si>
    <t>Dubrovnik</t>
  </si>
  <si>
    <t>HRAG_0005012</t>
  </si>
  <si>
    <t>HRUWWTP_0005012_001</t>
  </si>
  <si>
    <t>HRAG_0006025</t>
  </si>
  <si>
    <t>HRUWWTP_0006025_001</t>
  </si>
  <si>
    <t>HRAG_0002186</t>
  </si>
  <si>
    <t>HRUWWTP_0002186_001</t>
  </si>
  <si>
    <t>HRAG_0006029</t>
  </si>
  <si>
    <t>HRUWWTP_0006029_001</t>
  </si>
  <si>
    <t>HRAG_0001027</t>
  </si>
  <si>
    <t>HRUWWTP_0001027_001</t>
  </si>
  <si>
    <t>Hvar</t>
  </si>
  <si>
    <t>HRAG_0007060</t>
  </si>
  <si>
    <t>HRUWWTP_0007060_001</t>
  </si>
  <si>
    <t>Ilok</t>
  </si>
  <si>
    <t>HRAG_0002052</t>
  </si>
  <si>
    <t>HRUWWTP_0002052_001</t>
  </si>
  <si>
    <t>Imotski</t>
  </si>
  <si>
    <t>HRAG_0004037</t>
  </si>
  <si>
    <t>HRUWWTP_0004037_001</t>
  </si>
  <si>
    <t>HRAG_0007029</t>
  </si>
  <si>
    <t>HRUWWTP_0007029_001</t>
  </si>
  <si>
    <t>Ivankovo</t>
  </si>
  <si>
    <t>HRAG_0004040</t>
  </si>
  <si>
    <t>HRUWWTP_0004040_001</t>
  </si>
  <si>
    <t>Karlovac-Duga Resa</t>
  </si>
  <si>
    <t>HRAG_0001037</t>
  </si>
  <si>
    <t>HRUWWTP_0001037_001</t>
  </si>
  <si>
    <t>HRAG_0005021</t>
  </si>
  <si>
    <t>HRUWWTP_0005021_001</t>
  </si>
  <si>
    <t>Koprivnica</t>
  </si>
  <si>
    <t>HRAG_0003068</t>
  </si>
  <si>
    <t>HRUWWTP_0003068_001</t>
  </si>
  <si>
    <t>Labin</t>
  </si>
  <si>
    <t>HRAG_0006047</t>
  </si>
  <si>
    <t>HRUWWTP_0006047_001</t>
  </si>
  <si>
    <t>Lipik Pakrac-Dobrovac</t>
  </si>
  <si>
    <t>HR049</t>
  </si>
  <si>
    <t>HRAG_0001061</t>
  </si>
  <si>
    <t>HRUWWTP_0001061_001</t>
  </si>
  <si>
    <t>Malinska-Njivice</t>
  </si>
  <si>
    <t>HRAG_0001062</t>
  </si>
  <si>
    <t>HRUWWTP_0001062_001</t>
  </si>
  <si>
    <t>Malostonski zaljev</t>
  </si>
  <si>
    <t>HRAG_0001066</t>
  </si>
  <si>
    <t>HRUWWTP_0001066_001</t>
  </si>
  <si>
    <t>Medulin-Marlera</t>
  </si>
  <si>
    <t>HRAG_0005004</t>
  </si>
  <si>
    <t>HRUWWTP_0005004_001</t>
  </si>
  <si>
    <t>HRAG_0002137</t>
  </si>
  <si>
    <t>HRUWWTP_0002137_001</t>
  </si>
  <si>
    <t>Vrgorac</t>
  </si>
  <si>
    <t>HRAG_0001171</t>
  </si>
  <si>
    <t>HRUWWTP_0001171_001</t>
  </si>
  <si>
    <t>Zadar-Centar</t>
  </si>
  <si>
    <t>HRAG_0004008</t>
  </si>
  <si>
    <t>HRUWWTP_0004008_001</t>
  </si>
  <si>
    <t>Zagreb</t>
  </si>
  <si>
    <t>HR041</t>
  </si>
  <si>
    <t>HRAG_0004009</t>
  </si>
  <si>
    <t>HRUWWTP_0004009_001</t>
  </si>
  <si>
    <t>HRAG_0001173</t>
  </si>
  <si>
    <t>HRUWWTP_0001173_001</t>
  </si>
  <si>
    <t>Zaton</t>
  </si>
  <si>
    <t>HRAG_0002245</t>
  </si>
  <si>
    <t>HRUWWTP_0002245_001</t>
  </si>
  <si>
    <t>HRAG_0007034</t>
  </si>
  <si>
    <t>HRUWWTP_0007034_001</t>
  </si>
  <si>
    <t>Otok (Vinkovci)</t>
  </si>
  <si>
    <t>HRAG_0001086</t>
  </si>
  <si>
    <t>HRUWWTP_0001086_001</t>
  </si>
  <si>
    <t>Pag</t>
  </si>
  <si>
    <t>HRAG_0003099</t>
  </si>
  <si>
    <t>HRUWWTP_0003099_001</t>
  </si>
  <si>
    <t>Pazin</t>
  </si>
  <si>
    <t>HRAG_0005118</t>
  </si>
  <si>
    <t>HRUWWTP_0005118_001</t>
  </si>
  <si>
    <t>HR048</t>
  </si>
  <si>
    <t>HRAG_0005060</t>
  </si>
  <si>
    <t>HRUWWTP_0005060_001</t>
  </si>
  <si>
    <t>Podturen</t>
  </si>
  <si>
    <t>HRAG_0007053</t>
  </si>
  <si>
    <t>HRUWWTP_0007053_001</t>
  </si>
  <si>
    <t>HRAG_0006064</t>
  </si>
  <si>
    <t>HRUWWTP_0006064_001</t>
  </si>
  <si>
    <t>HRAG_0001101</t>
  </si>
  <si>
    <t>HRUWWTP_0001101_001</t>
  </si>
  <si>
    <t>Premantura</t>
  </si>
  <si>
    <t>HRAG_0001107</t>
  </si>
  <si>
    <t>HRUWWTP_0001107_001</t>
  </si>
  <si>
    <t>Pula Centar-Valkane</t>
  </si>
  <si>
    <t>HRAG_0001108</t>
  </si>
  <si>
    <t>HRUWWTP_0001108_001</t>
  </si>
  <si>
    <t>Pula Sjever-Peroj</t>
  </si>
  <si>
    <t>HRAG_0001109</t>
  </si>
  <si>
    <t>HRUWWTP_0001109_001</t>
  </si>
  <si>
    <t>Punat</t>
  </si>
  <si>
    <t>HRAG_0101105</t>
  </si>
  <si>
    <t>HRUWWTP_0101105_001</t>
  </si>
  <si>
    <t>Rovinj-Kuvi</t>
  </si>
  <si>
    <t>HRAG_0004002</t>
  </si>
  <si>
    <t>HRUWWTP_0004002_001</t>
  </si>
  <si>
    <t>Rugvica</t>
  </si>
  <si>
    <t>HRAG_0001123</t>
  </si>
  <si>
    <t>HRUWWTP_0001123_001</t>
  </si>
  <si>
    <t>Senj</t>
  </si>
  <si>
    <t>HRAG_0001126</t>
  </si>
  <si>
    <t>HRUWWTP_0001126_001</t>
  </si>
  <si>
    <t>Sinj</t>
  </si>
  <si>
    <t>HRAG_0004071</t>
  </si>
  <si>
    <t>HRUWWTP_0004071_001</t>
  </si>
  <si>
    <t>Sisak</t>
  </si>
  <si>
    <t>HRAG_0006077</t>
  </si>
  <si>
    <t>HRUWWTP_0006077_001</t>
  </si>
  <si>
    <t>Slavonski Brod</t>
  </si>
  <si>
    <t>HR04A</t>
  </si>
  <si>
    <t>HRAG_0001131</t>
  </si>
  <si>
    <t>HRUWWTP_0001131_001</t>
  </si>
  <si>
    <t>Split-Solin-Stupe</t>
  </si>
  <si>
    <t>HRAG_0005128</t>
  </si>
  <si>
    <t>HRUWWTP_0005128_001</t>
  </si>
  <si>
    <t>Suhopolje</t>
  </si>
  <si>
    <t>HRAG_0001142</t>
  </si>
  <si>
    <t>HRUWWTP_0001142_001</t>
  </si>
  <si>
    <t>Supetarska Draga</t>
  </si>
  <si>
    <t>HRAG_0001124</t>
  </si>
  <si>
    <t>HRUWWTP_0001124_001</t>
  </si>
  <si>
    <t>HRAG_0001156</t>
  </si>
  <si>
    <t>HRUWWTP_0001156_001</t>
  </si>
  <si>
    <t>Umag</t>
  </si>
  <si>
    <t>HRAG_0005035</t>
  </si>
  <si>
    <t>HRUWWTP_0005035_001</t>
  </si>
  <si>
    <t>HR044</t>
  </si>
  <si>
    <t>HRAG_0004010</t>
  </si>
  <si>
    <t>HRUWWTP_0004010_001</t>
  </si>
  <si>
    <t>Velika Gorica</t>
  </si>
  <si>
    <t>HRAG_0007050</t>
  </si>
  <si>
    <t>HRUWWTP_0007050_001</t>
  </si>
  <si>
    <t>HRAG_0005038</t>
  </si>
  <si>
    <t>HRUWWTP_0005038_001</t>
  </si>
  <si>
    <t>Virje</t>
  </si>
  <si>
    <t>HRAG_0001165</t>
  </si>
  <si>
    <t>HRUWWTP_0001165_001</t>
  </si>
  <si>
    <t>Vodice</t>
  </si>
  <si>
    <t>DEAG_HE066320200301</t>
  </si>
  <si>
    <t>DETP_HE066320200301</t>
  </si>
  <si>
    <t>Wildeck / Obersuhl</t>
  </si>
  <si>
    <t>DE733</t>
  </si>
  <si>
    <t>DE</t>
  </si>
  <si>
    <t>DEAG_BW1155100000019</t>
  </si>
  <si>
    <t>DETP_BW1155100000019</t>
  </si>
  <si>
    <t>DE112</t>
  </si>
  <si>
    <t>DEAG_BW1155100000023</t>
  </si>
  <si>
    <t>DETP_BW1155100000023</t>
  </si>
  <si>
    <t>DEAG_BW1155100000026</t>
  </si>
  <si>
    <t>DETP_BW1155100000026</t>
  </si>
  <si>
    <t>DEAG_BW1155100000027</t>
  </si>
  <si>
    <t>DETP_BW1155100000027</t>
  </si>
  <si>
    <t>DEAG_BW1155100000029</t>
  </si>
  <si>
    <t>DETP_BW1155100000029</t>
  </si>
  <si>
    <t>SKA Waldenbuch</t>
  </si>
  <si>
    <t>DEAG_BW1155100000031</t>
  </si>
  <si>
    <t>DETP_BW1155100000031</t>
  </si>
  <si>
    <t>DEAG_BW1155100000033</t>
  </si>
  <si>
    <t>DETP_BW1155100000033</t>
  </si>
  <si>
    <t>DEAG_BW1155100000034</t>
  </si>
  <si>
    <t>DETP_BW1155100000034</t>
  </si>
  <si>
    <t>DEAG_BW1155100000066</t>
  </si>
  <si>
    <t>DETP_BW1155100000066</t>
  </si>
  <si>
    <t>DEAG_BW1155100000067</t>
  </si>
  <si>
    <t>DETP_BW1155100000067</t>
  </si>
  <si>
    <t>DEAG_BW1115100000001</t>
  </si>
  <si>
    <t>DETP_BW1115100000001</t>
  </si>
  <si>
    <t>DE111</t>
  </si>
  <si>
    <t>DEAG_BW1115100000032</t>
  </si>
  <si>
    <t>DETP_BW1115100000032</t>
  </si>
  <si>
    <t>DEAG_BW1115100000033</t>
  </si>
  <si>
    <t>DETP_BW1115100000033</t>
  </si>
  <si>
    <t>DEAG_BW1155100000016</t>
  </si>
  <si>
    <t>DETP_BW1155100000016</t>
  </si>
  <si>
    <t>DEAG_BW1155100000017</t>
  </si>
  <si>
    <t>DETP_BW1155100000017</t>
  </si>
  <si>
    <t>DEAG_BW1155100000018</t>
  </si>
  <si>
    <t>DETP_BW1155100000018</t>
  </si>
  <si>
    <t>DEAG_BW1165100000015</t>
  </si>
  <si>
    <t>DETP_BW1165100000015</t>
  </si>
  <si>
    <t>DE113</t>
  </si>
  <si>
    <t>DEAG_BW1165100000020</t>
  </si>
  <si>
    <t>DETP_BW1165100000020</t>
  </si>
  <si>
    <t>DEAG_BW1165100000024</t>
  </si>
  <si>
    <t>DETP_BW1165100000024</t>
  </si>
  <si>
    <t>DEAG_BW1165100000025</t>
  </si>
  <si>
    <t>DETP_BW1165100000025</t>
  </si>
  <si>
    <t>NECKARTENZLINGEN</t>
  </si>
  <si>
    <t>DEAG_BW1165100000028</t>
  </si>
  <si>
    <t>DETP_BW1165100000028</t>
  </si>
  <si>
    <t>DEAG_BW1165100000030</t>
  </si>
  <si>
    <t>DETP_BW1165100000030</t>
  </si>
  <si>
    <t>DEAG_BW1165100000032</t>
  </si>
  <si>
    <t>DETP_BW1165100000032</t>
  </si>
  <si>
    <t>DEAG_BW1165100000036</t>
  </si>
  <si>
    <t>DETP_BW1165100000036</t>
  </si>
  <si>
    <t>DEAG_BW1165100000038</t>
  </si>
  <si>
    <t>DETP_BW1165100000038</t>
  </si>
  <si>
    <t>DEAG_BW1165100000039</t>
  </si>
  <si>
    <t>DETP_BW1165100000039</t>
  </si>
  <si>
    <t>DEAG_BW1165100000040</t>
  </si>
  <si>
    <t>DETP_BW1165100000040</t>
  </si>
  <si>
    <t>DEAG_BW1165100000043</t>
  </si>
  <si>
    <t>DETP_BW1165100000043</t>
  </si>
  <si>
    <t>DEAG_BW1165100000044</t>
  </si>
  <si>
    <t>DETP_BW1165100000044</t>
  </si>
  <si>
    <t>DEAG_BW1165100000045</t>
  </si>
  <si>
    <t>DETP_BW1165100000045</t>
  </si>
  <si>
    <t>DEAG_BW1165100000046</t>
  </si>
  <si>
    <t>DETP_BW1165100000046</t>
  </si>
  <si>
    <t>DEAG_BW1165100000047</t>
  </si>
  <si>
    <t>DETP_BW1165100000047</t>
  </si>
  <si>
    <t>DEAG_BW1165100000048</t>
  </si>
  <si>
    <t>DETP_BW1165100000048</t>
  </si>
  <si>
    <t>DEAG_BW1165100000049</t>
  </si>
  <si>
    <t>DETP_BW1165100000049</t>
  </si>
  <si>
    <t>DEAG_BW1165100000094</t>
  </si>
  <si>
    <t>DETP_BW1165100000094</t>
  </si>
  <si>
    <t>DEAG_BW1175100000052</t>
  </si>
  <si>
    <t>DETP_BW1175100000052</t>
  </si>
  <si>
    <t>DE114</t>
  </si>
  <si>
    <t>DEAG_BW1175100000053</t>
  </si>
  <si>
    <t>DETP_BW1175100000053</t>
  </si>
  <si>
    <t>DEAG_BW1175100000058</t>
  </si>
  <si>
    <t>DETP_BW1175100000058</t>
  </si>
  <si>
    <t>Ebersbach a. d. Fils</t>
  </si>
  <si>
    <t>DEAG_BW1175100000059</t>
  </si>
  <si>
    <t>DETP_BW1175100000059</t>
  </si>
  <si>
    <t>DEAG_BW1175100000062</t>
  </si>
  <si>
    <t>DETP_BW1175100000062</t>
  </si>
  <si>
    <t>DEAG_BW1175100000070</t>
  </si>
  <si>
    <t>DETP_BW1175100000070</t>
  </si>
  <si>
    <t>DEAG_BW1175100000073</t>
  </si>
  <si>
    <t>DETP_BW1175100000073</t>
  </si>
  <si>
    <t>DEAG_BW1175100000074</t>
  </si>
  <si>
    <t>DETP_BW1175100000074</t>
  </si>
  <si>
    <t>ZV Marbach - Krettenbachtal</t>
  </si>
  <si>
    <t>DEAG_BW1175100000075</t>
  </si>
  <si>
    <t>DETP_BW1175100000075</t>
  </si>
  <si>
    <t>DEAG_BW1175100000078</t>
  </si>
  <si>
    <t>DETP_BW1175100000078</t>
  </si>
  <si>
    <t>ZV Mittlere Fils Salach</t>
  </si>
  <si>
    <t>DEAG_BW1185100000004</t>
  </si>
  <si>
    <t>DETP_BW1185100000004</t>
  </si>
  <si>
    <t>DE115</t>
  </si>
  <si>
    <t>DEAG_BW1185100000005</t>
  </si>
  <si>
    <t>DETP_BW1185100000005</t>
  </si>
  <si>
    <t>DEAG_BW1185100000006</t>
  </si>
  <si>
    <t>DETP_BW1185100000006</t>
  </si>
  <si>
    <t>DEAG_BW1185100000007</t>
  </si>
  <si>
    <t>DETP_BW1185100000007</t>
  </si>
  <si>
    <t>DEAG_BW1185100000008</t>
  </si>
  <si>
    <t>DETP_BW1185100000008</t>
  </si>
  <si>
    <t>DEAG_BW1185100000011</t>
  </si>
  <si>
    <t>DETP_BW1185100000011</t>
  </si>
  <si>
    <t>DEAG_BW1185100000013</t>
  </si>
  <si>
    <t>DETP_BW1185100000013</t>
  </si>
  <si>
    <t>DEAG_BW1185100000014</t>
  </si>
  <si>
    <t>DETP_BW1185100000014</t>
  </si>
  <si>
    <t>DEAG_BW1185100000015</t>
  </si>
  <si>
    <t>DETP_BW1185100000015</t>
  </si>
  <si>
    <t>DEAG_BW1185100000016</t>
  </si>
  <si>
    <t>DETP_BW1185100000016</t>
  </si>
  <si>
    <t>DEAG_BW1185100000019</t>
  </si>
  <si>
    <t>DETP_BW1185100000019</t>
  </si>
  <si>
    <t>DEAG_BW1185100000020</t>
  </si>
  <si>
    <t>DETP_BW1185100000020</t>
  </si>
  <si>
    <t>DEAG_BW1185100000021</t>
  </si>
  <si>
    <t>DETP_BW1185100000021</t>
  </si>
  <si>
    <t>DEAG_BW1185100000022</t>
  </si>
  <si>
    <t>DETP_BW1185100000022</t>
  </si>
  <si>
    <t>DEAG_BW1185100000023</t>
  </si>
  <si>
    <t>DETP_BW1185100000023</t>
  </si>
  <si>
    <t>DEAG_BW1185100000026</t>
  </si>
  <si>
    <t>DETP_BW1185100000026</t>
  </si>
  <si>
    <t>DEAG_BW1185100000035</t>
  </si>
  <si>
    <t>DETP_BW1185100000035</t>
  </si>
  <si>
    <t>DEAG_BW1185100000036</t>
  </si>
  <si>
    <t>DETP_BW1185100000036</t>
  </si>
  <si>
    <t>DEAG_BW1185100000038</t>
  </si>
  <si>
    <t>DETP_BW1185100000038</t>
  </si>
  <si>
    <t>DEAG_BW1185100000173</t>
  </si>
  <si>
    <t>DETP_BW1185100000173</t>
  </si>
  <si>
    <t>SKA STRUDELBACH II - VAHINGEN A. D. ENZ/ENZWEIH.</t>
  </si>
  <si>
    <t>DEAG_BW1195100000002</t>
  </si>
  <si>
    <t>DETP_BW1195100000002</t>
  </si>
  <si>
    <t>DE116</t>
  </si>
  <si>
    <t>DEAG_BW1195100000003</t>
  </si>
  <si>
    <t>DETP_BW1195100000003</t>
  </si>
  <si>
    <t>DEAG_BW1195100000004</t>
  </si>
  <si>
    <t>DETP_BW1195100000004</t>
  </si>
  <si>
    <t>SKA WAIBLINGEN - HEGNACH</t>
  </si>
  <si>
    <t>DEAG_BW1195100000005</t>
  </si>
  <si>
    <t>DETP_BW1195100000005</t>
  </si>
  <si>
    <t>SKA FELLBACH - ERBACH</t>
  </si>
  <si>
    <t>DEAG_BW1195100000006</t>
  </si>
  <si>
    <t>DETP_BW1195100000006</t>
  </si>
  <si>
    <t>DEAG_BW1195100000007</t>
  </si>
  <si>
    <t>DETP_BW1195100000007</t>
  </si>
  <si>
    <t>DEAG_BW1195100000008</t>
  </si>
  <si>
    <t>DETP_BW1195100000008</t>
  </si>
  <si>
    <t>DEAG_BW1195100000011</t>
  </si>
  <si>
    <t>DETP_BW1195100000011</t>
  </si>
  <si>
    <t>DEAG_BW1195100000013</t>
  </si>
  <si>
    <t>DETP_BW1195100000013</t>
  </si>
  <si>
    <t>SKA KERNEN - HALDENBACH</t>
  </si>
  <si>
    <t>DEAG_BW1195100000014</t>
  </si>
  <si>
    <t>DETP_BW1195100000014</t>
  </si>
  <si>
    <t>DEAG_BW1195100000015</t>
  </si>
  <si>
    <t>DETP_BW1195100000015</t>
  </si>
  <si>
    <t>DEAG_BW1195100000018</t>
  </si>
  <si>
    <t>DETP_BW1195100000018</t>
  </si>
  <si>
    <t>DEAG_BW1195100000024</t>
  </si>
  <si>
    <t>DETP_BW1195100000024</t>
  </si>
  <si>
    <t>DEAG_BW1195100000027</t>
  </si>
  <si>
    <t>DETP_BW1195100000027</t>
  </si>
  <si>
    <t>DEAG_BW1195100000031</t>
  </si>
  <si>
    <t>DETP_BW1195100000031</t>
  </si>
  <si>
    <t>DEAG_BW1195100000033</t>
  </si>
  <si>
    <t>DETP_BW1195100000033</t>
  </si>
  <si>
    <t>DEAG_BW1195100000035</t>
  </si>
  <si>
    <t>DETP_BW1195100000035</t>
  </si>
  <si>
    <t>DEAG_BW1195100000036</t>
  </si>
  <si>
    <t>DETP_BW1195100000036</t>
  </si>
  <si>
    <t>DEAG_BW1195100000038</t>
  </si>
  <si>
    <t>DETP_BW1195100000038</t>
  </si>
  <si>
    <t>DEAG_BW1195100000039</t>
  </si>
  <si>
    <t>DETP_BW1195100000039</t>
  </si>
  <si>
    <t>DEAG_BW1195100000044</t>
  </si>
  <si>
    <t>DETP_BW1195100000044</t>
  </si>
  <si>
    <t>DEAG_BW1195100000049</t>
  </si>
  <si>
    <t>DETP_BW1195100000049</t>
  </si>
  <si>
    <t>DEAG_BW1195100000050</t>
  </si>
  <si>
    <t>DETP_BW1195100000050</t>
  </si>
  <si>
    <t>DEAG_BW1195100000054</t>
  </si>
  <si>
    <t>DETP_BW1195100000054</t>
  </si>
  <si>
    <t>DEAG_BW1195100000056</t>
  </si>
  <si>
    <t>DETP_BW1195100000056</t>
  </si>
  <si>
    <t>DEAG_BW1215100000017</t>
  </si>
  <si>
    <t>DETP_BW1215100000017</t>
  </si>
  <si>
    <t>DE117</t>
  </si>
  <si>
    <t>DEAG_BW1255100000002</t>
  </si>
  <si>
    <t>DETP_BW1255100000002</t>
  </si>
  <si>
    <t>DE118</t>
  </si>
  <si>
    <t>DEAG_BW1255100000003</t>
  </si>
  <si>
    <t>DETP_BW1255100000003</t>
  </si>
  <si>
    <t>DEAG_BW1255100000005</t>
  </si>
  <si>
    <t>DETP_BW1255100000005</t>
  </si>
  <si>
    <t>DEAG_BW1255100000009</t>
  </si>
  <si>
    <t>DETP_BW1255100000009</t>
  </si>
  <si>
    <t>DEAG_BW1255100000011</t>
  </si>
  <si>
    <t>DETP_BW1255100000011</t>
  </si>
  <si>
    <t>DEAG_BW1255100000013</t>
  </si>
  <si>
    <t>DETP_BW1255100000013</t>
  </si>
  <si>
    <t>DEAG_BW1255100000020</t>
  </si>
  <si>
    <t>DETP_BW1255100000020</t>
  </si>
  <si>
    <t>SKA LAUFFEN AM NECKAR</t>
  </si>
  <si>
    <t>DEAG_BW1255100000022</t>
  </si>
  <si>
    <t>DETP_BW1255100000022</t>
  </si>
  <si>
    <t>DEAG_BW1255100000026</t>
  </si>
  <si>
    <t>DETP_BW1255100000026</t>
  </si>
  <si>
    <t>SKA NEUDENAU - HERBOLZHEIM</t>
  </si>
  <si>
    <t>DEAG_BW1255100000029</t>
  </si>
  <si>
    <t>DETP_BW1255100000029</t>
  </si>
  <si>
    <t>DEAG_BW1255100000038</t>
  </si>
  <si>
    <t>DETP_BW1255100000038</t>
  </si>
  <si>
    <t>DEAG_BW1255100000039</t>
  </si>
  <si>
    <t>DETP_BW1255100000039</t>
  </si>
  <si>
    <t>DEAG_BW1255100000040</t>
  </si>
  <si>
    <t>DETP_BW1255100000040</t>
  </si>
  <si>
    <t>SKA ZV GKA SULMTAL  ELLHOFEN</t>
  </si>
  <si>
    <t>DEAG_BW1255100000042</t>
  </si>
  <si>
    <t>DETP_BW1255100000042</t>
  </si>
  <si>
    <t>DEAG_BW1255100000043</t>
  </si>
  <si>
    <t>DETP_BW1255100000043</t>
  </si>
  <si>
    <t>DEAG_BW1255100000044</t>
  </si>
  <si>
    <t>DETP_BW1255100000044</t>
  </si>
  <si>
    <t>SKA ZV UNTERES SULMTAL  NECKARSULM</t>
  </si>
  <si>
    <t>DEAG_BW1255100000045</t>
  </si>
  <si>
    <t>DETP_BW1255100000045</t>
  </si>
  <si>
    <t>DEAG_BW1255100000046</t>
  </si>
  <si>
    <t>DETP_BW1255100000046</t>
  </si>
  <si>
    <t>SKA ZV GKA SCHOZACHTAL  ILSFELD</t>
  </si>
  <si>
    <t>DEAG_BW1255100000824</t>
  </si>
  <si>
    <t>DETP_BW1255100000824</t>
  </si>
  <si>
    <t>VKA AZV JAGST - KESSACH WIDDERN</t>
  </si>
  <si>
    <t>DEAG_BW1265100000005</t>
  </si>
  <si>
    <t>DETP_BW1265100000005</t>
  </si>
  <si>
    <t>DE119</t>
  </si>
  <si>
    <t>DEAG_BW1265100000010</t>
  </si>
  <si>
    <t>DETP_BW1265100000010</t>
  </si>
  <si>
    <t>SKA Ingelfingen-Criesbach</t>
  </si>
  <si>
    <t>DEAG_BW1265100000014</t>
  </si>
  <si>
    <t>DETP_BW1265100000014</t>
  </si>
  <si>
    <t>DEAG_BW1265100000017</t>
  </si>
  <si>
    <t>DETP_BW1265100000017</t>
  </si>
  <si>
    <t>DEAG_BW1265100000021</t>
  </si>
  <si>
    <t>DETP_BW1265100000021</t>
  </si>
  <si>
    <t>SKA Kupferzell</t>
  </si>
  <si>
    <t>DEAG_BW1265100000024</t>
  </si>
  <si>
    <t>DETP_BW1265100000024</t>
  </si>
  <si>
    <t>SKA Mulfingen</t>
  </si>
  <si>
    <t>DEAG_BW1265100000026</t>
  </si>
  <si>
    <t>DETP_BW1265100000026</t>
  </si>
  <si>
    <t>SKA Neuenstein</t>
  </si>
  <si>
    <t>DEAG_BW1265100000030</t>
  </si>
  <si>
    <t>DETP_BW1265100000030</t>
  </si>
  <si>
    <t>DEAG_BW1265100000031</t>
  </si>
  <si>
    <t>DETP_BW1265100000031</t>
  </si>
  <si>
    <t>DEAG_BW1265100000035</t>
  </si>
  <si>
    <t>DETP_BW1265100000035</t>
  </si>
  <si>
    <t>DEAG_BW1265100000038</t>
  </si>
  <si>
    <t>DETP_BW1265100000038</t>
  </si>
  <si>
    <t>SKA Waldenburg</t>
  </si>
  <si>
    <t>DEAG_BW1265100000040</t>
  </si>
  <si>
    <t>DETP_BW1265100000040</t>
  </si>
  <si>
    <t>DEAG_BW1275100000003</t>
  </si>
  <si>
    <t>DETP_BW1275100000003</t>
  </si>
  <si>
    <t>DE11A</t>
  </si>
  <si>
    <t>DEAG_BW1275100000014</t>
  </si>
  <si>
    <t>DETP_BW1275100000014</t>
  </si>
  <si>
    <t>DEAG_BW1275100000021</t>
  </si>
  <si>
    <t>DETP_BW1275100000021</t>
  </si>
  <si>
    <t>SKA Fichtenau-Unterdeufstetten</t>
  </si>
  <si>
    <t>DEAG_BW1275100000028</t>
  </si>
  <si>
    <t>DETP_BW1275100000028</t>
  </si>
  <si>
    <t>DEAG_BW1275100000034</t>
  </si>
  <si>
    <t>DETP_BW1275100000034</t>
  </si>
  <si>
    <t>DEAG_BW1275100000040</t>
  </si>
  <si>
    <t>DETP_BW1275100000040</t>
  </si>
  <si>
    <t>DEAG_BW1275100000051</t>
  </si>
  <si>
    <t>DETP_BW1275100000051</t>
  </si>
  <si>
    <t>SKA Mainhardt-Mainhardt</t>
  </si>
  <si>
    <t>DEAG_BW1275100000061</t>
  </si>
  <si>
    <t>DETP_BW1275100000061</t>
  </si>
  <si>
    <t>DEAG_BW3355100000003</t>
  </si>
  <si>
    <t>DETP_BW3355100000003</t>
  </si>
  <si>
    <t>VKA Oberes Bibertal/Tengen</t>
  </si>
  <si>
    <t>DE138</t>
  </si>
  <si>
    <t>DEAG_BW3355100000004</t>
  </si>
  <si>
    <t>DETP_BW3355100000004</t>
  </si>
  <si>
    <t>SKA Radolfzell</t>
  </si>
  <si>
    <t>DEAG_BW1275100000062</t>
  </si>
  <si>
    <t>DETP_BW1275100000062</t>
  </si>
  <si>
    <t>DEAG_BW1275100000064</t>
  </si>
  <si>
    <t>DETP_BW1275100000064</t>
  </si>
  <si>
    <t>DEAG_BW1275100000068</t>
  </si>
  <si>
    <t>DETP_BW1275100000068</t>
  </si>
  <si>
    <t>DEAG_BW1275100000073</t>
  </si>
  <si>
    <t>DETP_BW1275100000073</t>
  </si>
  <si>
    <t>DEAG_BW1275100000074</t>
  </si>
  <si>
    <t>DETP_BW1275100000074</t>
  </si>
  <si>
    <t>DEAG_BW1275100000079</t>
  </si>
  <si>
    <t>DETP_BW1275100000079</t>
  </si>
  <si>
    <t>DEAG_BW1275100000080</t>
  </si>
  <si>
    <t>DETP_BW1275100000080</t>
  </si>
  <si>
    <t>DEAG_BW1275100000083</t>
  </si>
  <si>
    <t>DETP_BW1275100000083</t>
  </si>
  <si>
    <t>DEAG_BW1275100000089</t>
  </si>
  <si>
    <t>DETP_BW1275100000089</t>
  </si>
  <si>
    <t>DEAG_BW1285100000051</t>
  </si>
  <si>
    <t>DETP_BW1285100000051</t>
  </si>
  <si>
    <t>DE11B</t>
  </si>
  <si>
    <t>DEAG_BW1285100000057</t>
  </si>
  <si>
    <t>DETP_BW1285100000057</t>
  </si>
  <si>
    <t>DEAG_BW1285100000061</t>
  </si>
  <si>
    <t>DETP_BW1285100000061</t>
  </si>
  <si>
    <t>DEAG_BW1285100000066</t>
  </si>
  <si>
    <t>DETP_BW1285100000066</t>
  </si>
  <si>
    <t>DEAG_BW1285100000071</t>
  </si>
  <si>
    <t>DETP_BW1285100000071</t>
  </si>
  <si>
    <t>DEAG_BW1285100000076</t>
  </si>
  <si>
    <t>DETP_BW1285100000076</t>
  </si>
  <si>
    <t>DEAG_BW1285100000079</t>
  </si>
  <si>
    <t>DETP_BW1285100000079</t>
  </si>
  <si>
    <t>DEAG_BW1285100000081</t>
  </si>
  <si>
    <t>DETP_BW1285100000081</t>
  </si>
  <si>
    <t>DEAG_BW1285100000083</t>
  </si>
  <si>
    <t>DETP_BW1285100000083</t>
  </si>
  <si>
    <t>DEAG_BW1285100000085</t>
  </si>
  <si>
    <t>DETP_BW1285100000085</t>
  </si>
  <si>
    <t>DEAG_BW1285100000088</t>
  </si>
  <si>
    <t>DETP_BW1285100000088</t>
  </si>
  <si>
    <t>DEAG_BW1285100000089</t>
  </si>
  <si>
    <t>DETP_BW1285100000089</t>
  </si>
  <si>
    <t>DEAG_BW1285100000092</t>
  </si>
  <si>
    <t>DETP_BW1285100000092</t>
  </si>
  <si>
    <t>DEAG_BW1355100000050</t>
  </si>
  <si>
    <t>DETP_BW1355100000050</t>
  </si>
  <si>
    <t>DE11C</t>
  </si>
  <si>
    <t>DEAG_BW1355100000057</t>
  </si>
  <si>
    <t>DETP_BW1355100000057</t>
  </si>
  <si>
    <t>DEAG_BW1355100000058</t>
  </si>
  <si>
    <t>DETP_BW1355100000058</t>
  </si>
  <si>
    <t>DEAG_BW1355100000071</t>
  </si>
  <si>
    <t>DETP_BW1355100000071</t>
  </si>
  <si>
    <t>DEAG_BW1355100000548</t>
  </si>
  <si>
    <t>DETP_BW1355100000548</t>
  </si>
  <si>
    <t>DEAG_BW1365100000005</t>
  </si>
  <si>
    <t>DETP_BW1365100000005</t>
  </si>
  <si>
    <t>DE11D</t>
  </si>
  <si>
    <t>DEAG_BW1365100000006</t>
  </si>
  <si>
    <t>DETP_BW1365100000006</t>
  </si>
  <si>
    <t>DEAG_BW1365100000008</t>
  </si>
  <si>
    <t>DETP_BW1365100000008</t>
  </si>
  <si>
    <t>DEAG_BW1365100000013</t>
  </si>
  <si>
    <t>DETP_BW1365100000013</t>
  </si>
  <si>
    <t>DEAG_BW1365100000016</t>
  </si>
  <si>
    <t>DETP_BW1365100000016</t>
  </si>
  <si>
    <t>DEAG_BW1365100000025</t>
  </si>
  <si>
    <t>DETP_BW1365100000025</t>
  </si>
  <si>
    <t>DEAG_BW1365100000026</t>
  </si>
  <si>
    <t>DETP_BW1365100000026</t>
  </si>
  <si>
    <t>DEAG_BW1365100000028</t>
  </si>
  <si>
    <t>DETP_BW1365100000028</t>
  </si>
  <si>
    <t>SKA Oberkochen, Oberkochen</t>
  </si>
  <si>
    <t>DEAG_BW1365100000033</t>
  </si>
  <si>
    <t>DETP_BW1365100000033</t>
  </si>
  <si>
    <t>SKA Waldstetten, Waldstetten</t>
  </si>
  <si>
    <t>DEAG_BW1365100000035</t>
  </si>
  <si>
    <t>DETP_BW1365100000035</t>
  </si>
  <si>
    <t>DEAG_BW1365100000036</t>
  </si>
  <si>
    <t>DETP_BW1365100000036</t>
  </si>
  <si>
    <t>SKA AZV Niederalfingen, Aalen</t>
  </si>
  <si>
    <t>DEAG_BW1365100000037</t>
  </si>
  <si>
    <t>DETP_BW1365100000037</t>
  </si>
  <si>
    <t>DEAG_BW1365100000074</t>
  </si>
  <si>
    <t>DETP_BW1365100000074</t>
  </si>
  <si>
    <t>DEAG_BW1365100000081</t>
  </si>
  <si>
    <t>DETP_BW1365100000081</t>
  </si>
  <si>
    <t>DEAG_BW1365100000088</t>
  </si>
  <si>
    <t>DETP_BW1365100000088</t>
  </si>
  <si>
    <t>DEAG_BW1365100000091</t>
  </si>
  <si>
    <t>DETP_BW1365100000091</t>
  </si>
  <si>
    <t>DEAG_BW3375100000039</t>
  </si>
  <si>
    <t>DETP_BW3375100000039</t>
  </si>
  <si>
    <t>DE13A</t>
  </si>
  <si>
    <t>DEAG_BW3375100000040</t>
  </si>
  <si>
    <t>DETP_BW3375100000040</t>
  </si>
  <si>
    <t>DEAG_BW3375100000042</t>
  </si>
  <si>
    <t>DETP_BW3375100000042</t>
  </si>
  <si>
    <t>DEAG_BW3375100000043</t>
  </si>
  <si>
    <t>DETP_BW3375100000043</t>
  </si>
  <si>
    <t>DEAG_BW3375100000049</t>
  </si>
  <si>
    <t>DETP_BW3375100000049</t>
  </si>
  <si>
    <t>DEAG_BW3375100000052</t>
  </si>
  <si>
    <t>DETP_BW3375100000052</t>
  </si>
  <si>
    <t>DEAG_BW3375100000056</t>
  </si>
  <si>
    <t>DETP_BW3375100000056</t>
  </si>
  <si>
    <t>DEAG_BW3375100000058</t>
  </si>
  <si>
    <t>DETP_BW3375100000058</t>
  </si>
  <si>
    <t>DEAG_BW3375100000059</t>
  </si>
  <si>
    <t>DETP_BW3375100000059</t>
  </si>
  <si>
    <t>DEAG_BW3375100000060</t>
  </si>
  <si>
    <t>DETP_BW3375100000060</t>
  </si>
  <si>
    <t>DEAG_BW3375100000061</t>
  </si>
  <si>
    <t>DETP BW3375100000061</t>
  </si>
  <si>
    <t>SKA AZV VORDERES ALBTAL, ALBBRUCK</t>
  </si>
  <si>
    <t>DEAG_BW3375100000063</t>
  </si>
  <si>
    <t>DETP_BW3375100000063</t>
  </si>
  <si>
    <t>DEAG_BW3375100000064</t>
  </si>
  <si>
    <t>DETP_BW3375100000064</t>
  </si>
  <si>
    <t>DEAG_BW3375100000069</t>
  </si>
  <si>
    <t>DETP_BW3375100000069</t>
  </si>
  <si>
    <t>DEAG_BW3375100000072</t>
  </si>
  <si>
    <t>DETP_BW3375100000072</t>
  </si>
  <si>
    <t>DEAG_BW4155100000025</t>
  </si>
  <si>
    <t>DETP_BW4155100000025</t>
  </si>
  <si>
    <t>SKA Mittelstadt</t>
  </si>
  <si>
    <t>DE141</t>
  </si>
  <si>
    <t>DEAG_BW4155100000026</t>
  </si>
  <si>
    <t>DETP_BW4155100000026</t>
  </si>
  <si>
    <t>DEAG_BW4155100000032</t>
  </si>
  <si>
    <t>DETP_BW4155100000032</t>
  </si>
  <si>
    <t>DEAG_BW4155100000036</t>
  </si>
  <si>
    <t>DETP_BW4155100000036</t>
  </si>
  <si>
    <t>DEAG_BW4155100000037</t>
  </si>
  <si>
    <t>DETP_BW4155100000037</t>
  </si>
  <si>
    <t>DEAG_BW4155100000042</t>
  </si>
  <si>
    <t>DETP_BW4155100000042</t>
  </si>
  <si>
    <t>DEAG_BW4155100000046</t>
  </si>
  <si>
    <t>DETP_BW4155100000046</t>
  </si>
  <si>
    <t>DEAG_BW4155100000048</t>
  </si>
  <si>
    <t>DETP_BW4155100000048</t>
  </si>
  <si>
    <t>DEAG_BW4155100000049</t>
  </si>
  <si>
    <t>DETP_BW4155100000049</t>
  </si>
  <si>
    <t>DEAG_BW4155100000050</t>
  </si>
  <si>
    <t>DETP_BW4155100000050</t>
  </si>
  <si>
    <t>DEAG_BW4155100000051</t>
  </si>
  <si>
    <t>DETP_BW4155100000051</t>
  </si>
  <si>
    <t>AZV OBERES ECHAZTAL, PFULLINGEN</t>
  </si>
  <si>
    <t>DEAG_BW4155100000052</t>
  </si>
  <si>
    <t>DETP_BW4155100000052</t>
  </si>
  <si>
    <t>DEAG_BW4165100000054</t>
  </si>
  <si>
    <t>DETP_BW4165100000054</t>
  </si>
  <si>
    <t>DE142</t>
  </si>
  <si>
    <t>DEAG_BW4165100000055</t>
  </si>
  <si>
    <t>DETP_BW4165100000055</t>
  </si>
  <si>
    <t>DEAG_BW4165100000056</t>
  </si>
  <si>
    <t>DETP_BW4165100000056</t>
  </si>
  <si>
    <t>DEAG_BW4165100000057</t>
  </si>
  <si>
    <t>DETP_BW4165100000057</t>
  </si>
  <si>
    <t>DEAG_BW4165100000059</t>
  </si>
  <si>
    <t>DETP_BW4165100000059</t>
  </si>
  <si>
    <t>DEAG_BW4165100000060</t>
  </si>
  <si>
    <t>DETP_BW4165100000060</t>
  </si>
  <si>
    <t>DEAG_BW4165100000063</t>
  </si>
  <si>
    <t>DETP_BW4165100000063</t>
  </si>
  <si>
    <t>DEAG_BW4165100000064</t>
  </si>
  <si>
    <t>DETP_BW4165100000064</t>
  </si>
  <si>
    <t>DEAG_BW4165100000065</t>
  </si>
  <si>
    <t>DETP_BW4165100000065</t>
  </si>
  <si>
    <t>DEAG_BW4165100000066</t>
  </si>
  <si>
    <t>DETP_BW4165100000066</t>
  </si>
  <si>
    <t>DEAG_BW4175100000002</t>
  </si>
  <si>
    <t>DETP_BW4175100000002</t>
  </si>
  <si>
    <t>DE143</t>
  </si>
  <si>
    <t>DEAG_BW4175100000003</t>
  </si>
  <si>
    <t>DETP_BW4175100000003</t>
  </si>
  <si>
    <t>SKA Bisingen</t>
  </si>
  <si>
    <t>DEAG_BW4175100000004</t>
  </si>
  <si>
    <t>DETP_BW4175100000004</t>
  </si>
  <si>
    <t>SKA Burladingen</t>
  </si>
  <si>
    <t>DEAG_BW1365100000100</t>
  </si>
  <si>
    <t>DETP_BW1365100000100</t>
  </si>
  <si>
    <t>DEAG_BW1365100000117</t>
  </si>
  <si>
    <t>DETP_BW1365100000117</t>
  </si>
  <si>
    <t>DEAG_BW1365100000133</t>
  </si>
  <si>
    <t>DETP_BW1365100000133</t>
  </si>
  <si>
    <t>DEAG_BW2125100000014</t>
  </si>
  <si>
    <t>DETP_BW2125100000014</t>
  </si>
  <si>
    <t>SKA Karlsruhe Neureut</t>
  </si>
  <si>
    <t>DE122</t>
  </si>
  <si>
    <t>DEAG_BW2155100000015</t>
  </si>
  <si>
    <t>DETP_BW2155100000015</t>
  </si>
  <si>
    <t>DE123</t>
  </si>
  <si>
    <t>DEAG_BW2155100000016</t>
  </si>
  <si>
    <t>DETP_BW2155100000016</t>
  </si>
  <si>
    <t>DEAG_BW2155100000017</t>
  </si>
  <si>
    <t>DETP_BW2155100000017</t>
  </si>
  <si>
    <t>DEAG_BW2155100000018</t>
  </si>
  <si>
    <t>DETP_BW2155100000018</t>
  </si>
  <si>
    <t>DEAG_BW2155100000019</t>
  </si>
  <si>
    <t>DETP_BW2155100000019</t>
  </si>
  <si>
    <t>DEAG_BW2155100000020</t>
  </si>
  <si>
    <t>DETP_BW2155100000020</t>
  </si>
  <si>
    <t>DEAG_BW2155100000021</t>
  </si>
  <si>
    <t>DETP_BW2155100000021</t>
  </si>
  <si>
    <t>DEAG_BW2155100000024</t>
  </si>
  <si>
    <t>DETP_BW2155100000024</t>
  </si>
  <si>
    <t>DEAG_BW2155100000025</t>
  </si>
  <si>
    <t>DETP_BW2155100000025</t>
  </si>
  <si>
    <t>STUTENSEE KLA Blankenloch</t>
  </si>
  <si>
    <t>DEAG_BW2155100000027</t>
  </si>
  <si>
    <t>DETP_BW2155100000027</t>
  </si>
  <si>
    <t>UBSTADT-WEIHER KLA Ubstadt-Weiher</t>
  </si>
  <si>
    <t>DEAG_BW2155100000028</t>
  </si>
  <si>
    <t>DETP_BW2155100000028</t>
  </si>
  <si>
    <t>DEAG_BW2155100000029</t>
  </si>
  <si>
    <t>DETP_BW2155100000029</t>
  </si>
  <si>
    <t>DEAG_BW2155100000030</t>
  </si>
  <si>
    <t>DETP_BW2155100000030</t>
  </si>
  <si>
    <t>DEAG_BW2155100000031</t>
  </si>
  <si>
    <t>DETP_BW2155100000031</t>
  </si>
  <si>
    <t>AV KRAICHBACHNIEDERUNG KLA Kronau</t>
  </si>
  <si>
    <t>DEAG_BW2155100000032</t>
  </si>
  <si>
    <t>DETP_BW2155100000032</t>
  </si>
  <si>
    <t>DEAG_BW2155100000033</t>
  </si>
  <si>
    <t>DETP_BW2155100000033</t>
  </si>
  <si>
    <t>AV PFINZ-U. RENNACHTAL KLA Ittersbach</t>
  </si>
  <si>
    <t>DEAG_BW2155100000034</t>
  </si>
  <si>
    <t>DETP_BW2155100000034</t>
  </si>
  <si>
    <t>DEAG_BW2155100000035</t>
  </si>
  <si>
    <t>DETP_BW2155100000035</t>
  </si>
  <si>
    <t>DEAG_BW2155100000036</t>
  </si>
  <si>
    <t>DETP_BW2155100000036</t>
  </si>
  <si>
    <t>DEAG_BW2155100000037</t>
  </si>
  <si>
    <t>DETP_BW2155100000037</t>
  </si>
  <si>
    <t>BRUCHSAL KLA Bruchsal</t>
  </si>
  <si>
    <t>DEAG_BW2155100000038</t>
  </si>
  <si>
    <t>DETP_BW2155100000038</t>
  </si>
  <si>
    <t>DEAG_BW2165100000001</t>
  </si>
  <si>
    <t>DETP_BW2165100000001</t>
  </si>
  <si>
    <t>DE124</t>
  </si>
  <si>
    <t>DEAG_BW2165100000004</t>
  </si>
  <si>
    <t>DETP_BW2165100000004</t>
  </si>
  <si>
    <t>DEAG_BW2165100000006</t>
  </si>
  <si>
    <t>DETP_BW2165100000006</t>
  </si>
  <si>
    <t>DEAG_BW2165100000007</t>
  </si>
  <si>
    <t>DETP_BW2165100000007</t>
  </si>
  <si>
    <t>DEAG_BW2165100000009</t>
  </si>
  <si>
    <t>DETP_BW2165100000009</t>
  </si>
  <si>
    <t>DEAG_BW2165100000010</t>
  </si>
  <si>
    <t>DETP_BW2165100000010</t>
  </si>
  <si>
    <t>DEAG_BW2165100000011</t>
  </si>
  <si>
    <t>DETP_BW2165100000011</t>
  </si>
  <si>
    <t>DEAG_BW1155100000069</t>
  </si>
  <si>
    <t>DETP_BW1155100000069</t>
  </si>
  <si>
    <t>DEAG_BW1155100000080</t>
  </si>
  <si>
    <t>DETP_BW1155100000080</t>
  </si>
  <si>
    <t>DEAG_BW1155100000081</t>
  </si>
  <si>
    <t>DETP_BW1155100000081</t>
  </si>
  <si>
    <t>DEAG_BW1155100000085</t>
  </si>
  <si>
    <t>DETP_BW1155100000085</t>
  </si>
  <si>
    <t>DEAG_BW1155100000087</t>
  </si>
  <si>
    <t>DETP_BW1155100000087</t>
  </si>
  <si>
    <t>DEAG_BW1155100000088</t>
  </si>
  <si>
    <t>DETP_BW1155100000088</t>
  </si>
  <si>
    <t>DEAG_BW1165100000002</t>
  </si>
  <si>
    <t>DETP_BW1165100000002</t>
  </si>
  <si>
    <t>DEAG_BW1165100000004</t>
  </si>
  <si>
    <t>DETP_BW1165100000004</t>
  </si>
  <si>
    <t>DEAG_BW1165100000006</t>
  </si>
  <si>
    <t>DETP_BW1165100000006</t>
  </si>
  <si>
    <t>DEAG_BW1165100000007</t>
  </si>
  <si>
    <t>DETP_BW1165100000007</t>
  </si>
  <si>
    <t>DEAG_BW1165100000009</t>
  </si>
  <si>
    <t>DETP_BW1165100000009</t>
  </si>
  <si>
    <t>DEAG_BW1165100000010</t>
  </si>
  <si>
    <t>DETP_BW1165100000010</t>
  </si>
  <si>
    <t>DEAG_BW1165100000011</t>
  </si>
  <si>
    <t>DETP_BW1165100000011</t>
  </si>
  <si>
    <t>DEAG_BW1165100000012</t>
  </si>
  <si>
    <t>DETP_BW1165100000012</t>
  </si>
  <si>
    <t>DEAG_BW1165100000013</t>
  </si>
  <si>
    <t>DETP_BW1165100000013</t>
  </si>
  <si>
    <t>DEAG_BW1165100000014</t>
  </si>
  <si>
    <t>DETP_BW1165100000014</t>
  </si>
  <si>
    <t>DEAG_BW2265100000011</t>
  </si>
  <si>
    <t>DETP_BW2265100000011</t>
  </si>
  <si>
    <t>DE128</t>
  </si>
  <si>
    <t>DEAG_BW2265100000012</t>
  </si>
  <si>
    <t>DETP_BW2265100000012</t>
  </si>
  <si>
    <t>DEAG_BW2265100000013</t>
  </si>
  <si>
    <t>DETP_BW2265100000013</t>
  </si>
  <si>
    <t>DEAG_BW2265100000014</t>
  </si>
  <si>
    <t>DETP_BW2265100000014</t>
  </si>
  <si>
    <t>DEAG_BW2265100000015</t>
  </si>
  <si>
    <t>DETP_BW2265100000015</t>
  </si>
  <si>
    <t>DEAG_BW2265100000016</t>
  </si>
  <si>
    <t>DETP_BW2265100000016</t>
  </si>
  <si>
    <t>DEAG_BW2265100000020</t>
  </si>
  <si>
    <t>DETP_BW2265100000020</t>
  </si>
  <si>
    <t>DEAG_BW2265100000021</t>
  </si>
  <si>
    <t>DETP_BW2265100000021</t>
  </si>
  <si>
    <t>DEAG_BW2265100000024</t>
  </si>
  <si>
    <t>DETP_BW2265100000024</t>
  </si>
  <si>
    <t>DEAG_BW2265100000025</t>
  </si>
  <si>
    <t>DETP_BW2265100000025</t>
  </si>
  <si>
    <t>DEAG_BW2265100000030</t>
  </si>
  <si>
    <t>DETP_BW2265100000030</t>
  </si>
  <si>
    <t>DEAG_BW2315100000061</t>
  </si>
  <si>
    <t>DETP_BW2315100000061</t>
  </si>
  <si>
    <t>DE129</t>
  </si>
  <si>
    <t>DEAG_BW2355100000003</t>
  </si>
  <si>
    <t>DETP_BW2355100000003</t>
  </si>
  <si>
    <t>DE12A</t>
  </si>
  <si>
    <t>DEAG_BW2355100000005</t>
  </si>
  <si>
    <t>DETP_BW2355100000005</t>
  </si>
  <si>
    <t>DEAG_BW2355100000019</t>
  </si>
  <si>
    <t>DETP_BW2355100000019</t>
  </si>
  <si>
    <t>DEAG_BW2355100000021</t>
  </si>
  <si>
    <t>DETP_BW2355100000021</t>
  </si>
  <si>
    <t>DEAG_BW2355100000024</t>
  </si>
  <si>
    <t>DETP_BW2355100000024</t>
  </si>
  <si>
    <t>DEAG_BW2355100000025</t>
  </si>
  <si>
    <t>DETP_BW2355100000025</t>
  </si>
  <si>
    <t>DEAG_BW2355100000026</t>
  </si>
  <si>
    <t>DETP_BW2355100000026</t>
  </si>
  <si>
    <t>DEAG_BW2355100000042</t>
  </si>
  <si>
    <t>DETP_BW2355100000042</t>
  </si>
  <si>
    <t>DEAG_BW2355100000048</t>
  </si>
  <si>
    <t>DETP_BW2355100000048</t>
  </si>
  <si>
    <t>DEAG_BW2355100000051</t>
  </si>
  <si>
    <t>DETP_BW2355100000051</t>
  </si>
  <si>
    <t>DEAG_BW2355100000055</t>
  </si>
  <si>
    <t>DETP_BW2355100000055</t>
  </si>
  <si>
    <t>DEAG_BW2355100000057</t>
  </si>
  <si>
    <t>DETP_BW2355100000057</t>
  </si>
  <si>
    <t>DEAG_BW2365100000002</t>
  </si>
  <si>
    <t>DETP_BW2365100000002</t>
  </si>
  <si>
    <t>DE12B</t>
  </si>
  <si>
    <t>DEAG_BW2365100000004</t>
  </si>
  <si>
    <t>DETP_BW2365100000004</t>
  </si>
  <si>
    <t>DEAG_BW2365100000006</t>
  </si>
  <si>
    <t>DETP_BW2365100000006</t>
  </si>
  <si>
    <t>DEAG_BW2365100000010</t>
  </si>
  <si>
    <t>DETP_BW2365100000010</t>
  </si>
  <si>
    <t>DEAG_BW2365100000011</t>
  </si>
  <si>
    <t>DETP_BW2365100000011</t>
  </si>
  <si>
    <t>DEAG_BW2365100000012</t>
  </si>
  <si>
    <t>DETP_BW2365100000012</t>
  </si>
  <si>
    <t>DEAG_BW2365100000017</t>
  </si>
  <si>
    <t>DETP_BW2365100000017</t>
  </si>
  <si>
    <t>DEAG_BW2365100000065</t>
  </si>
  <si>
    <t>DETP_BW2365100000065</t>
  </si>
  <si>
    <t>DEAG_BW2365100000066</t>
  </si>
  <si>
    <t>DETP_BW2365100000066</t>
  </si>
  <si>
    <t>DEAG_BW2365100000069</t>
  </si>
  <si>
    <t>DETP_BW2365100000069</t>
  </si>
  <si>
    <t>DEAG_BW2365100000071</t>
  </si>
  <si>
    <t>DETP_BW2365100000071</t>
  </si>
  <si>
    <t>DEAG_BW2365100000072</t>
  </si>
  <si>
    <t>DETP_BW2365100000072</t>
  </si>
  <si>
    <t>DEAG_BW2365100000138</t>
  </si>
  <si>
    <t>DETP_BW2365100000138</t>
  </si>
  <si>
    <t>SKA FRIOLZHEIM Neu</t>
  </si>
  <si>
    <t>DEAG_BW2375100000001</t>
  </si>
  <si>
    <t>DETP_BW2375100000001</t>
  </si>
  <si>
    <t>DE12C</t>
  </si>
  <si>
    <t>DEAG_BW2375100000007</t>
  </si>
  <si>
    <t>DETP_BW2375100000007</t>
  </si>
  <si>
    <t>SKA GLATTEN</t>
  </si>
  <si>
    <t>DEAG_BW2375100000013</t>
  </si>
  <si>
    <t>DETP_BW2375100000013</t>
  </si>
  <si>
    <t>SKA BAIERSBRONN</t>
  </si>
  <si>
    <t>DEAG_BW2375100000014</t>
  </si>
  <si>
    <t>DETP_BW2375100000014</t>
  </si>
  <si>
    <t>SKA AACH</t>
  </si>
  <si>
    <t>DEAG_BW2375100000015</t>
  </si>
  <si>
    <t>DETP_BW2375100000015</t>
  </si>
  <si>
    <t>DEAG_BW2375100000089</t>
  </si>
  <si>
    <t>DETP_BW2375100000089</t>
  </si>
  <si>
    <t>SKA DETTINGEN</t>
  </si>
  <si>
    <t>DEAG_BW2375100000092</t>
  </si>
  <si>
    <t>DETP_BW2375100000092</t>
  </si>
  <si>
    <t>DEAG_BW2375100000100</t>
  </si>
  <si>
    <t>DETP_BW2375100000100</t>
  </si>
  <si>
    <t>DEAG_BW2375100000103</t>
  </si>
  <si>
    <t>DETP_BW2375100000103</t>
  </si>
  <si>
    <t>DEAG_BW2375100000107</t>
  </si>
  <si>
    <t>DETP_BW2375100000107</t>
  </si>
  <si>
    <t>SKA ALPIRSBACH</t>
  </si>
  <si>
    <t>DEAG_BW3155100000002</t>
  </si>
  <si>
    <t>DETP_BW3155100000002</t>
  </si>
  <si>
    <t>KA AZV WEILERTAL - NEUENBURG</t>
  </si>
  <si>
    <t>DE132</t>
  </si>
  <si>
    <t>DEAG_BW3155100000003</t>
  </si>
  <si>
    <t>DETP_BW3155100000003</t>
  </si>
  <si>
    <t>DEAG_BW3155100000004</t>
  </si>
  <si>
    <t>DETP_BW3155100000004</t>
  </si>
  <si>
    <t>DEAG_BW3155100000006</t>
  </si>
  <si>
    <t>DETP_BW3155100000006</t>
  </si>
  <si>
    <t>DEAG_BW3155100000009</t>
  </si>
  <si>
    <t>DETP_BW3155100000009</t>
  </si>
  <si>
    <t>DEAG_BW3155100000011</t>
  </si>
  <si>
    <t>DETP_BW3155100000011</t>
  </si>
  <si>
    <t>DEAG_BW3155100000019</t>
  </si>
  <si>
    <t>DETP_BW3155100000019</t>
  </si>
  <si>
    <t>DEAG_BW3155100000031</t>
  </si>
  <si>
    <t>DETP_BW3155100000031</t>
  </si>
  <si>
    <t>DEAG_BW3155100000036</t>
  </si>
  <si>
    <t>DETP_BW3155100000036</t>
  </si>
  <si>
    <t>DEAG_BW3155100000037</t>
  </si>
  <si>
    <t>DETP_BW3155100000037</t>
  </si>
  <si>
    <t>DEAG_BW3155100000045</t>
  </si>
  <si>
    <t>DETP_BW3155100000045</t>
  </si>
  <si>
    <t>DEAG_BW3155100000059</t>
  </si>
  <si>
    <t>DETP_BW3155100000059</t>
  </si>
  <si>
    <t>DEAG_BW3155100001667</t>
  </si>
  <si>
    <t>DETP_BW3155100001667</t>
  </si>
  <si>
    <t>KA BAD BELLINGEN</t>
  </si>
  <si>
    <t>DEAG_BW3165100000005</t>
  </si>
  <si>
    <t>DETP_BW3165100000005</t>
  </si>
  <si>
    <t>DE133</t>
  </si>
  <si>
    <t>DEAG_BW3165100000007</t>
  </si>
  <si>
    <t>DETP_BW3165100000007</t>
  </si>
  <si>
    <t>DEAG_BW3165100000008</t>
  </si>
  <si>
    <t>DETP_BW3165100000008</t>
  </si>
  <si>
    <t>SKA AZV BREISGAUER BUCHT - KA FORCHHEIM</t>
  </si>
  <si>
    <t>DEAG_BW3165100000012</t>
  </si>
  <si>
    <t>DETP_BW3165100000012</t>
  </si>
  <si>
    <t>DEAG_BW3165100000020</t>
  </si>
  <si>
    <t>DETP_BW3165100000020</t>
  </si>
  <si>
    <t>DEAG_BW3165100000021</t>
  </si>
  <si>
    <t>DETP_BW3165100000021</t>
  </si>
  <si>
    <t>DEAG_BW3165100000023</t>
  </si>
  <si>
    <t>DETP_BW3165100000023</t>
  </si>
  <si>
    <t>DEAG_BW3165100000025</t>
  </si>
  <si>
    <t>DETP_BW3165100000025</t>
  </si>
  <si>
    <t>DEAG_BW3165100000046</t>
  </si>
  <si>
    <t>DETP_BW3165100000046</t>
  </si>
  <si>
    <t>DEAG_BW3175100000001</t>
  </si>
  <si>
    <t>DETP_BW3175100000001</t>
  </si>
  <si>
    <t>SKA AWV RAUM OFFENBURG</t>
  </si>
  <si>
    <t>DE134</t>
  </si>
  <si>
    <t>DEAG_BW3175100000002</t>
  </si>
  <si>
    <t>DETP_BW3175100000002</t>
  </si>
  <si>
    <t>DEAG_BW3175100000003</t>
  </si>
  <si>
    <t>DETP_BW3175100000003</t>
  </si>
  <si>
    <t>DEAG_BW3175100000004</t>
  </si>
  <si>
    <t>DETP_BW3175100000004</t>
  </si>
  <si>
    <t>DEAG_BW3175100000005</t>
  </si>
  <si>
    <t>DETP_BW3175100000005</t>
  </si>
  <si>
    <t>DEAG_BW3175100000006</t>
  </si>
  <si>
    <t>DETP_BW3175100000006</t>
  </si>
  <si>
    <t>DEAG_BW3175100000007</t>
  </si>
  <si>
    <t>DETP_BW3175100000007</t>
  </si>
  <si>
    <t>DEAG_BW3175100000008</t>
  </si>
  <si>
    <t>DETP_BW3175100000008</t>
  </si>
  <si>
    <t>DEAG_BW3175100000009</t>
  </si>
  <si>
    <t>DETP_BW3175100000009</t>
  </si>
  <si>
    <t>DEAG_BW3175100000010</t>
  </si>
  <si>
    <t>DETP_BW3175100000010</t>
  </si>
  <si>
    <t>SKA ACHERN</t>
  </si>
  <si>
    <t>DEAG_BW3175100000011</t>
  </si>
  <si>
    <t>DETP_BW3175100000011</t>
  </si>
  <si>
    <t>DEAG_BW3175100000012</t>
  </si>
  <si>
    <t>DETP_BW3175100000012</t>
  </si>
  <si>
    <t>DEAG_BW3175100000013</t>
  </si>
  <si>
    <t>DETP_BW3175100000013</t>
  </si>
  <si>
    <t>DEAG_BW3175100000014</t>
  </si>
  <si>
    <t>DETP_BW3175100000014</t>
  </si>
  <si>
    <t>DEAG_BW3175100000015</t>
  </si>
  <si>
    <t>DETP_BW3175100000015</t>
  </si>
  <si>
    <t>DEAG_BW3175100000016</t>
  </si>
  <si>
    <t>DETP_BW3175100000016</t>
  </si>
  <si>
    <t>DEAG_BW3175100000018</t>
  </si>
  <si>
    <t>DETP_BW3175100000018</t>
  </si>
  <si>
    <t>DEAG_BW3175100000019</t>
  </si>
  <si>
    <t>DETP_BW3175100000019</t>
  </si>
  <si>
    <t>DEAG_BW3255100000006</t>
  </si>
  <si>
    <t>DETP_BW3255100000006</t>
  </si>
  <si>
    <t>DE135</t>
  </si>
  <si>
    <t>DEAG_BW3255100000007</t>
  </si>
  <si>
    <t>DETP_BW3255100000007</t>
  </si>
  <si>
    <t>DEAG_BW3255100000008</t>
  </si>
  <si>
    <t>DETP_BW3255100000008</t>
  </si>
  <si>
    <t>DEAG_BW3255100000009</t>
  </si>
  <si>
    <t>DETP_BW3255100000009</t>
  </si>
  <si>
    <t>DEAG_BW3255100000011</t>
  </si>
  <si>
    <t>DETP_BW3255100000011</t>
  </si>
  <si>
    <t>DEAG_BW3255100000013</t>
  </si>
  <si>
    <t>DETP_BW3255100000013</t>
  </si>
  <si>
    <t>DEAG_BW3255100000015</t>
  </si>
  <si>
    <t>DETP_BW3255100000015</t>
  </si>
  <si>
    <t>DEAG_BW3255100000017</t>
  </si>
  <si>
    <t>DETP_BW3255100000017</t>
  </si>
  <si>
    <t>DEAG_BW3255100000018</t>
  </si>
  <si>
    <t>DETP_BW3255100000018</t>
  </si>
  <si>
    <t>DEAG_BW3255100000020</t>
  </si>
  <si>
    <t>DETP_BW3255100000020</t>
  </si>
  <si>
    <t>SKA SCHILTACH OBERES KINZIGTAL</t>
  </si>
  <si>
    <t>DEAG_BW3255100000021</t>
  </si>
  <si>
    <t>DETP_BW3255100000021</t>
  </si>
  <si>
    <t>DEAG_BW3255100000022</t>
  </si>
  <si>
    <t>DETP_BW3255100000022</t>
  </si>
  <si>
    <t>DEAG_BW3255100000026</t>
  </si>
  <si>
    <t>DETP_BW3255100000026</t>
  </si>
  <si>
    <t>DEAG_BW3255100000056</t>
  </si>
  <si>
    <t>DETP_BW3255100000056</t>
  </si>
  <si>
    <t>DEAG_BW3255100000057</t>
  </si>
  <si>
    <t>DETP_BW3255100000057</t>
  </si>
  <si>
    <t>SKA DEISSLINGEN AZV OBERER NECKAR VS</t>
  </si>
  <si>
    <t>DEAG_BW3265100000001</t>
  </si>
  <si>
    <t>DETP_BW3265100000001</t>
  </si>
  <si>
    <t>DE136</t>
  </si>
  <si>
    <t>DEAG_BW3265100000002</t>
  </si>
  <si>
    <t>DETP_BW3265100000002</t>
  </si>
  <si>
    <t>DEAG_BW3265100000003</t>
  </si>
  <si>
    <t>DETP_BW3265100000003</t>
  </si>
  <si>
    <t>DEAG_BW3265100000004</t>
  </si>
  <si>
    <t>DETP_BW3265100000004</t>
  </si>
  <si>
    <t>DEAG_BW3265100000013</t>
  </si>
  <si>
    <t>DETP_BW3265100000013</t>
  </si>
  <si>
    <t>DEAG_BW3265100000014</t>
  </si>
  <si>
    <t>DETP_BW3265100000014</t>
  </si>
  <si>
    <t>DEAG_BW3265100000015</t>
  </si>
  <si>
    <t>DETP_BW3265100000015</t>
  </si>
  <si>
    <t>DEAG_BW3265100000016</t>
  </si>
  <si>
    <t>DETP_BW3265100000016</t>
  </si>
  <si>
    <t>DEAG_BW3275100000030</t>
  </si>
  <si>
    <t>DETP_BW3275100000030</t>
  </si>
  <si>
    <t>DE137</t>
  </si>
  <si>
    <t>DEAG_BW3275100000031</t>
  </si>
  <si>
    <t>DETP_BW3275100000031</t>
  </si>
  <si>
    <t>DEAG_BW3275100000033</t>
  </si>
  <si>
    <t>DETP_BW3275100000033</t>
  </si>
  <si>
    <t>DEAG_BW3275100000034</t>
  </si>
  <si>
    <t>DETP_BW3275100000034</t>
  </si>
  <si>
    <t>SKA Immendingen GVV Immendingen-Geisingen</t>
  </si>
  <si>
    <t>DEAG_BW3275100000039</t>
  </si>
  <si>
    <t>DETP_BW3275100000039</t>
  </si>
  <si>
    <t>DEAG_BW3275100000040</t>
  </si>
  <si>
    <t>DETP_BW3275100000040</t>
  </si>
  <si>
    <t>DEAG_BW3275100000045</t>
  </si>
  <si>
    <t>DETP_BW3275100000045</t>
  </si>
  <si>
    <t>DEAG_BW3275100000046</t>
  </si>
  <si>
    <t>DETP_BW3275100000046</t>
  </si>
  <si>
    <t>DEAG_BW3275100000048</t>
  </si>
  <si>
    <t>DETP_BW3275100000048</t>
  </si>
  <si>
    <t>DEAG_BW3275100000049</t>
  </si>
  <si>
    <t>DETP_BW3275100000049</t>
  </si>
  <si>
    <t>DEAG_BW3275100000050</t>
  </si>
  <si>
    <t>DETP_BW3275100000050</t>
  </si>
  <si>
    <t>DEAG_BW3355100000005</t>
  </si>
  <si>
    <t>DETP_BW3355100000005</t>
  </si>
  <si>
    <t>SKA Konstanz</t>
  </si>
  <si>
    <t>DEAG_BW3355100000016</t>
  </si>
  <si>
    <t>DETP_BW3355100000016</t>
  </si>
  <si>
    <t>SKA Gailingen</t>
  </si>
  <si>
    <t>DEAG_BW3355100000017</t>
  </si>
  <si>
    <t>DETP_BW3355100000017</t>
  </si>
  <si>
    <t>SKA Steisslingen</t>
  </si>
  <si>
    <t>DEAG_BW3355100000019</t>
  </si>
  <si>
    <t>DETP_BW3355100000019</t>
  </si>
  <si>
    <t>VKA Stockacher Aach</t>
  </si>
  <si>
    <t>DEAG_BW3355100000020</t>
  </si>
  <si>
    <t>DETP_BW3355100000020</t>
  </si>
  <si>
    <t>VKA Untere Radolfzeller Aach/Moos</t>
  </si>
  <si>
    <t>DEAG_BW3355100000021</t>
  </si>
  <si>
    <t>DETP_BW3355100000021</t>
  </si>
  <si>
    <t>SKA Gaienhofen</t>
  </si>
  <si>
    <t>DEAG_BW3365100000001</t>
  </si>
  <si>
    <t>DETP_BW3365100000001</t>
  </si>
  <si>
    <t>DE139</t>
  </si>
  <si>
    <t>DEAG_BW3365100000003</t>
  </si>
  <si>
    <t>DETP_BW3365100000003</t>
  </si>
  <si>
    <t>DEAG_BW3365100000012</t>
  </si>
  <si>
    <t>DETP_BW3365100000012</t>
  </si>
  <si>
    <t>DEAG_BW3365100000013</t>
  </si>
  <si>
    <t>DETP_BW3365100000013</t>
  </si>
  <si>
    <t>DEAG_BW3365100000016</t>
  </si>
  <si>
    <t>DETP_BW3365100000016</t>
  </si>
  <si>
    <t>DEAG_BW3365100000021</t>
  </si>
  <si>
    <t>DETP_BW3365100000021</t>
  </si>
  <si>
    <t>DEAG_BW3365100000023</t>
  </si>
  <si>
    <t>DETP_BW3365100000023</t>
  </si>
  <si>
    <t>DEAG_BW3375100000010</t>
  </si>
  <si>
    <t>DETP_BW3375100000010</t>
  </si>
  <si>
    <t>DEAG_BW3375100000034</t>
  </si>
  <si>
    <t>DETP_BW3375100000034</t>
  </si>
  <si>
    <t>DEAG_BW3375100000037</t>
  </si>
  <si>
    <t>DETP_BW3375100000037</t>
  </si>
  <si>
    <t>DEAG_BW3375100000038</t>
  </si>
  <si>
    <t>DETP_BW3375100000038</t>
  </si>
  <si>
    <t>DEAG_BW4175100000008</t>
  </si>
  <si>
    <t>DETP_BW4175100000008</t>
  </si>
  <si>
    <t>SKA Karlstal (Haigerloch)</t>
  </si>
  <si>
    <t>DEAG_BW4175100000010</t>
  </si>
  <si>
    <t>DETP_BW4175100000010</t>
  </si>
  <si>
    <t>SKA Hechingen</t>
  </si>
  <si>
    <t>DEAG_BW4175100000011</t>
  </si>
  <si>
    <t>DETP_BW4175100000011</t>
  </si>
  <si>
    <t>DEAG_BW4175100000013</t>
  </si>
  <si>
    <t>DETP_BW4175100000013</t>
  </si>
  <si>
    <t>SKA Rangendingen</t>
  </si>
  <si>
    <t>DEAG_BW4175100000014</t>
  </si>
  <si>
    <t>DETP_BW4175100000014</t>
  </si>
  <si>
    <t>DEAG_BW4175100000015</t>
  </si>
  <si>
    <t>DETP_BW4175100000015</t>
  </si>
  <si>
    <t>SKA Rosenfeld</t>
  </si>
  <si>
    <t>DEAG_BW4175100000019</t>
  </si>
  <si>
    <t>DETP_BW4175100000019</t>
  </si>
  <si>
    <t>DEAG_BW4175100000020</t>
  </si>
  <si>
    <t>DETP_BW4175100000020</t>
  </si>
  <si>
    <t>DEAG_BW4175100000021</t>
  </si>
  <si>
    <t>DETP_BW4175100000021</t>
  </si>
  <si>
    <t>SKA Lautlingen (Albstadt) des AZV Oberes Eyachtal</t>
  </si>
  <si>
    <t>DEAG_BW4175100000023</t>
  </si>
  <si>
    <t>DETP_BW4175100000023</t>
  </si>
  <si>
    <t>SKA Balingen des ZVA Balingen</t>
  </si>
  <si>
    <t>DEAG_BW4175100000024</t>
  </si>
  <si>
    <t>DETP_BW4175100000024</t>
  </si>
  <si>
    <t>SKA Ebingen (Albstadt)</t>
  </si>
  <si>
    <t>DEAG_BW4255100000001</t>
  </si>
  <si>
    <t>DETP_BW4255100000001</t>
  </si>
  <si>
    <t>DE145</t>
  </si>
  <si>
    <t>DEAG_BW4255100000009</t>
  </si>
  <si>
    <t>DETP_BW4255100000009</t>
  </si>
  <si>
    <t>DEAG_BW4255100000012</t>
  </si>
  <si>
    <t>DETP_BW4255100000012</t>
  </si>
  <si>
    <t>DEAG_BW4255100000014</t>
  </si>
  <si>
    <t>DETP_BW4255100000014</t>
  </si>
  <si>
    <t>SKA Rottenacker</t>
  </si>
  <si>
    <t>DEAG_BW4255100000017</t>
  </si>
  <si>
    <t>DETP_BW4255100000017</t>
  </si>
  <si>
    <t>DEAG_BW4255100000021</t>
  </si>
  <si>
    <t>DETP_BW4255100000021</t>
  </si>
  <si>
    <t>DEAG_BW4255100000022</t>
  </si>
  <si>
    <t>DETP_BW4255100000022</t>
  </si>
  <si>
    <t>DEAG_BW4255100000023</t>
  </si>
  <si>
    <t>DETP_BW4255100000023</t>
  </si>
  <si>
    <t>DEAG_BW4255100000027</t>
  </si>
  <si>
    <t>DETP_BW4255100000027</t>
  </si>
  <si>
    <t>DEAG_BW4255100000028</t>
  </si>
  <si>
    <t>DETP_BW4255100000028</t>
  </si>
  <si>
    <t>DEAG_BW4255100000029</t>
  </si>
  <si>
    <t>DETP_BW4255100000029</t>
  </si>
  <si>
    <t>DEAG_BW4255100000031</t>
  </si>
  <si>
    <t>DETP_BW4255100000031</t>
  </si>
  <si>
    <t>DEAG_BW4265100000001</t>
  </si>
  <si>
    <t>DETP_BW4265100000001</t>
  </si>
  <si>
    <t>DE146</t>
  </si>
  <si>
    <t>DEAG_BW2165100000012</t>
  </si>
  <si>
    <t>DETP_BW2165100000012</t>
  </si>
  <si>
    <t>DEAG_BW2165100000013</t>
  </si>
  <si>
    <t>DETP_BW2165100000013</t>
  </si>
  <si>
    <t>DEAG_BW2165100000039</t>
  </si>
  <si>
    <t>DETP_BW2165100000039</t>
  </si>
  <si>
    <t>DEAG_BW2165100000040</t>
  </si>
  <si>
    <t>DETP_BW2165100000040</t>
  </si>
  <si>
    <t>DEAG_BW2215100000002</t>
  </si>
  <si>
    <t>DETP_BW2215100000002</t>
  </si>
  <si>
    <t>DE125</t>
  </si>
  <si>
    <t>DEAG_BW2225100000001</t>
  </si>
  <si>
    <t>DETP_BW2225100000001</t>
  </si>
  <si>
    <t>DE126</t>
  </si>
  <si>
    <t>DEAG_BW2255100000005</t>
  </si>
  <si>
    <t>DETP_BW2255100000005</t>
  </si>
  <si>
    <t>DE127</t>
  </si>
  <si>
    <t>DEAG_BW2255100000010</t>
  </si>
  <si>
    <t>DETP_BW2255100000010</t>
  </si>
  <si>
    <t>DEAG_BW2255100000017</t>
  </si>
  <si>
    <t>DETP_BW2255100000017</t>
  </si>
  <si>
    <t>Mudau-Donebach</t>
  </si>
  <si>
    <t>DEAG_BW2255100000031</t>
  </si>
  <si>
    <t>DETP_BW2255100000031</t>
  </si>
  <si>
    <t>DEAG_BW2255100000042</t>
  </si>
  <si>
    <t>DETP_BW2255100000042</t>
  </si>
  <si>
    <t>DEAG_BW2255100000043</t>
  </si>
  <si>
    <t>DETP_BW2255100000043</t>
  </si>
  <si>
    <t>DEAG_BW2255100000044</t>
  </si>
  <si>
    <t>DETP_BW2255100000044</t>
  </si>
  <si>
    <t>DEAG_BW2255100000045</t>
  </si>
  <si>
    <t>DETP_BW2255100000045</t>
  </si>
  <si>
    <t>DEAG_BW2265100000005</t>
  </si>
  <si>
    <t>DETP_BW2265100000005</t>
  </si>
  <si>
    <t>DEAG_BW2265100000006</t>
  </si>
  <si>
    <t>DETP_BW2265100000006</t>
  </si>
  <si>
    <t>DEAG_BW2265100000007</t>
  </si>
  <si>
    <t>DETP_BW2265100000007</t>
  </si>
  <si>
    <t>DEAG_BW2265100000008</t>
  </si>
  <si>
    <t>DETP_BW2265100000008</t>
  </si>
  <si>
    <t>DEAG_BW2265100000009</t>
  </si>
  <si>
    <t>DETP_BW2265100000009</t>
  </si>
  <si>
    <t>DEAG_BW4355100000012</t>
  </si>
  <si>
    <t>DETP_BW4355100000012</t>
  </si>
  <si>
    <t>DE147</t>
  </si>
  <si>
    <t>DEAG_BW4355100000030</t>
  </si>
  <si>
    <t>DETP_BW4355100000030</t>
  </si>
  <si>
    <t>DEAG_BW4355100000032</t>
  </si>
  <si>
    <t>DETP_BW4355100000032</t>
  </si>
  <si>
    <t>DEAG_BW4365100000015</t>
  </si>
  <si>
    <t>DETP_BW4365100000015</t>
  </si>
  <si>
    <t>DE148</t>
  </si>
  <si>
    <t>DEAG_BW4365100000019</t>
  </si>
  <si>
    <t>DETP_BW4365100000019</t>
  </si>
  <si>
    <t>DEAG_BW4365100000020</t>
  </si>
  <si>
    <t>DETP_BW4365100000020</t>
  </si>
  <si>
    <t>DEAG_BYDON-K0163</t>
  </si>
  <si>
    <t>DETP_BYDON-K0163</t>
  </si>
  <si>
    <t>Friedberg-Nord</t>
  </si>
  <si>
    <t>DE275</t>
  </si>
  <si>
    <t>DEAG_BYDON-K0164</t>
  </si>
  <si>
    <t>DETP_BYDON-K0164</t>
  </si>
  <si>
    <t>Aichach</t>
  </si>
  <si>
    <t>DEAG_BYDON-K0169</t>
  </si>
  <si>
    <t>DETP_BYDON-K0169</t>
  </si>
  <si>
    <t>DE27D</t>
  </si>
  <si>
    <t>DETP_BYDON-K0170</t>
  </si>
  <si>
    <t>DE277</t>
  </si>
  <si>
    <t>DEAG_BW4365100000024</t>
  </si>
  <si>
    <t>DETP_BW4365100000024</t>
  </si>
  <si>
    <t>DEAG_BW4365100000025</t>
  </si>
  <si>
    <t>DETP_BW4365100000025</t>
  </si>
  <si>
    <t>DEAG_BW4365100000026</t>
  </si>
  <si>
    <t>DETP_BW4365100000026</t>
  </si>
  <si>
    <t>DEAG_BW4365100000027</t>
  </si>
  <si>
    <t>DETP_BW4365100000027</t>
  </si>
  <si>
    <t>DEAG_BW4365100000029</t>
  </si>
  <si>
    <t>DETP_BW4365100000029</t>
  </si>
  <si>
    <t>DEAG_BW4365100000035</t>
  </si>
  <si>
    <t>DETP_BW4365100000035</t>
  </si>
  <si>
    <t>DEAG_BW4365100000038</t>
  </si>
  <si>
    <t>DETP_BW4365100000038</t>
  </si>
  <si>
    <t>DEAG_BW4365100000040</t>
  </si>
  <si>
    <t>DETP_BW4365100000040</t>
  </si>
  <si>
    <t>DEAG_BW4365100000042</t>
  </si>
  <si>
    <t>DETP_BW4365100000042</t>
  </si>
  <si>
    <t>DEAG_BW4365100000043</t>
  </si>
  <si>
    <t>DETP_BW4365100000043</t>
  </si>
  <si>
    <t>DEAG_BW4365100000044</t>
  </si>
  <si>
    <t>DETP_BW4365100000044</t>
  </si>
  <si>
    <t>DEAG_BW4365100000045</t>
  </si>
  <si>
    <t>DETP_BW4365100000045</t>
  </si>
  <si>
    <t>DEAG_BW4365100000049</t>
  </si>
  <si>
    <t>DETP_BW4365100000049</t>
  </si>
  <si>
    <t>DEAG_BW4365100000057</t>
  </si>
  <si>
    <t>DETP_BW4365100000057</t>
  </si>
  <si>
    <t>DEAG_BW4375100000007</t>
  </si>
  <si>
    <t>DETP_BW4375100000007</t>
  </si>
  <si>
    <t>DE149</t>
  </si>
  <si>
    <t>DEAG_BW4375100000008</t>
  </si>
  <si>
    <t>DETP_BW4375100000008</t>
  </si>
  <si>
    <t>DEAG_BW4375100000010</t>
  </si>
  <si>
    <t>DETP_BW4375100000010</t>
  </si>
  <si>
    <t>DEAG_BW4375100000011</t>
  </si>
  <si>
    <t>DETP_BW4375100000011</t>
  </si>
  <si>
    <t>DEAG_BW4375100000015</t>
  </si>
  <si>
    <t>DETP_BW4375100000015</t>
  </si>
  <si>
    <t>DEAG_BW4375100000017</t>
  </si>
  <si>
    <t>DETP_BW4375100000017</t>
  </si>
  <si>
    <t>DEAG_BW4375100000021</t>
  </si>
  <si>
    <t>DETP_BW4375100000021</t>
  </si>
  <si>
    <t>DEAG_BW4375100000023</t>
  </si>
  <si>
    <t>DETP_BW4375100000023</t>
  </si>
  <si>
    <t>DEAG_BW4375100000027</t>
  </si>
  <si>
    <t>DETP_BW4375100000027</t>
  </si>
  <si>
    <t>DEAG_BW4375100000029</t>
  </si>
  <si>
    <t>DETP_BW4375100000029</t>
  </si>
  <si>
    <t>DEAG_BW4375100000034</t>
  </si>
  <si>
    <t>DETP_BW4375100000034</t>
  </si>
  <si>
    <t>DEAG_BW4375100000038</t>
  </si>
  <si>
    <t>DETP_BW4375100000038</t>
  </si>
  <si>
    <t>DEAG_BW4375100000041</t>
  </si>
  <si>
    <t>DETP_BW4375100000041</t>
  </si>
  <si>
    <t>DEAG_BYAB-K0002</t>
  </si>
  <si>
    <t>DETP_BYAB-K0002</t>
  </si>
  <si>
    <t>Aschaffenburg</t>
  </si>
  <si>
    <t>DE261</t>
  </si>
  <si>
    <t>DEAG_BYAB-K0008</t>
  </si>
  <si>
    <t>DETP_BYAB-K0008</t>
  </si>
  <si>
    <t>DE264</t>
  </si>
  <si>
    <t>DEAG_BYAB-K0010</t>
  </si>
  <si>
    <t>DETP_BYAB-K0010</t>
  </si>
  <si>
    <t>DEAG_BYAB-K0012</t>
  </si>
  <si>
    <t>DETP_BYAB-K0012</t>
  </si>
  <si>
    <t>DEAG_BYAB-K0014</t>
  </si>
  <si>
    <t>DETP_BYAB-K0014</t>
  </si>
  <si>
    <t>Alzenau</t>
  </si>
  <si>
    <t>DEAG_BYAB-K0016</t>
  </si>
  <si>
    <t>DETP_BYAB-K0016</t>
  </si>
  <si>
    <t>DEAG_BYAB-K0017</t>
  </si>
  <si>
    <t>DETP_BYAB-K0017</t>
  </si>
  <si>
    <t>DEAG_BYAB-K0018</t>
  </si>
  <si>
    <t>DETP_BYAB-K0018</t>
  </si>
  <si>
    <t>DEAG_BYAB-K0019</t>
  </si>
  <si>
    <t>DETP_BYAB-K0019</t>
  </si>
  <si>
    <t>DE269</t>
  </si>
  <si>
    <t>DEAG_BYAB-K0021</t>
  </si>
  <si>
    <t>DETP_BYAB-K0021</t>
  </si>
  <si>
    <t>DEAG_BYAB-K0022</t>
  </si>
  <si>
    <t>DETP_BYAB-K0022</t>
  </si>
  <si>
    <t>DEAG_BYAB-K0026</t>
  </si>
  <si>
    <t>DETP_BYAB-K0026</t>
  </si>
  <si>
    <t>Abwasserzweckverband Main-Mud</t>
  </si>
  <si>
    <t>DEAG_BYAB-K0028</t>
  </si>
  <si>
    <t>DETP_BYAB-K0028</t>
  </si>
  <si>
    <t>Niedernberg</t>
  </si>
  <si>
    <t>DEAG_BYAB-K0033</t>
  </si>
  <si>
    <t>DETP_BYAB-K0033</t>
  </si>
  <si>
    <t>DE263</t>
  </si>
  <si>
    <t>DEAG_BYAB-K0040</t>
  </si>
  <si>
    <t>DETP_BYAB-K0040</t>
  </si>
  <si>
    <t>Wiesentheid</t>
  </si>
  <si>
    <t>DE268</t>
  </si>
  <si>
    <t>DEAG_BYAB-K0058</t>
  </si>
  <si>
    <t>DETP_BYAB-K0058</t>
  </si>
  <si>
    <t>DEAG_BYAB-K0062</t>
  </si>
  <si>
    <t>DETP_BYAB-K0062</t>
  </si>
  <si>
    <t>Kitzingen</t>
  </si>
  <si>
    <t>DEAG_BYAB-K0068</t>
  </si>
  <si>
    <t>DETP_BYAB-K0068</t>
  </si>
  <si>
    <t>Geiselwind</t>
  </si>
  <si>
    <t>DEAG_BYAB-K0070</t>
  </si>
  <si>
    <t>DETP_BYAB-K0070</t>
  </si>
  <si>
    <t>Nordheim/Main</t>
  </si>
  <si>
    <t>DEAG_BYAB-K0071</t>
  </si>
  <si>
    <t>DETP_BYAB-K0071</t>
  </si>
  <si>
    <t>Volkach</t>
  </si>
  <si>
    <t>DEAG_BYAB-K0074</t>
  </si>
  <si>
    <t>DETP_BYAB-K0074</t>
  </si>
  <si>
    <t>Prichsenstadt</t>
  </si>
  <si>
    <t>DEAG_BYAB-K0077</t>
  </si>
  <si>
    <t>DETP_BYAB-K0077</t>
  </si>
  <si>
    <t>Iphofen</t>
  </si>
  <si>
    <t>DEAG_BYAB-K0082</t>
  </si>
  <si>
    <t>DETP_BYAB-K0082</t>
  </si>
  <si>
    <t>DE26C</t>
  </si>
  <si>
    <t>DEAG_BYAB-K0094</t>
  </si>
  <si>
    <t>DETP_BYAB-K0094</t>
  </si>
  <si>
    <t>Aub</t>
  </si>
  <si>
    <t>DEAG_BYAB-K0098</t>
  </si>
  <si>
    <t>DETP_BYAB-K0098</t>
  </si>
  <si>
    <t>Helmstadt</t>
  </si>
  <si>
    <t>DEAG_BYAB-K0102</t>
  </si>
  <si>
    <t>DETP_BYAB-K0102</t>
  </si>
  <si>
    <t>DEAG_BYAB-K0105</t>
  </si>
  <si>
    <t>DETP_BYAB-K0105</t>
  </si>
  <si>
    <t>DEAG_BYAB-K0112</t>
  </si>
  <si>
    <t>DETP_BYAB-K0112</t>
  </si>
  <si>
    <t>DEAG_BYAB-K0113</t>
  </si>
  <si>
    <t>DETP_BYAB-K0113</t>
  </si>
  <si>
    <t>DEAG_BYAB-K0114</t>
  </si>
  <si>
    <t>DETP_BYAB-K0114</t>
  </si>
  <si>
    <t>DEAG_BYAB-K0115</t>
  </si>
  <si>
    <t>DETP_BYAB-K0115</t>
  </si>
  <si>
    <t>DEAG_BYAB-K0137</t>
  </si>
  <si>
    <t>DETP_BYAB-K0137</t>
  </si>
  <si>
    <t>Marktheidenfeld</t>
  </si>
  <si>
    <t>DE26A</t>
  </si>
  <si>
    <t>DEAG_BYAB-K0155</t>
  </si>
  <si>
    <t>DETP_BYAB-K0155</t>
  </si>
  <si>
    <t>Triefenstein</t>
  </si>
  <si>
    <t>DEAG_BYAB-K0156</t>
  </si>
  <si>
    <t>DETP_BYAB-K0156</t>
  </si>
  <si>
    <t>Lohrtal</t>
  </si>
  <si>
    <t>DEAG_BYAB-K0157</t>
  </si>
  <si>
    <t>DETP_BYAB-K0157</t>
  </si>
  <si>
    <t>Karlstadt</t>
  </si>
  <si>
    <t>DEAG_BYAB-K0159</t>
  </si>
  <si>
    <t>DETP_BYAB-K0159</t>
  </si>
  <si>
    <t>DEAG_BYAB-K0166</t>
  </si>
  <si>
    <t>DETP_BYAB-K0166</t>
  </si>
  <si>
    <t>DEAG_BYAB-K0169</t>
  </si>
  <si>
    <t>DETP_BYAB-K0169</t>
  </si>
  <si>
    <t>DEAG_BYAB-K0170</t>
  </si>
  <si>
    <t>DETP_BYAB-K0170</t>
  </si>
  <si>
    <t>Kreuzwertheim</t>
  </si>
  <si>
    <t>DEAG_BYAB-K0171</t>
  </si>
  <si>
    <t>DETP_BYAB-K0171</t>
  </si>
  <si>
    <t>Arnstein Werntal</t>
  </si>
  <si>
    <t>DEAG_BYAB-K0173</t>
  </si>
  <si>
    <t>DETP_BYAB-K0173</t>
  </si>
  <si>
    <t>DEAG_BYAN-K0001</t>
  </si>
  <si>
    <t>DETP_BYAN-K0001</t>
  </si>
  <si>
    <t>Ansbach</t>
  </si>
  <si>
    <t>DE251</t>
  </si>
  <si>
    <t>DEAG_BYAN-K0034</t>
  </si>
  <si>
    <t>DETP_BYAN-K0034</t>
  </si>
  <si>
    <t>Rothenburg/Tauber</t>
  </si>
  <si>
    <t>DE256</t>
  </si>
  <si>
    <t>DEAG_BYAN-K0046</t>
  </si>
  <si>
    <t>DETP_BYAN-K0046</t>
  </si>
  <si>
    <t>DEAG_BYAN-K0054</t>
  </si>
  <si>
    <t>DETP_BYAN-K0054</t>
  </si>
  <si>
    <t>Heilsbronn</t>
  </si>
  <si>
    <t>DEAG_BYAN-K0108</t>
  </si>
  <si>
    <t>DETP_BYAN-K0108</t>
  </si>
  <si>
    <t>Windsbach</t>
  </si>
  <si>
    <t>DEAG_BYAN-K0154</t>
  </si>
  <si>
    <t>DETP_BYAN-K0154</t>
  </si>
  <si>
    <t>Leutershausen</t>
  </si>
  <si>
    <t>DEAG_BYAN-K0176</t>
  </si>
  <si>
    <t>DETP_BYAN-K0176</t>
  </si>
  <si>
    <t>Burgoberbach</t>
  </si>
  <si>
    <t>DEAG_BYAN-K0192</t>
  </si>
  <si>
    <t>DETP_BYAN-K0192</t>
  </si>
  <si>
    <t>Herrieden</t>
  </si>
  <si>
    <t>DEAG_BYAN-K0202</t>
  </si>
  <si>
    <t>DETP_BYAN-K0202</t>
  </si>
  <si>
    <t>Neuendettelsau</t>
  </si>
  <si>
    <t>DEAG_BYAN-K0204</t>
  </si>
  <si>
    <t>DETP_BYAN-K0204</t>
  </si>
  <si>
    <t>Bechhofen</t>
  </si>
  <si>
    <t>DEAG_BYAN-K0224</t>
  </si>
  <si>
    <t>DETP_BYAN-K0224</t>
  </si>
  <si>
    <t>Emskirchen</t>
  </si>
  <si>
    <t>DE25A</t>
  </si>
  <si>
    <t>DEAG_BYAN-K0241</t>
  </si>
  <si>
    <t>DETP_BYAN-K0241</t>
  </si>
  <si>
    <t>Langenfeld</t>
  </si>
  <si>
    <t>DEAG_BYAN-K0284</t>
  </si>
  <si>
    <t>DETP_BYAN-K0284</t>
  </si>
  <si>
    <t>Uffenheim</t>
  </si>
  <si>
    <t>DEAG_BYAN-K0312</t>
  </si>
  <si>
    <t>DETP_BYAN-K0312</t>
  </si>
  <si>
    <t>Bad Windsheim</t>
  </si>
  <si>
    <t>DEAG_BYAN-K0314</t>
  </si>
  <si>
    <t>DETP_BYAN-K0314</t>
  </si>
  <si>
    <t>Neustadt a.d.Aisch</t>
  </si>
  <si>
    <t>DEAG_BYAN-K0321</t>
  </si>
  <si>
    <t>DETP_BYAN-K0321</t>
  </si>
  <si>
    <t>Scheinfeld</t>
  </si>
  <si>
    <t>DEAG_BYAN-K0335</t>
  </si>
  <si>
    <t>DETP_BYAN-K0335</t>
  </si>
  <si>
    <t>ZV Brombachsee Sitz Pleinfeld</t>
  </si>
  <si>
    <t>DE25C</t>
  </si>
  <si>
    <t>DEAG_BYAN-K0348</t>
  </si>
  <si>
    <t>DETP_BYAN-K0348</t>
  </si>
  <si>
    <t>Pappenheim</t>
  </si>
  <si>
    <t>DEAG_BYAN-K0405</t>
  </si>
  <si>
    <t>DETP_BYAN-K0405</t>
  </si>
  <si>
    <t>Gunzenhausen</t>
  </si>
  <si>
    <t>DEAG_BYAN-K0416</t>
  </si>
  <si>
    <t>DETP_BYAN-K0416</t>
  </si>
  <si>
    <t>Weissenburg/Bay.</t>
  </si>
  <si>
    <t>DEAG_BYAN-K0418</t>
  </si>
  <si>
    <t>DETP_BYAN-K0418</t>
  </si>
  <si>
    <t>Treuchtlingen</t>
  </si>
  <si>
    <t>DEAG_BYAN-K0430</t>
  </si>
  <si>
    <t>DETP_BYAN-K0430</t>
  </si>
  <si>
    <t>DEAG_BYAN-K0452</t>
  </si>
  <si>
    <t>DETP_BYAN-K0452</t>
  </si>
  <si>
    <t>Burgbernheim</t>
  </si>
  <si>
    <t>DEAG_BYAN-K0468</t>
  </si>
  <si>
    <t>DETP_BYAN-K0468</t>
  </si>
  <si>
    <t>Dietenhofen</t>
  </si>
  <si>
    <t>DEAG_BYAN-K0469</t>
  </si>
  <si>
    <t>DETP_BYAN-K0469</t>
  </si>
  <si>
    <t>Feuchtwangen</t>
  </si>
  <si>
    <t>DEAG_BYAN-K0470</t>
  </si>
  <si>
    <t>DETP_BYAN-K0470</t>
  </si>
  <si>
    <t>Gerhardshofen</t>
  </si>
  <si>
    <t>DEAG_BYAN-K0472</t>
  </si>
  <si>
    <t>DETP_BYAN-K0472</t>
  </si>
  <si>
    <t>Lichtenau</t>
  </si>
  <si>
    <t>DEAG_BYDEG-K0001</t>
  </si>
  <si>
    <t>DETP_BYDEG-K0001</t>
  </si>
  <si>
    <t>Straubing</t>
  </si>
  <si>
    <t>DE223</t>
  </si>
  <si>
    <t>DEAG_BYDEG-K0008</t>
  </si>
  <si>
    <t>DETP_BYDEG-K0008</t>
  </si>
  <si>
    <t>Plattling</t>
  </si>
  <si>
    <t>DE224</t>
  </si>
  <si>
    <t>DEAG_BYDEG-K0012</t>
  </si>
  <si>
    <t>DETP_BYDEG-K0012</t>
  </si>
  <si>
    <t>Winzer</t>
  </si>
  <si>
    <t>DEAG_BYDEG-K0013</t>
  </si>
  <si>
    <t>DETP_BYDEG-K0013</t>
  </si>
  <si>
    <t>Metten</t>
  </si>
  <si>
    <t>DEAG_BYDEG-K0014</t>
  </si>
  <si>
    <t>DETP_BYDEG-K0014</t>
  </si>
  <si>
    <t>Moos</t>
  </si>
  <si>
    <t>DEAG_BYDEG-K0015</t>
  </si>
  <si>
    <t>DETP_BYDEG-K0015</t>
  </si>
  <si>
    <t>DEAG_BYDEG-K0018</t>
  </si>
  <si>
    <t>DETP_BYDEG-K0018</t>
  </si>
  <si>
    <t>ZV Hengersberg Sitz Hengersberg</t>
  </si>
  <si>
    <t>DEAG_BYDEG-K0030</t>
  </si>
  <si>
    <t>DETP_BYDEG-K0030</t>
  </si>
  <si>
    <t>Osterhofen</t>
  </si>
  <si>
    <t>DEAG_BYDEG-K0035</t>
  </si>
  <si>
    <t>DETP_BYDEG-K0035</t>
  </si>
  <si>
    <t>Deggendorf</t>
  </si>
  <si>
    <t>DEAG_BYDEG-K0037</t>
  </si>
  <si>
    <t>DETP_BYDEG-K0037</t>
  </si>
  <si>
    <t>Regen</t>
  </si>
  <si>
    <t>DE229</t>
  </si>
  <si>
    <t>DEAG_BYDEG-K0045</t>
  </si>
  <si>
    <t>DETP_BYDEG-K0045</t>
  </si>
  <si>
    <t>Ruhmannsfelden</t>
  </si>
  <si>
    <t>DEAG_BYDEG-K0047</t>
  </si>
  <si>
    <t>DETP_BYDEG-K0047</t>
  </si>
  <si>
    <t>Bodenmais</t>
  </si>
  <si>
    <t>DEAG_BYDEG-K0050</t>
  </si>
  <si>
    <t>DETP_BYDEG-K0050</t>
  </si>
  <si>
    <t>Kirchberg</t>
  </si>
  <si>
    <t>DEAG_BYDEG-K0051</t>
  </si>
  <si>
    <t>DETP_BYDEG-K0051</t>
  </si>
  <si>
    <t>ZV Zellertal Sitz Arnbruck</t>
  </si>
  <si>
    <t>DEAG_BYDEG-K0062</t>
  </si>
  <si>
    <t>DETP_BYDEG-K0062</t>
  </si>
  <si>
    <t>Viechtach</t>
  </si>
  <si>
    <t>DEAG_BYDEG-K0065</t>
  </si>
  <si>
    <t>DETP_BYDEG-K0065</t>
  </si>
  <si>
    <t>Teisnach</t>
  </si>
  <si>
    <t>DEAG_BYDEG-K0066</t>
  </si>
  <si>
    <t>DETP_BYDEG-K0066</t>
  </si>
  <si>
    <t>Zwiesel</t>
  </si>
  <si>
    <t>DEAG_BYDEG-K0067</t>
  </si>
  <si>
    <t>DETP_BYDEG-K0067</t>
  </si>
  <si>
    <t>Bischofsmais-Langbruck</t>
  </si>
  <si>
    <t>DEAG_BYDEG-K0074</t>
  </si>
  <si>
    <t>DETP_BYDEG-K0074</t>
  </si>
  <si>
    <t>Bogen</t>
  </si>
  <si>
    <t>DE22B</t>
  </si>
  <si>
    <t>DEAG_BYDEG-K0079</t>
  </si>
  <si>
    <t>DETP_BYDEG-K0079</t>
  </si>
  <si>
    <t>Mallersdorf-Pfaffenberg</t>
  </si>
  <si>
    <t>DEAG_BYDEG-K0083</t>
  </si>
  <si>
    <t>DETP_BYDEG-K0083</t>
  </si>
  <si>
    <t>Niederwinkling</t>
  </si>
  <si>
    <t>DEAG_BYDEG-K0086</t>
  </si>
  <si>
    <t>DETP_BYDEG-K0086</t>
  </si>
  <si>
    <t>Hunderdorf</t>
  </si>
  <si>
    <t>DEAG_BYDEG-K0101</t>
  </si>
  <si>
    <t>DETP_BYDEG-K0101</t>
  </si>
  <si>
    <t>DEAG_BYDEG-K0105</t>
  </si>
  <si>
    <t>DETP_BYDEG-K0105</t>
  </si>
  <si>
    <t>DEAG_BYDEG-K0115</t>
  </si>
  <si>
    <t>DETP_BYDEG-K0115</t>
  </si>
  <si>
    <t>Parkstetten</t>
  </si>
  <si>
    <t>DEAG_BYDEG-K0129</t>
  </si>
  <si>
    <t>DETP_BYDEG-K0129</t>
  </si>
  <si>
    <t>Sankt Englmar</t>
  </si>
  <si>
    <t>DEAG_BYDEG-K0142</t>
  </si>
  <si>
    <t>DETP_BYDEG-K0142</t>
  </si>
  <si>
    <t>Passau-Haibach</t>
  </si>
  <si>
    <t>DE222</t>
  </si>
  <si>
    <t>DEAG_BYDEG-K0149</t>
  </si>
  <si>
    <t>DETP_BYDEG-K0149</t>
  </si>
  <si>
    <t>DE228</t>
  </si>
  <si>
    <t>DEAG_BYDEG-K0151</t>
  </si>
  <si>
    <t>DETP_BYDEG-K0151</t>
  </si>
  <si>
    <t>Wegscheid</t>
  </si>
  <si>
    <t>DEAG_BYDEG-K0154</t>
  </si>
  <si>
    <t>DETP_BYDEG-K0154</t>
  </si>
  <si>
    <t>Hauzenberg-Aubachtal</t>
  </si>
  <si>
    <t>DEAG_BYDEG-K0155</t>
  </si>
  <si>
    <t>DETP_BYDEG-K0155</t>
  </si>
  <si>
    <t>Eging am See</t>
  </si>
  <si>
    <t>DEAG_BYDEG-K0174</t>
  </si>
  <si>
    <t>DETP_BYDEG-K0174</t>
  </si>
  <si>
    <t>Thyrnau</t>
  </si>
  <si>
    <t>DEAG_BYDEG-K0175</t>
  </si>
  <si>
    <t>DETP_BYDEG-K0175</t>
  </si>
  <si>
    <t>Aldersbach</t>
  </si>
  <si>
    <t>DEAG_BYDEG-K0178</t>
  </si>
  <si>
    <t>DETP_BYDEG-K0178</t>
  </si>
  <si>
    <t>Ruhstorf an der Rott</t>
  </si>
  <si>
    <t>DEAG_BYDEG-K0183</t>
  </si>
  <si>
    <t>DETP_BYDEG-K0183</t>
  </si>
  <si>
    <t>Bad Griesbach im Rottal</t>
  </si>
  <si>
    <t>DEAG_BYDEG-K0189</t>
  </si>
  <si>
    <t>DETP_BYDEG-K0189</t>
  </si>
  <si>
    <t>Hutthurm</t>
  </si>
  <si>
    <t>DEAG_BYDEG-K0191</t>
  </si>
  <si>
    <t>DETP_BYDEG-K0191</t>
  </si>
  <si>
    <t>Ortenburg-Blindham</t>
  </si>
  <si>
    <t>DEAG_BYDEG-K0195</t>
  </si>
  <si>
    <t>DETP_BYDEG-K0195</t>
  </si>
  <si>
    <t>Vilshofen-Zentrum</t>
  </si>
  <si>
    <t>DEAG_BYDEG-K0203</t>
  </si>
  <si>
    <t>DETP_BYDEG-K0203</t>
  </si>
  <si>
    <t>Pocking</t>
  </si>
  <si>
    <t>DEAG_BYDEG-K0204</t>
  </si>
  <si>
    <t>DETP_BYDEG-K0204</t>
  </si>
  <si>
    <t>DEAG_BYDEG-K0213</t>
  </si>
  <si>
    <t>DETP_BYDEG-K0213</t>
  </si>
  <si>
    <t>DEAG_BYDEG-K0214</t>
  </si>
  <si>
    <t>DETP_BYDEG-K0214</t>
  </si>
  <si>
    <t>Tiefenbach</t>
  </si>
  <si>
    <t>DEAG_BYDEG-K0217</t>
  </si>
  <si>
    <t>DETP_BYDEG-K0217</t>
  </si>
  <si>
    <t>Tittling</t>
  </si>
  <si>
    <t>DEAG_BYDEG-K0224</t>
  </si>
  <si>
    <t>DETP_BYDEG-K0224</t>
  </si>
  <si>
    <t>Salzweg</t>
  </si>
  <si>
    <t>DEAG_BYDEG-K0226</t>
  </si>
  <si>
    <t>DETP_BYDEG-K0226</t>
  </si>
  <si>
    <t>Ruderting</t>
  </si>
  <si>
    <t>DEAG_BYDEG-K0228</t>
  </si>
  <si>
    <t>DETP_BYDEG-K0228</t>
  </si>
  <si>
    <t>Obernzell</t>
  </si>
  <si>
    <t>DEAG_BYDEG-K0231</t>
  </si>
  <si>
    <t>DETP_BYDEG-K0231</t>
  </si>
  <si>
    <t>Freyung</t>
  </si>
  <si>
    <t>DE225</t>
  </si>
  <si>
    <t>DEAG_BYDEG-K0236</t>
  </si>
  <si>
    <t>DETP_BYDEG-K0236</t>
  </si>
  <si>
    <t>Grafenau</t>
  </si>
  <si>
    <t>DEAG_BYDEG-K0237</t>
  </si>
  <si>
    <t>DETP_BYDEG-K0237</t>
  </si>
  <si>
    <t>Spiegelau</t>
  </si>
  <si>
    <t>DEAG_BYDEG-K0238</t>
  </si>
  <si>
    <t>DETP_BYDEG-K0238</t>
  </si>
  <si>
    <t>Spiegelau OT Augrub</t>
  </si>
  <si>
    <t>DEAG_BYDEG-K0248</t>
  </si>
  <si>
    <t>DETP_BYDEG-K0248</t>
  </si>
  <si>
    <t>Neureichenau</t>
  </si>
  <si>
    <t>DEAG_BYDEG-K0251</t>
  </si>
  <si>
    <t>DETP_BYDEG-K0251</t>
  </si>
  <si>
    <t>DEAG_BYDEG-K0252</t>
  </si>
  <si>
    <t>DETP_BYDEG-K0252</t>
  </si>
  <si>
    <t>DEAG_BYDEG-K0262</t>
  </si>
  <si>
    <t>DETP_BYDEG-K0262</t>
  </si>
  <si>
    <t>DEAG_BYDEG-K0292</t>
  </si>
  <si>
    <t>DETP_BYDEG-K0292</t>
  </si>
  <si>
    <t>Grafenau OT Furth</t>
  </si>
  <si>
    <t>DEAG_BYDEG-K0301</t>
  </si>
  <si>
    <t>DETP_BYDEG-K0301</t>
  </si>
  <si>
    <t>Waldkirchen</t>
  </si>
  <si>
    <t>DEAG_BYDEG-K0307</t>
  </si>
  <si>
    <t>DETP_BYDEG-K0307</t>
  </si>
  <si>
    <t>Gangkofen</t>
  </si>
  <si>
    <t>DE22A</t>
  </si>
  <si>
    <t>DEAG_BYDEG-K0311</t>
  </si>
  <si>
    <t>DETP_BYDEG-K0311</t>
  </si>
  <si>
    <t>Arnstorf</t>
  </si>
  <si>
    <t>DEAG_BYDEG-K0320</t>
  </si>
  <si>
    <t>DETP_BYDEG-K0320</t>
  </si>
  <si>
    <t>Tann</t>
  </si>
  <si>
    <t>DEAG_BYDEG-K0346</t>
  </si>
  <si>
    <t>DETP_BYDEG-K0346</t>
  </si>
  <si>
    <t>Eggenfelden</t>
  </si>
  <si>
    <t>DEAG_BYDEG-K0347</t>
  </si>
  <si>
    <t>DETP_BYDEG-K0347</t>
  </si>
  <si>
    <t>Simbach am Inn</t>
  </si>
  <si>
    <t>DEAG_BYDEG-K0355</t>
  </si>
  <si>
    <t>DETP_BYDEG-K0355</t>
  </si>
  <si>
    <t>Massing</t>
  </si>
  <si>
    <t>DEAG_BYDEG-K0364</t>
  </si>
  <si>
    <t>DETP_BYDEG-K0364</t>
  </si>
  <si>
    <t>Bad Birnbach</t>
  </si>
  <si>
    <t>DEAG_BYDEG-K0366</t>
  </si>
  <si>
    <t>DETP_BYDEG-K0366</t>
  </si>
  <si>
    <t>DEAG_BYDEG-K0369</t>
  </si>
  <si>
    <t>DETP_BYDEG-K0369</t>
  </si>
  <si>
    <t>Pfarrkirchen</t>
  </si>
  <si>
    <t>DEAG_BYDON-K0001</t>
  </si>
  <si>
    <t>DETP_BYDON-K0001</t>
  </si>
  <si>
    <t>Augsburg</t>
  </si>
  <si>
    <t>DE271</t>
  </si>
  <si>
    <t>DEAG_BYDON-K0003</t>
  </si>
  <si>
    <t>DETP_BYDON-K0003</t>
  </si>
  <si>
    <t>DE276</t>
  </si>
  <si>
    <t>DEAG_BYDON-K0006</t>
  </si>
  <si>
    <t>DETP_BYDON-K0006</t>
  </si>
  <si>
    <t>Zusmarshausen</t>
  </si>
  <si>
    <t>DEAG_BYDON-K0011</t>
  </si>
  <si>
    <t>DETP_BYDON-K0011</t>
  </si>
  <si>
    <t>Langweid/Lech</t>
  </si>
  <si>
    <t>DEAG_BYDON-K0013</t>
  </si>
  <si>
    <t>DETP_BYDON-K0013</t>
  </si>
  <si>
    <t>Gersthofen</t>
  </si>
  <si>
    <t>DEAG_BYDON-K0014</t>
  </si>
  <si>
    <t>DETP_BYDON-K0014</t>
  </si>
  <si>
    <t>Dinkelscherben</t>
  </si>
  <si>
    <t>DEAG_BYDON-K0016</t>
  </si>
  <si>
    <t>DETP_BYDON-K0016</t>
  </si>
  <si>
    <t>Fischach</t>
  </si>
  <si>
    <t>DEAG_BYDON-K0022</t>
  </si>
  <si>
    <t>DETP_BYDON-K0022</t>
  </si>
  <si>
    <t>Gablingen</t>
  </si>
  <si>
    <t>DEAG_BYDON-K0023</t>
  </si>
  <si>
    <t>DETP_BYDON-K0023</t>
  </si>
  <si>
    <t>Ustersbach</t>
  </si>
  <si>
    <t>DEAG_BYDON-K0024</t>
  </si>
  <si>
    <t>DETP_BYDON-K0024</t>
  </si>
  <si>
    <t>Thierhaupten</t>
  </si>
  <si>
    <t>DEAG_BW4265100000002</t>
  </si>
  <si>
    <t>DETP_BW4265100000002</t>
  </si>
  <si>
    <t>DEAG_BW4265100000003</t>
  </si>
  <si>
    <t>DETP_BW4265100000003</t>
  </si>
  <si>
    <t>DEAG_BW4265100000004</t>
  </si>
  <si>
    <t>DETP_BW4265100000004</t>
  </si>
  <si>
    <t>DEAG_BYDON-K0025</t>
  </si>
  <si>
    <t>DETP_BYDON-K0025</t>
  </si>
  <si>
    <t>Bobingen</t>
  </si>
  <si>
    <t>DEAG_BYDON-K0029</t>
  </si>
  <si>
    <t>DETP_BYDON-K0029</t>
  </si>
  <si>
    <t>Meitingen</t>
  </si>
  <si>
    <t>DEAG_BYDON-K0031</t>
  </si>
  <si>
    <t>DETP_BYDON-K0031</t>
  </si>
  <si>
    <t>Wehringen</t>
  </si>
  <si>
    <t>DEAG_BYDON-K0035</t>
  </si>
  <si>
    <t>DETP_BYDON-K0035</t>
  </si>
  <si>
    <t>Welden</t>
  </si>
  <si>
    <t>DEAG_BYDON-K0036</t>
  </si>
  <si>
    <t>DETP_BYDON-K0036</t>
  </si>
  <si>
    <t>DEAG_BYDON-K0039</t>
  </si>
  <si>
    <t>DETP_BYDON-K0039</t>
  </si>
  <si>
    <t>AZV Lechfeld</t>
  </si>
  <si>
    <t>DEAG_BW4265100000007</t>
  </si>
  <si>
    <t>DETP_BW4265100000007</t>
  </si>
  <si>
    <t>DEAG_BW4265100000008</t>
  </si>
  <si>
    <t>DETP_BW4265100000008</t>
  </si>
  <si>
    <t>DEAG_BW4265100000009</t>
  </si>
  <si>
    <t>DETP_BW4265100000009</t>
  </si>
  <si>
    <t>DEAG_BW4265100000010</t>
  </si>
  <si>
    <t>DETP_BW4265100000010</t>
  </si>
  <si>
    <t>DEAG_BW4265100000011</t>
  </si>
  <si>
    <t>DETP_BW4265100000011</t>
  </si>
  <si>
    <t>DEAG_BW4265100000015</t>
  </si>
  <si>
    <t>DETP_BW4265100000015</t>
  </si>
  <si>
    <t>DEAG_BW4265100000023</t>
  </si>
  <si>
    <t>DETP_BW4265100000023</t>
  </si>
  <si>
    <t>DEAG_BW4265100000025</t>
  </si>
  <si>
    <t>DETP_BW4265100000025</t>
  </si>
  <si>
    <t>DEAG_BW4265100000030</t>
  </si>
  <si>
    <t>DETP_BW4265100000030</t>
  </si>
  <si>
    <t>DEAG_BW4265100000035</t>
  </si>
  <si>
    <t>DETP_BW4265100000035</t>
  </si>
  <si>
    <t>DEAG_BW4355100000004</t>
  </si>
  <si>
    <t>DETP_BW4355100000004</t>
  </si>
  <si>
    <t>DEAG_BW4355100000005</t>
  </si>
  <si>
    <t>DETP_BW4355100000005</t>
  </si>
  <si>
    <t>DEAG_BW4355100000006</t>
  </si>
  <si>
    <t>DETP_BW4355100000006</t>
  </si>
  <si>
    <t>DEAG_BW4355100000007</t>
  </si>
  <si>
    <t>DETP_BW4355100000007</t>
  </si>
  <si>
    <t>DEAG_BW4355100000008</t>
  </si>
  <si>
    <t>DETP_BW4355100000008</t>
  </si>
  <si>
    <t>DEAG_BW4355100000009</t>
  </si>
  <si>
    <t>DETP_BW4355100000009</t>
  </si>
  <si>
    <t>DEAG_BW4355100000010</t>
  </si>
  <si>
    <t>DETP_BW4355100000010</t>
  </si>
  <si>
    <t>DEAG_BW4355100000011</t>
  </si>
  <si>
    <t>DETP_BW4355100000011</t>
  </si>
  <si>
    <t>DEAG_BYDON-K0144</t>
  </si>
  <si>
    <t>DETP_BYDON-K0144</t>
  </si>
  <si>
    <t>DEAG_BYDON-K0146</t>
  </si>
  <si>
    <t>DETP_BYDON-K0146</t>
  </si>
  <si>
    <t>AZV Kabisbachgruppe</t>
  </si>
  <si>
    <t>DEAG_BYDON-K0155</t>
  </si>
  <si>
    <t>DETP_BYDON-K0155</t>
  </si>
  <si>
    <t>Dasing</t>
  </si>
  <si>
    <t>DEAG_BYDON-K0158</t>
  </si>
  <si>
    <t>DETP_BYDON-K0158</t>
  </si>
  <si>
    <t>Affing</t>
  </si>
  <si>
    <t>DEAG_BYDON-K0162</t>
  </si>
  <si>
    <t>DETP_BYDON-K0162</t>
  </si>
  <si>
    <t>Friedberg-Paar</t>
  </si>
  <si>
    <t>DETP_BYDON-K0181</t>
  </si>
  <si>
    <t>DEAG_BYDON-K0185</t>
  </si>
  <si>
    <t>DETP_BYDON-K0185</t>
  </si>
  <si>
    <t>Bissingen</t>
  </si>
  <si>
    <t>DEAG_BYDON-K0186</t>
  </si>
  <si>
    <t>DETP_BYDON-K0186</t>
  </si>
  <si>
    <t>Lauingen</t>
  </si>
  <si>
    <t>DEAG_BYDON-K0189</t>
  </si>
  <si>
    <t>DETP_BYDON-K0189</t>
  </si>
  <si>
    <t>Gundelfingen</t>
  </si>
  <si>
    <t>DEAG_BYDON-K0190</t>
  </si>
  <si>
    <t>DETP_BYDON-K0190</t>
  </si>
  <si>
    <t>Wertingen</t>
  </si>
  <si>
    <t>DEAG_BYDON-K0191</t>
  </si>
  <si>
    <t>DETP_BYDON-K0191</t>
  </si>
  <si>
    <t>Dillingen / Donau</t>
  </si>
  <si>
    <t>DEAG_BYDON-K0192</t>
  </si>
  <si>
    <t>DETP_BYDON-K0192</t>
  </si>
  <si>
    <t>DEAG_BYDON-K0193</t>
  </si>
  <si>
    <t>DETP_BYDON-K0193</t>
  </si>
  <si>
    <t>Syrgenstein-Vg</t>
  </si>
  <si>
    <t>DEAG_BYDON-K0196</t>
  </si>
  <si>
    <t>DETP_BYDON-K0196</t>
  </si>
  <si>
    <t>Buttenwiesen OT Lauterbach</t>
  </si>
  <si>
    <t>DEAG_BYDON-K0198</t>
  </si>
  <si>
    <t>DETP_BYDON-K0198</t>
  </si>
  <si>
    <t>Burgau</t>
  </si>
  <si>
    <t>DE278</t>
  </si>
  <si>
    <t>DEAG_BYDON-K0199</t>
  </si>
  <si>
    <t>DETP_BYDON-K0199</t>
  </si>
  <si>
    <t>Leipheim</t>
  </si>
  <si>
    <t>DEAG_BYDON-K0201</t>
  </si>
  <si>
    <t>DETP_BYDON-K0201</t>
  </si>
  <si>
    <t>Krumbach</t>
  </si>
  <si>
    <t>DEAG_BYDON-K0205</t>
  </si>
  <si>
    <t>DETP_BYDON-K0205</t>
  </si>
  <si>
    <t>ZV Mindel-Gruppe Sitz Thannhausen</t>
  </si>
  <si>
    <t>DEAG_BYDON-K0208</t>
  </si>
  <si>
    <t>DETP_BYDON-K0208</t>
  </si>
  <si>
    <t>DEAG_BYDON-K0209</t>
  </si>
  <si>
    <t>DETP_BYDON-K0209</t>
  </si>
  <si>
    <t>Jettingen-Scheppach</t>
  </si>
  <si>
    <t>DEAG_BYDON-K0210</t>
  </si>
  <si>
    <t>DETP_BYDON-K0210</t>
  </si>
  <si>
    <t>Ziemetshausen</t>
  </si>
  <si>
    <t>DEAG_BYDON-K0211</t>
  </si>
  <si>
    <t>DETP_BYDON-K0211</t>
  </si>
  <si>
    <t>DEAG_BYDON-K0212</t>
  </si>
  <si>
    <t>DETP_BYDON-K0212</t>
  </si>
  <si>
    <t>Bibertal</t>
  </si>
  <si>
    <t>DEAG_BYDON-K0213</t>
  </si>
  <si>
    <t>DETP_BYDON-K0213</t>
  </si>
  <si>
    <t>DEAG_BYDON-K0215</t>
  </si>
  <si>
    <t>DETP_BYDON-K0215</t>
  </si>
  <si>
    <t>ZV Mindel-Kammel Sitz Offingen</t>
  </si>
  <si>
    <t>DETP_BYDON-K0216</t>
  </si>
  <si>
    <t>DE279</t>
  </si>
  <si>
    <t>DEAG_BYDON-K0218</t>
  </si>
  <si>
    <t>DETP_BYDON-K0218</t>
  </si>
  <si>
    <t>ZV Mittleres Rothtal S. Pfaffenhofen</t>
  </si>
  <si>
    <t>DETP_BYDON-K0220</t>
  </si>
  <si>
    <t>DEAG_BYDON-K0222</t>
  </si>
  <si>
    <t>DETP_BYDON-K0222</t>
  </si>
  <si>
    <t>Nersingen</t>
  </si>
  <si>
    <t>DETP_BYDON-K0227</t>
  </si>
  <si>
    <t>ZV Mittleres Illertal Sitz Illertissen</t>
  </si>
  <si>
    <t>DEAG_BYDON-K0232</t>
  </si>
  <si>
    <t>DETP_BYDON-K0232</t>
  </si>
  <si>
    <t>Elchingen</t>
  </si>
  <si>
    <t>DEAG_BYHO-K0002</t>
  </si>
  <si>
    <t>DETP_BYHO-K0002</t>
  </si>
  <si>
    <t>KA Hof</t>
  </si>
  <si>
    <t>DE244</t>
  </si>
  <si>
    <t>DEAG_BYHO-K0027</t>
  </si>
  <si>
    <t>DETP_BYHO-K0027</t>
  </si>
  <si>
    <t>Stammbach</t>
  </si>
  <si>
    <t>DE249</t>
  </si>
  <si>
    <t>DEAG_BYHO-K0052</t>
  </si>
  <si>
    <t>DETP_BYHO-K0052</t>
  </si>
  <si>
    <t>AV Selbitztal</t>
  </si>
  <si>
    <t>DEAG_BYHO-K0089</t>
  </si>
  <si>
    <t>DETP_BYHO-K0089</t>
  </si>
  <si>
    <t>Bayreuth</t>
  </si>
  <si>
    <t>DE242</t>
  </si>
  <si>
    <t>DEAG_BYHO-K0093</t>
  </si>
  <si>
    <t>DETP_BYHO-K0093</t>
  </si>
  <si>
    <t>Bad Berneck im Fichtelgebirge</t>
  </si>
  <si>
    <t>DE246</t>
  </si>
  <si>
    <t>DEAG_BYHO-K0102</t>
  </si>
  <si>
    <t>DETP_BYHO-K0102</t>
  </si>
  <si>
    <t>Waischenfeld</t>
  </si>
  <si>
    <t>DEAG_BYHO-K0104</t>
  </si>
  <si>
    <t>DETP_BYHO-K0104</t>
  </si>
  <si>
    <t>Mistelbach</t>
  </si>
  <si>
    <t>DEAG_BYHO-K0105</t>
  </si>
  <si>
    <t>DETP_BYHO-K0105</t>
  </si>
  <si>
    <t>Pegnitz</t>
  </si>
  <si>
    <t>DEAG_BYHO-K0106</t>
  </si>
  <si>
    <t>DETP_BYHO-K0106</t>
  </si>
  <si>
    <t>Hollfeld</t>
  </si>
  <si>
    <t>DEAG_BYHO-K0111</t>
  </si>
  <si>
    <t>DETP_BYHO-K0111</t>
  </si>
  <si>
    <t>Pottenstein</t>
  </si>
  <si>
    <t>DEAG_BYHO-K0117</t>
  </si>
  <si>
    <t>DETP_BYHO-K0117</t>
  </si>
  <si>
    <t>Gefrees</t>
  </si>
  <si>
    <t>DEAG_BYHO-K0126</t>
  </si>
  <si>
    <t>DETP_BYHO-K0126</t>
  </si>
  <si>
    <t>Zweckverband zur Abwasserbeseitigung Truppachtal</t>
  </si>
  <si>
    <t>DEAG_BYHO-K0133</t>
  </si>
  <si>
    <t>DETP_BYHO-K0133</t>
  </si>
  <si>
    <t>Verwaltungsgemeinschaft Betzenstein</t>
  </si>
  <si>
    <t>DEAG_BYHO-K0150</t>
  </si>
  <si>
    <t>DETP_BYHO-K0150</t>
  </si>
  <si>
    <t>Marktleugast</t>
  </si>
  <si>
    <t>DE24B</t>
  </si>
  <si>
    <t>DEAG_BYHO-K0157</t>
  </si>
  <si>
    <t>DETP_BYHO-K0157</t>
  </si>
  <si>
    <t>Himmelkron</t>
  </si>
  <si>
    <t>DEAG_BYHO-K0162</t>
  </si>
  <si>
    <t>DETP_BYHO-K0162</t>
  </si>
  <si>
    <t>ZV Abwasserbeseitigung Rotmaintal</t>
  </si>
  <si>
    <t>DEAG_BYHO-K0180</t>
  </si>
  <si>
    <t>DETP_BYHO-K0180</t>
  </si>
  <si>
    <t>Kulmbach</t>
  </si>
  <si>
    <t>DEAG_BYHO-K0196</t>
  </si>
  <si>
    <t>DETP_BYHO-K0196</t>
  </si>
  <si>
    <t>Arzberg</t>
  </si>
  <si>
    <t>DE24D</t>
  </si>
  <si>
    <t>DEAG_BYHO-K0202</t>
  </si>
  <si>
    <t>DETP_BYHO-K0202</t>
  </si>
  <si>
    <t>DEAG_BYHO-K0203</t>
  </si>
  <si>
    <t>DETP_BYHO-K0203</t>
  </si>
  <si>
    <t>Kirchenlamitz</t>
  </si>
  <si>
    <t>DEAG_BYHO-K0204</t>
  </si>
  <si>
    <t>DETP_BYHO-K0204</t>
  </si>
  <si>
    <t>Marktleuthen</t>
  </si>
  <si>
    <t>DEAG_BYHO-K0205</t>
  </si>
  <si>
    <t>DETP_BYHO-K0205</t>
  </si>
  <si>
    <t>Wunsiedel</t>
  </si>
  <si>
    <t>DEAG_BYHO-K0206</t>
  </si>
  <si>
    <t>DETP_BYHO-K0206</t>
  </si>
  <si>
    <t>Selb</t>
  </si>
  <si>
    <t>DEAG_BYHO-K0207</t>
  </si>
  <si>
    <t>DETP_BYHO-K0207</t>
  </si>
  <si>
    <t>Marktredwitz</t>
  </si>
  <si>
    <t>DEAG_BYHO-K0208</t>
  </si>
  <si>
    <t>DETP_BYHO-K0208</t>
  </si>
  <si>
    <t>Bindlach</t>
  </si>
  <si>
    <t>DEAG_BYIN-K0003</t>
  </si>
  <si>
    <t>DETP_BYIN-K0003</t>
  </si>
  <si>
    <t>DE211</t>
  </si>
  <si>
    <t>DEAG_BYIN-K0004</t>
  </si>
  <si>
    <t>DETP_BYIN-K0004</t>
  </si>
  <si>
    <t>Pfaffenhofen/Ilm</t>
  </si>
  <si>
    <t>DE21J</t>
  </si>
  <si>
    <t>DEAG_BYIN-K0010</t>
  </si>
  <si>
    <t>DETP_BYIN-K0010</t>
  </si>
  <si>
    <t>Vohburg/Donau</t>
  </si>
  <si>
    <t>DEAG_BYIN-K0011</t>
  </si>
  <si>
    <t>DETP_BYIN-K0011</t>
  </si>
  <si>
    <t>Wolnzach</t>
  </si>
  <si>
    <t>DEAG_BYIN-K0013</t>
  </si>
  <si>
    <t>DETP_BYIN-K0013</t>
  </si>
  <si>
    <t>DEAG_BYIN-K0014</t>
  </si>
  <si>
    <t>DETP_BYIN-K0014</t>
  </si>
  <si>
    <t>ZV Mittleres Ilmtal Sitz Rohrbach</t>
  </si>
  <si>
    <t>DEAG_BYIN-K0032</t>
  </si>
  <si>
    <t>DETP_BYIN-K0032</t>
  </si>
  <si>
    <t>ZV Oberes Ilmtal Sitz Reichertshausen</t>
  </si>
  <si>
    <t>DEAG_BYIN-K0034</t>
  </si>
  <si>
    <t>DETP_BYIN-K0034</t>
  </si>
  <si>
    <t>Geisenfeld</t>
  </si>
  <si>
    <t>DEAG_BYIN-K0035</t>
  </si>
  <si>
    <t>DETP_BYIN-K0035</t>
  </si>
  <si>
    <t>Manching</t>
  </si>
  <si>
    <t>DEAG_BYIN-K0050</t>
  </si>
  <si>
    <t>DETP_BYIN-K0050</t>
  </si>
  <si>
    <t>Kipfenberg</t>
  </si>
  <si>
    <t>DE219</t>
  </si>
  <si>
    <t>DEAG_BYIN-K0054</t>
  </si>
  <si>
    <t>DETP_BYIN-K0054</t>
  </si>
  <si>
    <t>Altmannstein</t>
  </si>
  <si>
    <t>DEAG_BYIN-K0058</t>
  </si>
  <si>
    <t>DETP_BYIN-K0058</t>
  </si>
  <si>
    <t>DEAG_BYIN-K0061</t>
  </si>
  <si>
    <t>DETP_BYIN-K0061</t>
  </si>
  <si>
    <t>Beilngries</t>
  </si>
  <si>
    <t>DEAG_BYIN-K0094</t>
  </si>
  <si>
    <t>DETP_BYIN-K0094</t>
  </si>
  <si>
    <t>DEAG_BYIN-K0100</t>
  </si>
  <si>
    <t>DETP_BYIN-K0100</t>
  </si>
  <si>
    <t>Schrobenhausen</t>
  </si>
  <si>
    <t>DE21I</t>
  </si>
  <si>
    <t>DEAG_BYIN-K0108</t>
  </si>
  <si>
    <t>DETP_BYIN-K0108</t>
  </si>
  <si>
    <t>Neuburg/Donau</t>
  </si>
  <si>
    <t>DEAG_BYIN-K0153</t>
  </si>
  <si>
    <t>DETP_BYIN-K0153</t>
  </si>
  <si>
    <t>Karlshuld</t>
  </si>
  <si>
    <t>DEAG_BYIN-K0159</t>
  </si>
  <si>
    <t>DETP_BYIN-K0159</t>
  </si>
  <si>
    <t>Interpark Management Gmbh</t>
  </si>
  <si>
    <t>DEAG_BYKC-K0001</t>
  </si>
  <si>
    <t>DETP_BYKC-K0001</t>
  </si>
  <si>
    <t>Bamberg</t>
  </si>
  <si>
    <t>DE241</t>
  </si>
  <si>
    <t>DEAG_BYKC-K0002</t>
  </si>
  <si>
    <t>DETP_BYKC-K0002</t>
  </si>
  <si>
    <t>Memmelsdorf</t>
  </si>
  <si>
    <t>DE245</t>
  </si>
  <si>
    <t>DEAG_BYKC-K0003</t>
  </si>
  <si>
    <t>DETP_BYKC-K0003</t>
  </si>
  <si>
    <t>DEAG_BYKC-K0011</t>
  </si>
  <si>
    <t>DETP_BYKC-K0011</t>
  </si>
  <si>
    <t>DEAG_BYKC-K0014</t>
  </si>
  <si>
    <t>DETP_BYKC-K0014</t>
  </si>
  <si>
    <t>Baunach</t>
  </si>
  <si>
    <t>DEAG_BYKC-K0016</t>
  </si>
  <si>
    <t>DETP_BYKC-K0016</t>
  </si>
  <si>
    <t>AZV BUTTENHEIM-ALTENDORF</t>
  </si>
  <si>
    <t>DEAG_BYKC-K0017</t>
  </si>
  <si>
    <t>DETP_BYKC-K0017</t>
  </si>
  <si>
    <t>Viereth-Trunstadt</t>
  </si>
  <si>
    <t>DEAG_BYKC-K0018</t>
  </si>
  <si>
    <t>DETP_BYKC-K0018</t>
  </si>
  <si>
    <t>Burgebrach</t>
  </si>
  <si>
    <t>DEAG_BYKC-K0020</t>
  </si>
  <si>
    <t>DETP_BYKC-K0020</t>
  </si>
  <si>
    <t>Heiligenstadt in Oberfranken</t>
  </si>
  <si>
    <t>DEAG_BYKC-K0022</t>
  </si>
  <si>
    <t>DETP_BYKC-K0022</t>
  </si>
  <si>
    <t>Lisberg</t>
  </si>
  <si>
    <t>DEAG_BYKC-K0025</t>
  </si>
  <si>
    <t>DETP_BYKC-K0025</t>
  </si>
  <si>
    <t>Hirschaid</t>
  </si>
  <si>
    <t>DEAG_BYKC-K0029</t>
  </si>
  <si>
    <t>DETP_BYKC-K0029</t>
  </si>
  <si>
    <t>Stegaurach</t>
  </si>
  <si>
    <t>DEAG_BYKC-K0030</t>
  </si>
  <si>
    <t>DETP_BYKC-K0030</t>
  </si>
  <si>
    <t>Strullendorf</t>
  </si>
  <si>
    <t>DEAG_BYKC-K0031</t>
  </si>
  <si>
    <t>DETP_BYKC-K0031</t>
  </si>
  <si>
    <t>Oberhaid</t>
  </si>
  <si>
    <t>DEAG_BYKC-K0032</t>
  </si>
  <si>
    <t>DETP_BYKC-K0032</t>
  </si>
  <si>
    <t>DEAG_BYKC-K0033</t>
  </si>
  <si>
    <t>DETP_BYKC-K0033</t>
  </si>
  <si>
    <t>DEAG_BYKC-K0036</t>
  </si>
  <si>
    <t>DETP_BYKC-K0036</t>
  </si>
  <si>
    <t>Zapfendorf</t>
  </si>
  <si>
    <t>DEAG_BYKC-K0045</t>
  </si>
  <si>
    <t>DETP_BYKC-K0045</t>
  </si>
  <si>
    <t>DE248</t>
  </si>
  <si>
    <t>DEAG_BYKC-K0047</t>
  </si>
  <si>
    <t>DETP_BYKC-K0047</t>
  </si>
  <si>
    <t>DEAG_BYKC-K0050</t>
  </si>
  <si>
    <t>DETP_BYKC-K0050</t>
  </si>
  <si>
    <t>Ebermannstadt</t>
  </si>
  <si>
    <t>DEAG_BYKC-K0051</t>
  </si>
  <si>
    <t>DETP_BYKC-K0051</t>
  </si>
  <si>
    <t>ZV_Eggolsheim_Hallerndorf</t>
  </si>
  <si>
    <t>DEAG_BYKC-K0052</t>
  </si>
  <si>
    <t>DETP_BYKC-K0052</t>
  </si>
  <si>
    <t>ZV Trubachtal Egloffstein</t>
  </si>
  <si>
    <t>DEAG_BYKC-K0053</t>
  </si>
  <si>
    <t>DETP_BYKC-K0053</t>
  </si>
  <si>
    <t>Forchheim</t>
  </si>
  <si>
    <t>DEAG_BYKC-K0054</t>
  </si>
  <si>
    <t>DETP_BYKC-K0054</t>
  </si>
  <si>
    <t>DEAG_BYKC-K0056</t>
  </si>
  <si>
    <t>DETP_BYKC-K0056</t>
  </si>
  <si>
    <t>Redwitz/Rodach</t>
  </si>
  <si>
    <t>DE24C</t>
  </si>
  <si>
    <t>DEAG_BYKC-K0058</t>
  </si>
  <si>
    <t>DETP_BYKC-K0058</t>
  </si>
  <si>
    <t>Weismain</t>
  </si>
  <si>
    <t>DEAG_BYKC-K0061</t>
  </si>
  <si>
    <t>DETP_BYKC-K0061</t>
  </si>
  <si>
    <t>Ebensfeld</t>
  </si>
  <si>
    <t>DEAG_BYKC-K0063</t>
  </si>
  <si>
    <t>DETP_BYKC-K0063</t>
  </si>
  <si>
    <t>AZV Kunstadt</t>
  </si>
  <si>
    <t>DEAG_BYKC-K0064</t>
  </si>
  <si>
    <t>DETP_BYKC-K0064</t>
  </si>
  <si>
    <t>ZV Marktzeuln-Michelau Sitz Michelau</t>
  </si>
  <si>
    <t>DEAG_BYKC-K0074</t>
  </si>
  <si>
    <t>DETP_BYKC-K0074</t>
  </si>
  <si>
    <t>Bad Staffelstein</t>
  </si>
  <si>
    <t>DEAG_BYKC-K0075</t>
  </si>
  <si>
    <t>DETP_BYKC-K0075</t>
  </si>
  <si>
    <t>Lichtenfels</t>
  </si>
  <si>
    <t>DEAG_BYKC-K0083</t>
  </si>
  <si>
    <t>DETP_BYKC-K0083</t>
  </si>
  <si>
    <t>Coburg</t>
  </si>
  <si>
    <t>DE243</t>
  </si>
  <si>
    <t>DEAG_BYKC-K0086</t>
  </si>
  <si>
    <t>DETP_BYKC-K0086</t>
  </si>
  <si>
    <t>Weitramsdorf</t>
  </si>
  <si>
    <t>DE247</t>
  </si>
  <si>
    <t>DEAG_BYKC-K0087</t>
  </si>
  <si>
    <t>DETP_BYKC-K0087</t>
  </si>
  <si>
    <t>Ebersdorf</t>
  </si>
  <si>
    <t>DEAG_BYKC-K0093</t>
  </si>
  <si>
    <t>DETP_BYKC-K0093</t>
  </si>
  <si>
    <t>Sonnefeld</t>
  </si>
  <si>
    <t>DEAG_BYKC-K0094</t>
  </si>
  <si>
    <t>DETP_BYKC-K0094</t>
  </si>
  <si>
    <t>Meeder</t>
  </si>
  <si>
    <t>DEAG_BYKC-K0098</t>
  </si>
  <si>
    <t>DETP_BYKC-K0098</t>
  </si>
  <si>
    <t>Weidhausen</t>
  </si>
  <si>
    <t>DEAG_BYKC-K0099</t>
  </si>
  <si>
    <t>DETP_BYKC-K0099</t>
  </si>
  <si>
    <t>Itzgrund</t>
  </si>
  <si>
    <t>DEAG_BYKC-K0100</t>
  </si>
  <si>
    <t>DETP_BYKC-K0100</t>
  </si>
  <si>
    <t>Mittlerer Itzgrund</t>
  </si>
  <si>
    <t>DEAG_BYKC-K0101</t>
  </si>
  <si>
    <t>DETP_BYKC-K0101</t>
  </si>
  <si>
    <t>Neustadt/Cbg.</t>
  </si>
  <si>
    <t>DEAG_BYKC-K0102</t>
  </si>
  <si>
    <t>DETP_BYKC-K0102</t>
  </si>
  <si>
    <t>DEAG_BYKC-K0103</t>
  </si>
  <si>
    <t>DETP_BYKC-K0103</t>
  </si>
  <si>
    <t>Bad Rodach</t>
  </si>
  <si>
    <t>DEAG_BYKC-K0104</t>
  </si>
  <si>
    <t>DETP_BYKC-K0104</t>
  </si>
  <si>
    <t>Kronach</t>
  </si>
  <si>
    <t>DE24A</t>
  </si>
  <si>
    <t>DEAG_BYKC-K0105</t>
  </si>
  <si>
    <t>DETP_BYKC-K0105</t>
  </si>
  <si>
    <t>Ludwigsstadt</t>
  </si>
  <si>
    <t>DEAG_BYKC-K0107</t>
  </si>
  <si>
    <t>DETP_BYKC-K0107</t>
  </si>
  <si>
    <t>Wallenfels</t>
  </si>
  <si>
    <t>DEAG_BYKC-K0111</t>
  </si>
  <si>
    <t>DETP_BYKC-K0111</t>
  </si>
  <si>
    <t>Kronach-Nord</t>
  </si>
  <si>
    <t>DEAG_BYKC-K0116</t>
  </si>
  <si>
    <t>DETP_BYKC-K0116</t>
  </si>
  <si>
    <t>Steinwiesen</t>
  </si>
  <si>
    <t>DEAG_BYKC-K0118</t>
  </si>
  <si>
    <t>DETP_BYKC-K0118</t>
  </si>
  <si>
    <t>DEAG_BYKC-K0120</t>
  </si>
  <si>
    <t>DETP_BYKC-K0120</t>
  </si>
  <si>
    <t>Steinachtal</t>
  </si>
  <si>
    <t>DEAG_BYKC-K0121</t>
  </si>
  <si>
    <t>DETP_BYKC-K0121</t>
  </si>
  <si>
    <t>DEAG_BYKC-K0126</t>
  </si>
  <si>
    <t>DETP_BYKC-K0126</t>
  </si>
  <si>
    <t>Pressig</t>
  </si>
  <si>
    <t>DEAG_BYKC-K0130</t>
  </si>
  <si>
    <t>DETP_BYKC-K0130</t>
  </si>
  <si>
    <t>Marktrodach</t>
  </si>
  <si>
    <t>DEAG_BYKE-K0001</t>
  </si>
  <si>
    <t>DETP_BYKE-K0001</t>
  </si>
  <si>
    <t>Kaufbeuren</t>
  </si>
  <si>
    <t>DE272</t>
  </si>
  <si>
    <t>DEAG_BYKE-K0016</t>
  </si>
  <si>
    <t>DETP_BYKE-K0016</t>
  </si>
  <si>
    <t>ZV Obere Iller Sitz Sonthofen</t>
  </si>
  <si>
    <t>DE27E</t>
  </si>
  <si>
    <t>DEAG_BYKE-K0017</t>
  </si>
  <si>
    <t>DETP_BYKE-K0017</t>
  </si>
  <si>
    <t>Oberstaufen</t>
  </si>
  <si>
    <t>DEAG_BYKE-K0018</t>
  </si>
  <si>
    <t>DETP_BYKE-K0018</t>
  </si>
  <si>
    <t>Oy- Mittelberg</t>
  </si>
  <si>
    <t>DEAG_BYKE-K0020</t>
  </si>
  <si>
    <t>DETP_BYKE-K0020</t>
  </si>
  <si>
    <t>Kempten  AZV</t>
  </si>
  <si>
    <t>DEAG_BYKE-K0028</t>
  </si>
  <si>
    <t>DETP_BYKE-K0028</t>
  </si>
  <si>
    <t>Wertach</t>
  </si>
  <si>
    <t>DEAG_BYKE-K0032</t>
  </si>
  <si>
    <t>DETP_BYKE-K0032</t>
  </si>
  <si>
    <t>Marktoberdorf</t>
  </si>
  <si>
    <t>DE27B</t>
  </si>
  <si>
    <t>DEAG_BYKE-K0041</t>
  </si>
  <si>
    <t>DETP_BYKE-K0041</t>
  </si>
  <si>
    <t>Buchloe</t>
  </si>
  <si>
    <t>DEAG_BYKE-K0043</t>
  </si>
  <si>
    <t>DETP_BYKE-K0043</t>
  </si>
  <si>
    <t>Nesselwang</t>
  </si>
  <si>
    <t>DEAG_BYKE-K0044</t>
  </si>
  <si>
    <t>DETP_BYKE-K0044</t>
  </si>
  <si>
    <t>DEAG_BYKE-K0055</t>
  </si>
  <si>
    <t>DETP_BYKE-K0055</t>
  </si>
  <si>
    <t>DEAG_BYKE-K0062</t>
  </si>
  <si>
    <t>DETP_BYKE-K0062</t>
  </si>
  <si>
    <t>ZV Gennach-Kirchweihtal S. Westendorf</t>
  </si>
  <si>
    <t>DEAG_BYKE-K0063</t>
  </si>
  <si>
    <t>DETP_BYKE-K0063</t>
  </si>
  <si>
    <t>Halblech</t>
  </si>
  <si>
    <t>DEAG_BYKE-K0064</t>
  </si>
  <si>
    <t>DETP_BYKE-K0064</t>
  </si>
  <si>
    <t>ZV Aitrang-Ruderatshofen Sitz Ruderatsh.</t>
  </si>
  <si>
    <t>DEAG_BYKE-K0065</t>
  </si>
  <si>
    <t>DETP_BYKE-K0065</t>
  </si>
  <si>
    <t>ZV Wertach Ost Sitz Germaringen</t>
  </si>
  <si>
    <t>DEAG_BYKE-K0074</t>
  </si>
  <si>
    <t>DETP_BYKE-K0074</t>
  </si>
  <si>
    <t>Abwasserverband Obere Leiblach</t>
  </si>
  <si>
    <t>DE27A</t>
  </si>
  <si>
    <t>DETP_BYKE-K0079</t>
  </si>
  <si>
    <t>Lindau/Bodensee</t>
  </si>
  <si>
    <t>DEAG_BYKE-K0081</t>
  </si>
  <si>
    <t>DETP_BYKE-K0081</t>
  </si>
  <si>
    <t>ZV Rothach S.Lindenberg</t>
  </si>
  <si>
    <t>DEAG_BYKE-K0087</t>
  </si>
  <si>
    <t>DETP_BYKE-K0087</t>
  </si>
  <si>
    <t>DEAG_BYKE-K0094</t>
  </si>
  <si>
    <t>DETP_BYKE-K0094</t>
  </si>
  <si>
    <t>Ronsberg</t>
  </si>
  <si>
    <t>DEAG_BYKE-K0112</t>
  </si>
  <si>
    <t>DETP_BYKE-K0112</t>
  </si>
  <si>
    <t>Memmingen</t>
  </si>
  <si>
    <t>DE274</t>
  </si>
  <si>
    <t>DEAG_BYKE-K0115</t>
  </si>
  <si>
    <t>DETP_BYKE-K0115</t>
  </si>
  <si>
    <t>Kammlach OT Unterkammlach</t>
  </si>
  <si>
    <t>DE27C</t>
  </si>
  <si>
    <t>DEAG_BYKE-K0116</t>
  </si>
  <si>
    <t>DETP_BYKE-K0116</t>
  </si>
  <si>
    <t>Mindelheim</t>
  </si>
  <si>
    <t>DEAG_BYKE-K0120</t>
  </si>
  <si>
    <t>DETP_BYKE-K0120</t>
  </si>
  <si>
    <t>Babenhausen</t>
  </si>
  <si>
    <t>DEAG_BYKE-K0123</t>
  </si>
  <si>
    <t>DETP_BYKE-K0123</t>
  </si>
  <si>
    <t>DEAG_BYKE-K0124</t>
  </si>
  <si>
    <t>DETP_BYKE-K0124</t>
  </si>
  <si>
    <t>Kirchheim/Schwaben</t>
  </si>
  <si>
    <t>DEAG_BYKE-K0130</t>
  </si>
  <si>
    <t>DETP_BYKE-K0130</t>
  </si>
  <si>
    <t>VG Ottobeuren-Hawangen</t>
  </si>
  <si>
    <t>DEAG_BYKE-K0131</t>
  </si>
  <si>
    <t>DETP_BYKE-K0131</t>
  </si>
  <si>
    <t>DEAG_BYKE-K0132</t>
  </si>
  <si>
    <t>DETP_BYKE-K0132</t>
  </si>
  <si>
    <t>Illerwinkel-Vg</t>
  </si>
  <si>
    <t>DEAG_BYKE-K0134</t>
  </si>
  <si>
    <t>DETP_BYKE-K0134</t>
  </si>
  <si>
    <t>Ettringen</t>
  </si>
  <si>
    <t>DEAG_BYKE-K0138</t>
  </si>
  <si>
    <t>DETP_BYKE-K0138</t>
  </si>
  <si>
    <t>DEAG_BYKE-K0139</t>
  </si>
  <si>
    <t>DETP_BYKE-K0139</t>
  </si>
  <si>
    <t>DEAG_BYKE-K0151</t>
  </si>
  <si>
    <t>DETP_BYKE-K0151</t>
  </si>
  <si>
    <t>AV Lechbruck-Bernbeuren</t>
  </si>
  <si>
    <t>DEAG_BYKG-K0001</t>
  </si>
  <si>
    <t>DETP_BYKG-K0001</t>
  </si>
  <si>
    <t>KA Schweinfurt</t>
  </si>
  <si>
    <t>DE262</t>
  </si>
  <si>
    <t>DEAG_BYKG-K0003</t>
  </si>
  <si>
    <t>DETP_BYKG-K0003</t>
  </si>
  <si>
    <t>ZV Aschach-Saale Sitz Burkardroth</t>
  </si>
  <si>
    <t>DE265</t>
  </si>
  <si>
    <t>DEAG_BYKG-K0009</t>
  </si>
  <si>
    <t>DETP_BYKG-K0009</t>
  </si>
  <si>
    <t>Bad Kissingen</t>
  </si>
  <si>
    <t>DEAG_BYKG-K0011</t>
  </si>
  <si>
    <t>DETP_BYKG-K0011</t>
  </si>
  <si>
    <t>DEAG_BYKG-K0021</t>
  </si>
  <si>
    <t>DETP_BYKG-K0021</t>
  </si>
  <si>
    <t>Wildflecken</t>
  </si>
  <si>
    <t>DEAG_BYKG-K0033</t>
  </si>
  <si>
    <t>DETP_BYKG-K0033</t>
  </si>
  <si>
    <t>DEAG_BYKG-K0034</t>
  </si>
  <si>
    <t>DETP_BYKG-K0034</t>
  </si>
  <si>
    <t>ZV Thulba-Saale Sitz Hammelburg</t>
  </si>
  <si>
    <t>DEAG_BYKG-K0035</t>
  </si>
  <si>
    <t>DETP_BYKG-K0035</t>
  </si>
  <si>
    <t>DEAG_BYKG-K0039</t>
  </si>
  <si>
    <t>DETP_BYKG-K0039</t>
  </si>
  <si>
    <t>Saal a.d. Saale</t>
  </si>
  <si>
    <t>DE266</t>
  </si>
  <si>
    <t>DEAG_BYKG-K0068</t>
  </si>
  <si>
    <t>DETP_BYKG-K0068</t>
  </si>
  <si>
    <t>DEAG_BYKG-K0077</t>
  </si>
  <si>
    <t>DETP_BYKG-K0077</t>
  </si>
  <si>
    <t>ZV Saale-Lauer Sitz Hohenroth</t>
  </si>
  <si>
    <t>DEAG_BYKG-K0078</t>
  </si>
  <si>
    <t>DETP_BYKG-K0078</t>
  </si>
  <si>
    <t>ZV Elstal</t>
  </si>
  <si>
    <t>DEAG_BYKG-K0080</t>
  </si>
  <si>
    <t>DETP_BYKG-K0080</t>
  </si>
  <si>
    <t>DEAG_BYKG-K0081</t>
  </si>
  <si>
    <t>DETP_BYKG-K0081</t>
  </si>
  <si>
    <t>DEAG_BYKG-K0083</t>
  </si>
  <si>
    <t>DETP_BYKG-K0083</t>
  </si>
  <si>
    <t>ZV Obere Streu Sitz Fladungen</t>
  </si>
  <si>
    <t>DEAG_BYKG-K0085</t>
  </si>
  <si>
    <t>DETP_BYKG-K0085</t>
  </si>
  <si>
    <t>Bergrheinfeld</t>
  </si>
  <si>
    <t>DE26B</t>
  </si>
  <si>
    <t>DEAG_BYKG-K0099</t>
  </si>
  <si>
    <t>DETP_BYKG-K0099</t>
  </si>
  <si>
    <t>Werneck</t>
  </si>
  <si>
    <t>DEAG_BYKG-K0100</t>
  </si>
  <si>
    <t>DETP_BYKG-K0100</t>
  </si>
  <si>
    <t>Gerolzhofen</t>
  </si>
  <si>
    <t>DEAG_BYKG-K0123</t>
  </si>
  <si>
    <t>DETP_BYKG-K0123</t>
  </si>
  <si>
    <t>ZV Unterer Unkenbach Sitz Schwebheim</t>
  </si>
  <si>
    <t>DEAG_BYKG-K0124</t>
  </si>
  <si>
    <t>DETP_BYKG-K0124</t>
  </si>
  <si>
    <t>ZV Obere Werntalgemeinden S. Poppenhausen</t>
  </si>
  <si>
    <t>DEAG_BYKG-K0130</t>
  </si>
  <si>
    <t>DETP_BYKG-K0130</t>
  </si>
  <si>
    <t>DE267</t>
  </si>
  <si>
    <t>DEAG_BYKG-K0176</t>
  </si>
  <si>
    <t>DETP_BYKG-K0176</t>
  </si>
  <si>
    <t>ZV Raum Eltmann- Ebelsbach S. Eltmann</t>
  </si>
  <si>
    <t>DEAG_BYKG-K0181</t>
  </si>
  <si>
    <t>DETP_BYKG-K0181</t>
  </si>
  <si>
    <t>Hofheim/Ufr.</t>
  </si>
  <si>
    <t>DEAG_BYKG-K0182</t>
  </si>
  <si>
    <t>DETP_BYKG-K0182</t>
  </si>
  <si>
    <t>Ebern</t>
  </si>
  <si>
    <t>DEAG_BYKG-K0183</t>
  </si>
  <si>
    <t>DETP_BYKG-K0183</t>
  </si>
  <si>
    <t>Knetzgau</t>
  </si>
  <si>
    <t>DEAG_BYKG-K0184</t>
  </si>
  <si>
    <t>DETP_BYKG-K0184</t>
  </si>
  <si>
    <t>DEAG_BYKG-K0185</t>
  </si>
  <si>
    <t>DETP_BYKG-K0185</t>
  </si>
  <si>
    <t>Zeil/Sand a. Main</t>
  </si>
  <si>
    <t>DEAG_BYKG-K0192</t>
  </si>
  <si>
    <t>DETP_BYKG-K0192</t>
  </si>
  <si>
    <t>ZV Streu-Saale Sitz Heustreu</t>
  </si>
  <si>
    <t>DEAG_BYKG-K0196</t>
  </si>
  <si>
    <t>DETP_BYKG-K0196</t>
  </si>
  <si>
    <t>DEAG_BYKG-K10100</t>
  </si>
  <si>
    <t>DETP_BYKG-K10100</t>
  </si>
  <si>
    <t>ZV Kolitzheim-Sulzheim</t>
  </si>
  <si>
    <t>DEAG_BYDON-K0041</t>
  </si>
  <si>
    <t>DETP_BYDON-K0041</t>
  </si>
  <si>
    <t>DEAG_BYDON-K0042</t>
  </si>
  <si>
    <t>DETP_BYDON-K0042</t>
  </si>
  <si>
    <t>AZV Schmuttertal Sitz Hirblingen</t>
  </si>
  <si>
    <t>DEAG_BYDON-K0048</t>
  </si>
  <si>
    <t>DETP_BYDON-K0048</t>
  </si>
  <si>
    <t>Oettingen/Bay</t>
  </si>
  <si>
    <t>DEAG_BYDON-K0062</t>
  </si>
  <si>
    <t>DETP_BYDON-K0062</t>
  </si>
  <si>
    <t>DEAG_BYDON-K0070</t>
  </si>
  <si>
    <t>DETP_BYDON-K0070</t>
  </si>
  <si>
    <t>Rain/Lech</t>
  </si>
  <si>
    <t>DEAG_BYDON-K0079</t>
  </si>
  <si>
    <t>DETP_BYDON-K0079</t>
  </si>
  <si>
    <t>Tapfheim OT Erlingshofen</t>
  </si>
  <si>
    <t>DEAG_BYDON-K0082</t>
  </si>
  <si>
    <t>DETP_BYDON-K0082</t>
  </si>
  <si>
    <t>Harburg/Schwaben</t>
  </si>
  <si>
    <t>DEAG_BYDON-K0084</t>
  </si>
  <si>
    <t>DETP_BYDON-K0084</t>
  </si>
  <si>
    <t>Kaisheim</t>
  </si>
  <si>
    <t>DEAG_BYDON-K0087</t>
  </si>
  <si>
    <t>DETP_BYDON-K0087</t>
  </si>
  <si>
    <t>Monheim</t>
  </si>
  <si>
    <t>DEAG_BYDON-K0093</t>
  </si>
  <si>
    <t>DETP_BYDON-K0093</t>
  </si>
  <si>
    <t>DEAG_BYDON-K0139</t>
  </si>
  <si>
    <t>DETP_BYDON-K0139</t>
  </si>
  <si>
    <t>Baar (Schwaben)</t>
  </si>
  <si>
    <t>DEAG_BYLA-K0075</t>
  </si>
  <si>
    <t>DETP_BYLA-K0075</t>
  </si>
  <si>
    <t>Rottenburg/Laaber</t>
  </si>
  <si>
    <t>DE227</t>
  </si>
  <si>
    <t>DEAG_BYLA-K0076</t>
  </si>
  <si>
    <t>DETP_BYLA-K0076</t>
  </si>
  <si>
    <t>Bruckberg</t>
  </si>
  <si>
    <t>DEAG_BYLA-K0091</t>
  </si>
  <si>
    <t>DETP_BYLA-K0091</t>
  </si>
  <si>
    <t>Buch am Erlbach</t>
  </si>
  <si>
    <t>DEAG_BYLA-K0092</t>
  </si>
  <si>
    <t>DETP_BYLA-K0092</t>
  </si>
  <si>
    <t>Essenbach</t>
  </si>
  <si>
    <t>DEAG_BYLA-K0098</t>
  </si>
  <si>
    <t>DETP_BYLA-K0098</t>
  </si>
  <si>
    <t>DEAG_BYLA-K0101</t>
  </si>
  <si>
    <t>DETP_BYLA-K0101</t>
  </si>
  <si>
    <t>Vilsbiburg</t>
  </si>
  <si>
    <t>DEAG_BYLA-K0106</t>
  </si>
  <si>
    <t>DETP_BYLA-K0106</t>
  </si>
  <si>
    <t>Landau/Isar</t>
  </si>
  <si>
    <t>DE22C</t>
  </si>
  <si>
    <t>DEAG_BYLA-K0109</t>
  </si>
  <si>
    <t>DETP_BYLA-K0109</t>
  </si>
  <si>
    <t>Mamming</t>
  </si>
  <si>
    <t>DEAG_BYLA-K0113</t>
  </si>
  <si>
    <t>DETP_BYLA-K0113</t>
  </si>
  <si>
    <t>Moosthenning</t>
  </si>
  <si>
    <t>DEAG_BYLA-K0115</t>
  </si>
  <si>
    <t>DETP_BYLA-K0115</t>
  </si>
  <si>
    <t>Simbach</t>
  </si>
  <si>
    <t>DEAG_BYLA-K0119</t>
  </si>
  <si>
    <t>DETP_BYLA-K0119</t>
  </si>
  <si>
    <t>Eichendorf</t>
  </si>
  <si>
    <t>DEAG_BYLA-K0120</t>
  </si>
  <si>
    <t>DETP_BYLA-K0120</t>
  </si>
  <si>
    <t>DEAG_BYLA-K0121</t>
  </si>
  <si>
    <t>DETP_BYLA-K0121</t>
  </si>
  <si>
    <t>Wallersdorf</t>
  </si>
  <si>
    <t>DEAG_BYLA-K0122</t>
  </si>
  <si>
    <t>DETP_BYLA-K0122</t>
  </si>
  <si>
    <t>AZV Mittlere Vils</t>
  </si>
  <si>
    <t>DEAG_BYLA-K0123</t>
  </si>
  <si>
    <t>DETP_BYLA-K0123</t>
  </si>
  <si>
    <t>Dingolfing</t>
  </si>
  <si>
    <t>DEAG_BYM-K0001</t>
  </si>
  <si>
    <t>DETP_BYM-K0001</t>
  </si>
  <si>
    <t>DE21B</t>
  </si>
  <si>
    <t>DEAG_BYM-K0002</t>
  </si>
  <si>
    <t>DETP_BYM-K0002</t>
  </si>
  <si>
    <t>DE212</t>
  </si>
  <si>
    <t>DEAG_BYM-K0018</t>
  </si>
  <si>
    <t>DETP_BYM-K0018</t>
  </si>
  <si>
    <t>DE21H</t>
  </si>
  <si>
    <t>DEAG_BYM-K0019</t>
  </si>
  <si>
    <t>DETP_BYM-K0019</t>
  </si>
  <si>
    <t>Ismaning</t>
  </si>
  <si>
    <t>DEAG_BYM-K0023</t>
  </si>
  <si>
    <t>DETP_BYM-K0023</t>
  </si>
  <si>
    <t>DEAG_BYM-K0024</t>
  </si>
  <si>
    <t>DETP_BYM-K0024</t>
  </si>
  <si>
    <t>DEAG_BYM-K0025</t>
  </si>
  <si>
    <t>DETP_BYM-K0025</t>
  </si>
  <si>
    <t>DEAG_BYM-K0031</t>
  </si>
  <si>
    <t>DETP_BYM-K0031</t>
  </si>
  <si>
    <t>Dachau</t>
  </si>
  <si>
    <t>DE217</t>
  </si>
  <si>
    <t>DEAG_BYM-K00336</t>
  </si>
  <si>
    <t>DETP_BYM-K00336</t>
  </si>
  <si>
    <t>Sulzemoos</t>
  </si>
  <si>
    <t>DEAG_BYM-K0040</t>
  </si>
  <si>
    <t>DETP_BYM-K0040</t>
  </si>
  <si>
    <t>DEAG_BYM-K0048</t>
  </si>
  <si>
    <t>DETP_BYM-K0048</t>
  </si>
  <si>
    <t>Erdweg</t>
  </si>
  <si>
    <t>DEAG_BYM-K0049</t>
  </si>
  <si>
    <t>DETP_BYM-K0049</t>
  </si>
  <si>
    <t>Odelzhausen</t>
  </si>
  <si>
    <t>DEAG_BYM-K0050</t>
  </si>
  <si>
    <t>DETP_BYM-K0050</t>
  </si>
  <si>
    <t>Haimhausen</t>
  </si>
  <si>
    <t>DEAG_BYM-K0052</t>
  </si>
  <si>
    <t>DETP_BYM-K0052</t>
  </si>
  <si>
    <t>Petershausen</t>
  </si>
  <si>
    <t>DEAG_BYM-K0065</t>
  </si>
  <si>
    <t>DETP_BYM-K0065</t>
  </si>
  <si>
    <t>Markt Indersdorf</t>
  </si>
  <si>
    <t>DEAG_BYM-K0067</t>
  </si>
  <si>
    <t>DETP_BYM-K0067</t>
  </si>
  <si>
    <t>Hebertshausen</t>
  </si>
  <si>
    <t>DEAG_BYM-K0068</t>
  </si>
  <si>
    <t>DETP_BYM-K0068</t>
  </si>
  <si>
    <t>Vierkirchen</t>
  </si>
  <si>
    <t>DEAG_BYM-K0069</t>
  </si>
  <si>
    <t>DETP_BYM-K0069</t>
  </si>
  <si>
    <t>Karlsfeld</t>
  </si>
  <si>
    <t>DEAG_BYM-K0070</t>
  </si>
  <si>
    <t>DETP_BYM-K0070</t>
  </si>
  <si>
    <t>Dorfen</t>
  </si>
  <si>
    <t>DE21A</t>
  </si>
  <si>
    <t>DEAG_BYM-K0073</t>
  </si>
  <si>
    <t>DETP_BYM-K0073</t>
  </si>
  <si>
    <t>Isen</t>
  </si>
  <si>
    <t>DEAG_BYM-K0074</t>
  </si>
  <si>
    <t>DETP_BYM-K0074</t>
  </si>
  <si>
    <t>Taufkirchen / Vils</t>
  </si>
  <si>
    <t>DEAG_BYM-K0080</t>
  </si>
  <si>
    <t>DETP_BYM-K0080</t>
  </si>
  <si>
    <t>Wartenberg</t>
  </si>
  <si>
    <t>DEAG_BYM-K0083</t>
  </si>
  <si>
    <t>DETP_BYM-K0083</t>
  </si>
  <si>
    <t>AZV Erdinger Moos</t>
  </si>
  <si>
    <t>DEAG_BYM-K0088</t>
  </si>
  <si>
    <t>DETP_BYM-K0088</t>
  </si>
  <si>
    <t>Sankt Wolfgang</t>
  </si>
  <si>
    <t>DEAG_BYM-K0089</t>
  </si>
  <si>
    <t>DETP_BYM-K0089</t>
  </si>
  <si>
    <t>DEAG_BYM-K0097</t>
  </si>
  <si>
    <t>DETP_BYM-K0097</t>
  </si>
  <si>
    <t>Moosburg</t>
  </si>
  <si>
    <t>DEAG_BYM-K0107</t>
  </si>
  <si>
    <t>DETP_BYM-K0107</t>
  </si>
  <si>
    <t>Fahrenzhausen</t>
  </si>
  <si>
    <t>DEAG_BYM-K0108</t>
  </si>
  <si>
    <t>DETP_BYM-K0108</t>
  </si>
  <si>
    <t>DEAG_BYM-K0109</t>
  </si>
  <si>
    <t>DETP_BYM-K0109</t>
  </si>
  <si>
    <t>Hallbergmoos</t>
  </si>
  <si>
    <t>DEAG_BYM-K0110</t>
  </si>
  <si>
    <t>DETP_BYM-K0110</t>
  </si>
  <si>
    <t>Hohenkammer</t>
  </si>
  <si>
    <t>DEAG_BYM-K0111</t>
  </si>
  <si>
    <t>DETP_BYM-K0111</t>
  </si>
  <si>
    <t>Freising</t>
  </si>
  <si>
    <t>DEAG_BYM-K0114</t>
  </si>
  <si>
    <t>DETP_BYM-K0114</t>
  </si>
  <si>
    <t>Zolling</t>
  </si>
  <si>
    <t>DEAG_BYM-K0115</t>
  </si>
  <si>
    <t>DETP_BYM-K0115</t>
  </si>
  <si>
    <t>Au i.d. Hallertau</t>
  </si>
  <si>
    <t>DEAG_BYM-K0116</t>
  </si>
  <si>
    <t>DETP_BYM-K0116</t>
  </si>
  <si>
    <t>Allershausen</t>
  </si>
  <si>
    <t>DEAG_BYM-K0121</t>
  </si>
  <si>
    <t>DETP_BYM-K0121</t>
  </si>
  <si>
    <t>Amperverband</t>
  </si>
  <si>
    <t>DE21C</t>
  </si>
  <si>
    <t>DEAG_BYM-K0123</t>
  </si>
  <si>
    <t>DETP_BYM-K0123</t>
  </si>
  <si>
    <t>ZV Obere Amper</t>
  </si>
  <si>
    <t>DEAG_BYM-K0126</t>
  </si>
  <si>
    <t>DETP_BYM-K0126</t>
  </si>
  <si>
    <t>ZV Schweinbach-Glonngruppe</t>
  </si>
  <si>
    <t>DEAG_BYM-K0127</t>
  </si>
  <si>
    <t>DETP_BYM-K0127</t>
  </si>
  <si>
    <t>AZV Obere Maisach</t>
  </si>
  <si>
    <t>DEAG_BYM-K0128</t>
  </si>
  <si>
    <t>DETP_BYM-K0128</t>
  </si>
  <si>
    <t>Mammendorf</t>
  </si>
  <si>
    <t>DEAG_BYM-K0130</t>
  </si>
  <si>
    <t>DETP_BYM-K0130</t>
  </si>
  <si>
    <t>DEAG_BYN-K0002</t>
  </si>
  <si>
    <t>DETP_BYN-K0002</t>
  </si>
  <si>
    <t>Erlangen</t>
  </si>
  <si>
    <t>DE252</t>
  </si>
  <si>
    <t>DEAG_BYN-K0003</t>
  </si>
  <si>
    <t>DETP_BYN-K0003</t>
  </si>
  <si>
    <t>DE253</t>
  </si>
  <si>
    <t>DEAG_BYN-K0004</t>
  </si>
  <si>
    <t>DETP_BYN-K0004</t>
  </si>
  <si>
    <t>DEAG_BYN-K0005</t>
  </si>
  <si>
    <t>DETP_BYN-K0005</t>
  </si>
  <si>
    <t>DE254</t>
  </si>
  <si>
    <t>DEAG_BYN-K0006</t>
  </si>
  <si>
    <t>DETP_BYN-K0006</t>
  </si>
  <si>
    <t>DEAG_BYN-K0008</t>
  </si>
  <si>
    <t>DETP_BYN-K0008</t>
  </si>
  <si>
    <t>Schwabach</t>
  </si>
  <si>
    <t>DE255</t>
  </si>
  <si>
    <t>DEAG_BYN-K0014</t>
  </si>
  <si>
    <t>DETP_BYN-K0014</t>
  </si>
  <si>
    <t>DE257</t>
  </si>
  <si>
    <t>DEAG_BYN-K0016</t>
  </si>
  <si>
    <t>DETP_BYN-K0016</t>
  </si>
  <si>
    <t>KA Wachenroth</t>
  </si>
  <si>
    <t>DEAG_BYN-K0020</t>
  </si>
  <si>
    <t>DETP_BYN-K0020</t>
  </si>
  <si>
    <t>KA Adelsdorf</t>
  </si>
  <si>
    <t>DEAG_BYN-K0026</t>
  </si>
  <si>
    <t>DETP_BYN-K0026</t>
  </si>
  <si>
    <t>Heroldsberg</t>
  </si>
  <si>
    <t>DEAG_BYN-K0027</t>
  </si>
  <si>
    <t>DETP_BYN-K0027</t>
  </si>
  <si>
    <t>Vestenbergsgreuth</t>
  </si>
  <si>
    <t>DEAG_BYN-K0028</t>
  </si>
  <si>
    <t>DETP_BYN-K0028</t>
  </si>
  <si>
    <t>Herzogenaurach</t>
  </si>
  <si>
    <t>DEAG_BYN-K0030</t>
  </si>
  <si>
    <t>DETP_BYN-K0030</t>
  </si>
  <si>
    <t>DEAG_BYN-K0031</t>
  </si>
  <si>
    <t>DETP_BYN-K0031</t>
  </si>
  <si>
    <t>AGV Mittlere Regnitz</t>
  </si>
  <si>
    <t>DEAG_BYN-K0032</t>
  </si>
  <si>
    <t>DETP_BYN-K0032</t>
  </si>
  <si>
    <t>DE258</t>
  </si>
  <si>
    <t>DEAG_BYN-K0035</t>
  </si>
  <si>
    <t>DETP_BYN-K0035</t>
  </si>
  <si>
    <t>KA Veitsbronn</t>
  </si>
  <si>
    <t>DEAG_BYN-K0048</t>
  </si>
  <si>
    <t>DETP_BYN-K0048</t>
  </si>
  <si>
    <t>KA Langenzenn</t>
  </si>
  <si>
    <t>DEAG_BYN-K0050</t>
  </si>
  <si>
    <t>DETP_BYN-K0050</t>
  </si>
  <si>
    <t>ZV Oberes Zenntal S. Wilhermsdorf</t>
  </si>
  <si>
    <t>DEAG_BYN-K0066</t>
  </si>
  <si>
    <t>DETP_BYN-K0066</t>
  </si>
  <si>
    <t>DE259</t>
  </si>
  <si>
    <t>DEAG_BYN-K0072</t>
  </si>
  <si>
    <t>DETP_BYN-K0072</t>
  </si>
  <si>
    <t>Feucht</t>
  </si>
  <si>
    <t>DEAG_BYN-K0073</t>
  </si>
  <si>
    <t>DETP_BYN-K0073</t>
  </si>
  <si>
    <t>Winkelhaid</t>
  </si>
  <si>
    <t>DEAG_BYN-K0090</t>
  </si>
  <si>
    <t>DETP_BYN-K0090</t>
  </si>
  <si>
    <t>Neuhaus/Pegnitz</t>
  </si>
  <si>
    <t>DEAG_BYN-K0095</t>
  </si>
  <si>
    <t>DETP_BYN-K0095</t>
  </si>
  <si>
    <t>Leinburg</t>
  </si>
  <si>
    <t>DEAG_BYN-K0096</t>
  </si>
  <si>
    <t>DETP_BYN-K0096</t>
  </si>
  <si>
    <t>DEAG_BYN-K0097</t>
  </si>
  <si>
    <t>DETP_BYN-K0097</t>
  </si>
  <si>
    <t>Hersbruck</t>
  </si>
  <si>
    <t>DEAG_BYN-K0098</t>
  </si>
  <si>
    <t>DETP_BYN-K0098</t>
  </si>
  <si>
    <t>ZV Schwarzachgruppe Sitz Schwarzenbruck</t>
  </si>
  <si>
    <t>DEAG_BYN-K0099</t>
  </si>
  <si>
    <t>DETP_BYN-K0099</t>
  </si>
  <si>
    <t>Lauf/Pegnitz</t>
  </si>
  <si>
    <t>DEAG_BYN-K0104</t>
  </si>
  <si>
    <t>DETP_BYN-K0104</t>
  </si>
  <si>
    <t>ZV Schnaittachtal</t>
  </si>
  <si>
    <t>DEAG_BYN-K0106</t>
  </si>
  <si>
    <t>DETP_BYN-K0106</t>
  </si>
  <si>
    <t>DE25B</t>
  </si>
  <si>
    <t>DEAG_BYN-K0113</t>
  </si>
  <si>
    <t>DETP_BYN-K0113</t>
  </si>
  <si>
    <t>Greding</t>
  </si>
  <si>
    <t>DEAG_BYN-K0117</t>
  </si>
  <si>
    <t>DETP_BYN-K0117</t>
  </si>
  <si>
    <t>DEAG_BYN-K0125</t>
  </si>
  <si>
    <t>DETP_BYN-K0125</t>
  </si>
  <si>
    <t>Rednitzhembach</t>
  </si>
  <si>
    <t>DEAG_BYN-K0148</t>
  </si>
  <si>
    <t>DETP_BYN-K0148</t>
  </si>
  <si>
    <t>Heideck</t>
  </si>
  <si>
    <t>DEAG_BYN-K0149</t>
  </si>
  <si>
    <t>DETP_BYN-K0149</t>
  </si>
  <si>
    <t>Abenberg</t>
  </si>
  <si>
    <t>DEAG_BYN-K0154</t>
  </si>
  <si>
    <t>DETP_BYN-K0154</t>
  </si>
  <si>
    <t>Hilpoltstein</t>
  </si>
  <si>
    <t>DEAG_BYN-K0173</t>
  </si>
  <si>
    <t>DETP_BYN-K0173</t>
  </si>
  <si>
    <t>Spalt</t>
  </si>
  <si>
    <t>DEAG_BYN-K0177</t>
  </si>
  <si>
    <t>DETP_BYN-K0177</t>
  </si>
  <si>
    <t>DEAG_BYN-K0179</t>
  </si>
  <si>
    <t>DETP_BYN-K0179</t>
  </si>
  <si>
    <t>ZV Unteres Schwarzachtal S.Wendelstein</t>
  </si>
  <si>
    <t>DEAG_BYN-K0180</t>
  </si>
  <si>
    <t>DETP_BYN-K0180</t>
  </si>
  <si>
    <t>KA Roth Stadt</t>
  </si>
  <si>
    <t>DEAG_BYR-K0001</t>
  </si>
  <si>
    <t>DETP_BYR-K0001</t>
  </si>
  <si>
    <t>Regensburg</t>
  </si>
  <si>
    <t>DE238</t>
  </si>
  <si>
    <t>DEAG_BYR-K0003</t>
  </si>
  <si>
    <t>DETP_BYR-K0003</t>
  </si>
  <si>
    <t>Furth im Wald</t>
  </si>
  <si>
    <t>DE235</t>
  </si>
  <si>
    <t>DEAG_BYR-K0005</t>
  </si>
  <si>
    <t>DETP_BYR-K0005</t>
  </si>
  <si>
    <t>DEAG_BYR-K0016</t>
  </si>
  <si>
    <t>DETP_BYR-K0016</t>
  </si>
  <si>
    <t>Zandt</t>
  </si>
  <si>
    <t>DEAG_BYR-K0019</t>
  </si>
  <si>
    <t>DETP_BYR-K0019</t>
  </si>
  <si>
    <t>DEAG_BYR-K0057</t>
  </si>
  <si>
    <t>DETP_BYR-K0057</t>
  </si>
  <si>
    <t>DEAG_BYR-K0060</t>
  </si>
  <si>
    <t>DETP_BYR-K0060</t>
  </si>
  <si>
    <t>ZV Lamer Winkel</t>
  </si>
  <si>
    <t>DEAG_BYR-K0061</t>
  </si>
  <si>
    <t>DETP_BYR-K0061</t>
  </si>
  <si>
    <t>Cham</t>
  </si>
  <si>
    <t>DEAG_BYR-K0062</t>
  </si>
  <si>
    <t>DETP_BYR-K0062</t>
  </si>
  <si>
    <t>Roding</t>
  </si>
  <si>
    <t>DEAG_BYR-K0069</t>
  </si>
  <si>
    <t>DETP_BYR-K0069</t>
  </si>
  <si>
    <t>DE236</t>
  </si>
  <si>
    <t>DEAG_BYR-K0074</t>
  </si>
  <si>
    <t>DETP_BYR-K0074</t>
  </si>
  <si>
    <t>Hohenfels-Milit. Einrichtung</t>
  </si>
  <si>
    <t>DEAG_BYR-K0078</t>
  </si>
  <si>
    <t>DETP_BYR-K0078</t>
  </si>
  <si>
    <t>Postbauer-Heng</t>
  </si>
  <si>
    <t>DEAG_BYR-K0082</t>
  </si>
  <si>
    <t>DETP_BYR-K0082</t>
  </si>
  <si>
    <t>Berching</t>
  </si>
  <si>
    <t>DEAG_BYR-K0091</t>
  </si>
  <si>
    <t>DETP_BYR-K0091</t>
  </si>
  <si>
    <t>Berg</t>
  </si>
  <si>
    <t>DEAG_BYR-K0092</t>
  </si>
  <si>
    <t>DETP_BYR-K0092</t>
  </si>
  <si>
    <t>Parsberg</t>
  </si>
  <si>
    <t>DEAG_BYR-K0096</t>
  </si>
  <si>
    <t>DETP_BYR-K0096</t>
  </si>
  <si>
    <t>Velburg</t>
  </si>
  <si>
    <t>DEAG_BYR-K0098</t>
  </si>
  <si>
    <t>DETP_BYR-K0098</t>
  </si>
  <si>
    <t>Neumarkt/Opf.</t>
  </si>
  <si>
    <t>DEAG_BYR-K0101</t>
  </si>
  <si>
    <t>DETP_BYR-K0101</t>
  </si>
  <si>
    <t>Freystadt</t>
  </si>
  <si>
    <t>DEAG_BYR-K0102</t>
  </si>
  <si>
    <t>DETP_BYR-K0102</t>
  </si>
  <si>
    <t>Dietfurt</t>
  </si>
  <si>
    <t>DEAG_BYR-K0106</t>
  </si>
  <si>
    <t>DETP_BYR-K0106</t>
  </si>
  <si>
    <t>Schierling</t>
  </si>
  <si>
    <t>DEAG_BYR-K0108</t>
  </si>
  <si>
    <t>DETP_BYR-K0108</t>
  </si>
  <si>
    <t>Beratzhausen</t>
  </si>
  <si>
    <t>DEAG_BYR-K0112</t>
  </si>
  <si>
    <t>DETP_BYR-K0112</t>
  </si>
  <si>
    <t>Bernhardswald</t>
  </si>
  <si>
    <t>DEAG_BYR-K0113</t>
  </si>
  <si>
    <t>DETP_BYR-K0113</t>
  </si>
  <si>
    <t>Pfatter</t>
  </si>
  <si>
    <t>DEAG_BYR-K0118</t>
  </si>
  <si>
    <t>DETP_BYR-K0118</t>
  </si>
  <si>
    <t>Nittendorf OT Etterzhausen</t>
  </si>
  <si>
    <t>DEAG_BYR-K0119</t>
  </si>
  <si>
    <t>DETP_BYR-K0119</t>
  </si>
  <si>
    <t>ZV Pfattertal Sitz Mintraching</t>
  </si>
  <si>
    <t>DEAG_BYR-K0121</t>
  </si>
  <si>
    <t>DETP_BYR-K0121</t>
  </si>
  <si>
    <t>Sinzing</t>
  </si>
  <si>
    <t>DEAG_BYR-K0122</t>
  </si>
  <si>
    <t>DETP_BYR-K0122</t>
  </si>
  <si>
    <t>DEAG_BYR-K0129</t>
  </si>
  <si>
    <t>DETP_BYR-K0129</t>
  </si>
  <si>
    <t>Laaber</t>
  </si>
  <si>
    <t>DEAG_BYR-K0131</t>
  </si>
  <si>
    <t>DETP_BYR-K0131</t>
  </si>
  <si>
    <t>Sinzing OT Eilsbrunn</t>
  </si>
  <si>
    <t>DEAG_BYR-K0133</t>
  </si>
  <si>
    <t>DETP_BYR-K0133</t>
  </si>
  <si>
    <t>ZV Labertal Sitz Nittendorf</t>
  </si>
  <si>
    <t>DEAG_BYR-K0137</t>
  </si>
  <si>
    <t>DETP_BYR-K0137</t>
  </si>
  <si>
    <t>Hemau</t>
  </si>
  <si>
    <t>DEAG_BYRO-K0001</t>
  </si>
  <si>
    <t>DETP_BYRO-K0001</t>
  </si>
  <si>
    <t>Rosenheim</t>
  </si>
  <si>
    <t>DE213</t>
  </si>
  <si>
    <t>DEAG_BYRO-K0003</t>
  </si>
  <si>
    <t>DETP_BYRO-K0003</t>
  </si>
  <si>
    <t>Holzkirchen Fellach</t>
  </si>
  <si>
    <t>DE21F</t>
  </si>
  <si>
    <t>DEAG_BYRO-K0009</t>
  </si>
  <si>
    <t>DETP_BYRO-K0009</t>
  </si>
  <si>
    <t>Valley</t>
  </si>
  <si>
    <t>DEAG_BYRO-K0011</t>
  </si>
  <si>
    <t>DETP_BYRO-K0011</t>
  </si>
  <si>
    <t>ZV Tegernsee Sitz Gmund a.T.</t>
  </si>
  <si>
    <t>DEAG_BYRO-K0012</t>
  </si>
  <si>
    <t>DETP_BYRO-K0012</t>
  </si>
  <si>
    <t>Irschenberg</t>
  </si>
  <si>
    <t>DEAG_BYRO-K0013</t>
  </si>
  <si>
    <t>DETP_BYRO-K0013</t>
  </si>
  <si>
    <t>ZV Schlierachtal Sitz Miesbach</t>
  </si>
  <si>
    <t>DEAG_BYRO-K0015</t>
  </si>
  <si>
    <t>DETP_BYRO-K0015</t>
  </si>
  <si>
    <t>DEAG_BYRO-K0025</t>
  </si>
  <si>
    <t>DETP_BYRO-K0025</t>
  </si>
  <si>
    <t>Neumarkt-St.Veit</t>
  </si>
  <si>
    <t>DE21G</t>
  </si>
  <si>
    <t>DEAG_BYRO-K0039</t>
  </si>
  <si>
    <t>DETP_BYRO-K0039</t>
  </si>
  <si>
    <t>Haag/Ob</t>
  </si>
  <si>
    <t>DEAG_BYRO-K0044</t>
  </si>
  <si>
    <t>DETP_BYRO-K0044</t>
  </si>
  <si>
    <t>Waldkraiburg</t>
  </si>
  <si>
    <t>DEAG_BYRO-K0045</t>
  </si>
  <si>
    <t>DETP_BYRO-K0045</t>
  </si>
  <si>
    <t>Gars/Inn</t>
  </si>
  <si>
    <t>DEAG_BYRO-K0046</t>
  </si>
  <si>
    <t>DETP_BYRO-K0046</t>
  </si>
  <si>
    <t>DEAG_BYRO-K0052</t>
  </si>
  <si>
    <t>DETP_BYRO-K0052</t>
  </si>
  <si>
    <t>Ampfing</t>
  </si>
  <si>
    <t>DEAG_BYRO-K0054</t>
  </si>
  <si>
    <t>DETP_BYRO-K0054</t>
  </si>
  <si>
    <t>Kiefersfelden</t>
  </si>
  <si>
    <t>DE21K</t>
  </si>
  <si>
    <t>DEAG_BYRO-K0059</t>
  </si>
  <si>
    <t>DETP_BYRO-K0059</t>
  </si>
  <si>
    <t>Halfing</t>
  </si>
  <si>
    <t>DEAG_BYRO-K0062</t>
  </si>
  <si>
    <t>DETP_BYRO-K0062</t>
  </si>
  <si>
    <t>Bad Feilnbach</t>
  </si>
  <si>
    <t>DEAG_BYRO-K0065</t>
  </si>
  <si>
    <t>DETP_BYRO-K0065</t>
  </si>
  <si>
    <t>Bad Aibling</t>
  </si>
  <si>
    <t>DEAG_BYRO-K0071</t>
  </si>
  <si>
    <t>DETP_BYRO-K0071</t>
  </si>
  <si>
    <t>Feldkirchen-Westerham</t>
  </si>
  <si>
    <t>DEAG_BYRO-K0082</t>
  </si>
  <si>
    <t>DETP_BYRO-K0082</t>
  </si>
  <si>
    <t>Oberaudorf</t>
  </si>
  <si>
    <t>DEAG_BYRO-K0085</t>
  </si>
  <si>
    <t>DETP_BYRO-K0085</t>
  </si>
  <si>
    <t>DEAG_BYRO-K0102</t>
  </si>
  <si>
    <t>DETP_BYRO-K0102</t>
  </si>
  <si>
    <t>Raubling</t>
  </si>
  <si>
    <t>DEAG_BYRO-K0104</t>
  </si>
  <si>
    <t>DETP_BYRO-K0104</t>
  </si>
  <si>
    <t>DEAG_BYRO-K0108</t>
  </si>
  <si>
    <t>DETP_BYRO-K0108</t>
  </si>
  <si>
    <t>Wasserburg/Inn</t>
  </si>
  <si>
    <t>DEAG_BYRO-K0112</t>
  </si>
  <si>
    <t>DETP_BYRO-K0112</t>
  </si>
  <si>
    <t>ZV Brannenburg-Flintsbach</t>
  </si>
  <si>
    <t>DEAG_BYRO-K0113</t>
  </si>
  <si>
    <t>DETP_BYRO-K0113</t>
  </si>
  <si>
    <t>DEAG_BYRO-K0116</t>
  </si>
  <si>
    <t>DETP_BYRO-K0116</t>
  </si>
  <si>
    <t>ZV Chiemsee</t>
  </si>
  <si>
    <t>DEAG_BYRO-K0126</t>
  </si>
  <si>
    <t>DETP_BYRO-K0126</t>
  </si>
  <si>
    <t>Ebersberg</t>
  </si>
  <si>
    <t>DE218</t>
  </si>
  <si>
    <t>DEAG_BYRO-K0130</t>
  </si>
  <si>
    <t>DETP_BYRO-K0130</t>
  </si>
  <si>
    <t>DEAG_BYRO-K0134</t>
  </si>
  <si>
    <t>DETP_BYRO-K0134</t>
  </si>
  <si>
    <t>Glonn</t>
  </si>
  <si>
    <t>DEAG_BYRO-K0137</t>
  </si>
  <si>
    <t>DETP_BYRO-K0137</t>
  </si>
  <si>
    <t>DEAG_BYTS-K0001</t>
  </si>
  <si>
    <t>DETP_BYTS-K0001</t>
  </si>
  <si>
    <t>DE214</t>
  </si>
  <si>
    <t>DEAG_BYTS-K0003</t>
  </si>
  <si>
    <t>DETP_BYTS-K0003</t>
  </si>
  <si>
    <t>Burghausen</t>
  </si>
  <si>
    <t>DEAG_BYTS-K0006</t>
  </si>
  <si>
    <t>DETP_BYTS-K0006</t>
  </si>
  <si>
    <t>Garching/Alz</t>
  </si>
  <si>
    <t>DEAG_BYTS-K0007</t>
  </si>
  <si>
    <t>DETP_BYTS-K0007</t>
  </si>
  <si>
    <t>Marktl</t>
  </si>
  <si>
    <t>DEAG_BYTS-K0008</t>
  </si>
  <si>
    <t>DETP_BYTS-K0008</t>
  </si>
  <si>
    <t>DEAG_BB418</t>
  </si>
  <si>
    <t>DETP_BB418</t>
  </si>
  <si>
    <t>Zossen Tandem-KA</t>
  </si>
  <si>
    <t>DE40H</t>
  </si>
  <si>
    <t>DEAG_BB44</t>
  </si>
  <si>
    <t>DETP_BB44</t>
  </si>
  <si>
    <t>DE40C</t>
  </si>
  <si>
    <t>DEAG_BB46</t>
  </si>
  <si>
    <t>DETP_BB46</t>
  </si>
  <si>
    <t>Elsterwerda</t>
  </si>
  <si>
    <t>DE407</t>
  </si>
  <si>
    <t>DEAG_BB48</t>
  </si>
  <si>
    <t>DETP_BB48</t>
  </si>
  <si>
    <t>Fehrbellin</t>
  </si>
  <si>
    <t>DE40D</t>
  </si>
  <si>
    <t>DEAG_BB5</t>
  </si>
  <si>
    <t>DETP_BB5</t>
  </si>
  <si>
    <t>DE40I</t>
  </si>
  <si>
    <t>DEAG_BB50</t>
  </si>
  <si>
    <t>DETP_BB50</t>
  </si>
  <si>
    <t>Finsterwalde</t>
  </si>
  <si>
    <t>DEAG_BB52</t>
  </si>
  <si>
    <t>DETP_BB52</t>
  </si>
  <si>
    <t>Forst</t>
  </si>
  <si>
    <t>DE40G</t>
  </si>
  <si>
    <t>DEAG_BB53</t>
  </si>
  <si>
    <t>DETP_BB53</t>
  </si>
  <si>
    <t>Frankfurt (Oder)</t>
  </si>
  <si>
    <t>DE403</t>
  </si>
  <si>
    <t>DEAG_BB6</t>
  </si>
  <si>
    <t>DETP_BB6</t>
  </si>
  <si>
    <t>Bad Liebenwerda</t>
  </si>
  <si>
    <t>DEAG_BB60</t>
  </si>
  <si>
    <t>DETP_BB60</t>
  </si>
  <si>
    <t>Friedland</t>
  </si>
  <si>
    <t>DEAG_BB64</t>
  </si>
  <si>
    <t>DETP_BB64</t>
  </si>
  <si>
    <t>DE40A</t>
  </si>
  <si>
    <t>DEAG_BB65</t>
  </si>
  <si>
    <t>DETP_BB65</t>
  </si>
  <si>
    <t>DEAG_BB68</t>
  </si>
  <si>
    <t>DETP_BB68</t>
  </si>
  <si>
    <t>Gartz</t>
  </si>
  <si>
    <t>DEAG_BB7</t>
  </si>
  <si>
    <t>DETP_BB7</t>
  </si>
  <si>
    <t>Bad Wilsnack</t>
  </si>
  <si>
    <t>DE40F</t>
  </si>
  <si>
    <t>DEAG_BB72</t>
  </si>
  <si>
    <t>DETP_BB72</t>
  </si>
  <si>
    <t>Gerswalde</t>
  </si>
  <si>
    <t>DEAG_BB8</t>
  </si>
  <si>
    <t>DETP_BB8</t>
  </si>
  <si>
    <t>Baruth</t>
  </si>
  <si>
    <t>DEAG_BB9</t>
  </si>
  <si>
    <t>DETP_BB9</t>
  </si>
  <si>
    <t>BASF Schwarzheide</t>
  </si>
  <si>
    <t>DE40B</t>
  </si>
  <si>
    <t>DEAG_BB90</t>
  </si>
  <si>
    <t>DETP_BB90</t>
  </si>
  <si>
    <t>DEAG_BB91</t>
  </si>
  <si>
    <t>DETP_BB91</t>
  </si>
  <si>
    <t>DEAG_BYTS-K0036</t>
  </si>
  <si>
    <t>DETP_BYTS-K0036</t>
  </si>
  <si>
    <t>Waging/See</t>
  </si>
  <si>
    <t>DE21M</t>
  </si>
  <si>
    <t>DEAG_BYTS-K0037</t>
  </si>
  <si>
    <t>DETP_BYTS-K0037</t>
  </si>
  <si>
    <t>ZV Saalachtal Sitz Piding</t>
  </si>
  <si>
    <t>DE215</t>
  </si>
  <si>
    <t>DEAG_BYTS-K0040</t>
  </si>
  <si>
    <t>DETP_BYTS-K0040</t>
  </si>
  <si>
    <t>Teisendorf</t>
  </si>
  <si>
    <t>DEAG_BYTS-K0041</t>
  </si>
  <si>
    <t>DETP_BYTS-K0041</t>
  </si>
  <si>
    <t>Bayerisch Gmain</t>
  </si>
  <si>
    <t>DEAG_BYTS-K0042</t>
  </si>
  <si>
    <t>DETP_BYTS-K0042</t>
  </si>
  <si>
    <t>Freilassing</t>
  </si>
  <si>
    <t>DEAG_BYTS-K0051</t>
  </si>
  <si>
    <t>DETP_BYTS-K0051</t>
  </si>
  <si>
    <t>Bad Reichenhall</t>
  </si>
  <si>
    <t>DEAG_BYTS-K0055</t>
  </si>
  <si>
    <t>DETP_BYTS-K0055</t>
  </si>
  <si>
    <t>Berchtesgaden</t>
  </si>
  <si>
    <t>DEAG_BYWEN-K0001</t>
  </si>
  <si>
    <t>DETP_BYWEN-K0001</t>
  </si>
  <si>
    <t>Weiden i. d. Opf.</t>
  </si>
  <si>
    <t>DE233</t>
  </si>
  <si>
    <t>DEAG_BYWEN-K0006</t>
  </si>
  <si>
    <t>DETP_BYWEN-K0006</t>
  </si>
  <si>
    <t>AZV Weiherhammer u. Mantel</t>
  </si>
  <si>
    <t>DE237</t>
  </si>
  <si>
    <t>DEAG_BYWEN-K0008</t>
  </si>
  <si>
    <t>DETP_BYWEN-K0008</t>
  </si>
  <si>
    <t>Pressath</t>
  </si>
  <si>
    <t>DEAG_BYWEN-K0010</t>
  </si>
  <si>
    <t>DETP_BYWEN-K0010</t>
  </si>
  <si>
    <t>Eslarn</t>
  </si>
  <si>
    <t>DEAG_BYWEN-K0013</t>
  </si>
  <si>
    <t>DETP_BYWEN-K0013</t>
  </si>
  <si>
    <t>DEAG_BYWEN-K0015</t>
  </si>
  <si>
    <t>DETP_BYWEN-K0015</t>
  </si>
  <si>
    <t>DEAG_BYWEN-K0022</t>
  </si>
  <si>
    <t>DETP_BYWEN-K0022</t>
  </si>
  <si>
    <t>Windischeschenbach</t>
  </si>
  <si>
    <t>DEAG_BE02</t>
  </si>
  <si>
    <t>DETP_BE02</t>
  </si>
  <si>
    <t>DE405</t>
  </si>
  <si>
    <t>DEAG_BE03</t>
  </si>
  <si>
    <t>DETP_BE03</t>
  </si>
  <si>
    <t>DE300</t>
  </si>
  <si>
    <t>DEAG_MV01.01.1 wbu980</t>
  </si>
  <si>
    <t>DETP_MV01.01.1 wbu980</t>
  </si>
  <si>
    <t>Greifswald</t>
  </si>
  <si>
    <t>DE80N</t>
  </si>
  <si>
    <t>DEAG_BYWEN-K0024</t>
  </si>
  <si>
    <t>DETP_BYWEN-K0024</t>
  </si>
  <si>
    <t>AZV Pirk-Schirmitz</t>
  </si>
  <si>
    <t>DEAG_BYWEN-K0025</t>
  </si>
  <si>
    <t>DETP_BYWEN-K0025</t>
  </si>
  <si>
    <t>Pleystein</t>
  </si>
  <si>
    <t>DEAG_MV02.02.1 wbu147</t>
  </si>
  <si>
    <t>DETP_MV02.02.1 wbu147</t>
  </si>
  <si>
    <t>Neubrandenburg</t>
  </si>
  <si>
    <t>DE80J</t>
  </si>
  <si>
    <t>DEAG_MV03.03.1 wbu1437</t>
  </si>
  <si>
    <t>DETP_MV03.03.1 wbu1437</t>
  </si>
  <si>
    <t>Rostock - Bramow</t>
  </si>
  <si>
    <t>DE803</t>
  </si>
  <si>
    <t>DEAG_MV04.04.2 wbu1228</t>
  </si>
  <si>
    <t>DETP_MV04.04.2 wbu1228</t>
  </si>
  <si>
    <t>DE804</t>
  </si>
  <si>
    <t>DEAG_MV05.05.1 wbu399</t>
  </si>
  <si>
    <t>DETP_MV05.05.1 wbu399</t>
  </si>
  <si>
    <t>Stralsund</t>
  </si>
  <si>
    <t>DE80L</t>
  </si>
  <si>
    <t>DEAG_BYWEN-K0044</t>
  </si>
  <si>
    <t>DETP_BYWEN-K0044</t>
  </si>
  <si>
    <t>DEAG_BYWEN-K0050</t>
  </si>
  <si>
    <t>DETP_BYWEN-K0050</t>
  </si>
  <si>
    <t>Eschenbach</t>
  </si>
  <si>
    <t>DEAG_BYWEN-K0076</t>
  </si>
  <si>
    <t>DETP_BYWEN-K0076</t>
  </si>
  <si>
    <t>DEAG_BYWEN-K0092</t>
  </si>
  <si>
    <t>DETP_BYWEN-K0092</t>
  </si>
  <si>
    <t>Waldsassen</t>
  </si>
  <si>
    <t>DE23A</t>
  </si>
  <si>
    <t>DEAG_BYWEN-K0097</t>
  </si>
  <si>
    <t>DETP_BYWEN-K0097</t>
  </si>
  <si>
    <t>Friedenfels</t>
  </si>
  <si>
    <t>DEAG_BYTS-K0011</t>
  </si>
  <si>
    <t>DETP_BYTS-K0011</t>
  </si>
  <si>
    <t>Emmerting-Mehring</t>
  </si>
  <si>
    <t>DEAG_BYTS-K0014</t>
  </si>
  <si>
    <t>DETP_BYTS-K0014</t>
  </si>
  <si>
    <t>Burgkirchen/Alz</t>
  </si>
  <si>
    <t>DEAG_BYTS-K0016</t>
  </si>
  <si>
    <t>DETP_BYTS-K0016</t>
  </si>
  <si>
    <t>Reit Im Winkl</t>
  </si>
  <si>
    <t>DEAG_BYTS-K0017</t>
  </si>
  <si>
    <t>DETP_BYTS-K0017</t>
  </si>
  <si>
    <t>Bergen</t>
  </si>
  <si>
    <t>DEAG_BYTS-K0021</t>
  </si>
  <si>
    <t>DETP_BYTS-K0021</t>
  </si>
  <si>
    <t>Traunstein</t>
  </si>
  <si>
    <t>DEAG_BYTS-K0023</t>
  </si>
  <si>
    <t>DETP_BYTS-K0023</t>
  </si>
  <si>
    <t>Inzell</t>
  </si>
  <si>
    <t>DEAG_BYTS-K0024</t>
  </si>
  <si>
    <t>DETP_BYTS-K0024</t>
  </si>
  <si>
    <t>Traunreut OT Stein/Traun</t>
  </si>
  <si>
    <t>DEAG_BYTS-K0027</t>
  </si>
  <si>
    <t>DETP_BYTS-K0027</t>
  </si>
  <si>
    <t>Engelsberg</t>
  </si>
  <si>
    <t>DEAG_BYTS-K0029</t>
  </si>
  <si>
    <t>DETP_BYTS-K0029</t>
  </si>
  <si>
    <t>Tacherting</t>
  </si>
  <si>
    <t>DEAG_BYTS-K0030</t>
  </si>
  <si>
    <t>DETP_BYTS-K0030</t>
  </si>
  <si>
    <t>Ruhpolding</t>
  </si>
  <si>
    <t>DEAG_BYTS-K0031</t>
  </si>
  <si>
    <t>DETP_BYTS-K0031</t>
  </si>
  <si>
    <t>Traunreut</t>
  </si>
  <si>
    <t>DEAG_BYTS-K0032</t>
  </si>
  <si>
    <t>DETP_BYTS-K0032</t>
  </si>
  <si>
    <t>Tittmoning</t>
  </si>
  <si>
    <t>DEAG_BYTS-K0033</t>
  </si>
  <si>
    <t>DETP_BYTS-K0033</t>
  </si>
  <si>
    <t>Altenmarkt/Alz</t>
  </si>
  <si>
    <t>DEAG_BYTS-K0034</t>
  </si>
  <si>
    <t>DETP_BYTS-K0034</t>
  </si>
  <si>
    <t>AZV Achental Sitz Grassau</t>
  </si>
  <si>
    <t>DEAG_BYTS-K0035</t>
  </si>
  <si>
    <t>DETP_BYTS-K0035</t>
  </si>
  <si>
    <t>Trostberg</t>
  </si>
  <si>
    <t>DEAG_BYLA-K0001</t>
  </si>
  <si>
    <t>DETP_BYLA-K0001</t>
  </si>
  <si>
    <t>DE221</t>
  </si>
  <si>
    <t>DEAG_BYLA-K0005</t>
  </si>
  <si>
    <t>DETP_BYLA-K0005</t>
  </si>
  <si>
    <t>Mainburg</t>
  </si>
  <si>
    <t>DE226</t>
  </si>
  <si>
    <t>DEAG_BYLA-K0010</t>
  </si>
  <si>
    <t>DETP_BYLA-K0010</t>
  </si>
  <si>
    <t>Riedenburg</t>
  </si>
  <si>
    <t>DEAG_BYLA-K0015</t>
  </si>
  <si>
    <t>DETP_BYLA-K0015</t>
  </si>
  <si>
    <t>Neustadt/Donau</t>
  </si>
  <si>
    <t>DEAG_BYLA-K0016</t>
  </si>
  <si>
    <t>DETP_BYLA-K0016</t>
  </si>
  <si>
    <t>ZV Im Raume Kelheim Sitz Kelheim</t>
  </si>
  <si>
    <t>DEAG_BYLA-K0017</t>
  </si>
  <si>
    <t>DETP_BYLA-K0017</t>
  </si>
  <si>
    <t>Langquaid</t>
  </si>
  <si>
    <t>DEAG_BYLA-K0019</t>
  </si>
  <si>
    <t>DETP_BYLA-K0019</t>
  </si>
  <si>
    <t>Siegenburg</t>
  </si>
  <si>
    <t>DEAG_BYLA-K0025</t>
  </si>
  <si>
    <t>DETP_BYLA-K0025</t>
  </si>
  <si>
    <t>Bad Abbach</t>
  </si>
  <si>
    <t>DEAG_BYLA-K0030</t>
  </si>
  <si>
    <t>DETP_BYLA-K0030</t>
  </si>
  <si>
    <t>Abensberg</t>
  </si>
  <si>
    <t>DEAG_BYLA-K0035</t>
  </si>
  <si>
    <t>DETP_BYLA-K0035</t>
  </si>
  <si>
    <t>Hohenthann</t>
  </si>
  <si>
    <t>DEAG_BYLA-K0041</t>
  </si>
  <si>
    <t>DETP_BYLA-K0041</t>
  </si>
  <si>
    <t>Velden</t>
  </si>
  <si>
    <t>DEAG_BYLA-K0051</t>
  </si>
  <si>
    <t>DETP_BYLA-K0051</t>
  </si>
  <si>
    <t>Geisenhausen</t>
  </si>
  <si>
    <t>DEAG_BYLA-K0065</t>
  </si>
  <si>
    <t>DETP_BYLA-K0065</t>
  </si>
  <si>
    <t>Binabiburg</t>
  </si>
  <si>
    <t>DEAG_BYLA-K0066</t>
  </si>
  <si>
    <t>DETP_BYLA-K0066</t>
  </si>
  <si>
    <t>ZV AW Ergoldsbach-Neufahrn S.Ergoldsbach</t>
  </si>
  <si>
    <t>DEAG_BYLA-K0067</t>
  </si>
  <si>
    <t>DETP_BYLA-K0067</t>
  </si>
  <si>
    <t>Pfeffenhausen</t>
  </si>
  <si>
    <t>DEAG_BYWEN-K0111</t>
  </si>
  <si>
    <t>DETP_BYWEN-K0111</t>
  </si>
  <si>
    <t>Kemnath</t>
  </si>
  <si>
    <t>DEAG_BYWEN-K0114</t>
  </si>
  <si>
    <t>DETP_BYWEN-K0114</t>
  </si>
  <si>
    <t>Neusorg</t>
  </si>
  <si>
    <t>DEAG_BYWEN-K0123</t>
  </si>
  <si>
    <t>DETP_BYWEN-K0123</t>
  </si>
  <si>
    <t>Wiesau</t>
  </si>
  <si>
    <t>DEAG_BYWEN-K0126</t>
  </si>
  <si>
    <t>DETP_BYWEN-K0126</t>
  </si>
  <si>
    <t>Erbendorf</t>
  </si>
  <si>
    <t>DEAG_BYWEN-K0128</t>
  </si>
  <si>
    <t>DETP_BYWEN-K0128</t>
  </si>
  <si>
    <t>Mitterteich</t>
  </si>
  <si>
    <t>DEAG_BYWEN-K0129</t>
  </si>
  <si>
    <t>DETP_BYWEN-K0129</t>
  </si>
  <si>
    <t>Tirschenreuth</t>
  </si>
  <si>
    <t>DEAG_BYWEN-K0132</t>
  </si>
  <si>
    <t>DETP_BYWEN-K0132</t>
  </si>
  <si>
    <t>Moosbach</t>
  </si>
  <si>
    <t>DEAG_BYWEN-K0136</t>
  </si>
  <si>
    <t>DETP_BYWEN-K0136</t>
  </si>
  <si>
    <t>Auerbach Opf.</t>
  </si>
  <si>
    <t>DE234</t>
  </si>
  <si>
    <t>DEAG_BYWEN-K0137</t>
  </si>
  <si>
    <t>DETP_BYWEN-K0137</t>
  </si>
  <si>
    <t>Schnaittenbach</t>
  </si>
  <si>
    <t>DEAG_BYWEN-K0138</t>
  </si>
  <si>
    <t>DETP_BYWEN-K0138</t>
  </si>
  <si>
    <t>Vilseck</t>
  </si>
  <si>
    <t>DEAG_BYWEN-K0155</t>
  </si>
  <si>
    <t>DETP_BYWEN-K0155</t>
  </si>
  <si>
    <t>DEAG_BYWEN-K0158</t>
  </si>
  <si>
    <t>DETP_BYWEN-K0158</t>
  </si>
  <si>
    <t>Hahnbach</t>
  </si>
  <si>
    <t>DEAG_BYWEN-K0159</t>
  </si>
  <si>
    <t>DETP_BYWEN-K0159</t>
  </si>
  <si>
    <t>DEAG_BYWEN-K0165</t>
  </si>
  <si>
    <t>DETP_BYWEN-K0165</t>
  </si>
  <si>
    <t>ZV Unteres Vilstal, Sitz Rieden</t>
  </si>
  <si>
    <t>DEAG_BYWEN-K0172</t>
  </si>
  <si>
    <t>DETP_BYWEN-K0172</t>
  </si>
  <si>
    <t>Sulzbach-Rosenberg</t>
  </si>
  <si>
    <t>DEAG_BYWEN-K0179</t>
  </si>
  <si>
    <t>DETP_BYWEN-K0179</t>
  </si>
  <si>
    <t>Hirschau</t>
  </si>
  <si>
    <t>DEAG_BYWEN-K0189</t>
  </si>
  <si>
    <t>DETP_BYWEN-K0189</t>
  </si>
  <si>
    <t>ZV Sulzbachtal</t>
  </si>
  <si>
    <t>DE239</t>
  </si>
  <si>
    <t>DEAG_BYWEN-K0190</t>
  </si>
  <si>
    <t>DETP_BYWEN-K0190</t>
  </si>
  <si>
    <t>Neunburg v.W.</t>
  </si>
  <si>
    <t>DEAG_BYWEN-K0204</t>
  </si>
  <si>
    <t>DETP_BYWEN-K0204</t>
  </si>
  <si>
    <t>Oberviechtach</t>
  </si>
  <si>
    <t>DEAG_BYWEN-K0207</t>
  </si>
  <si>
    <t>DETP_BYWEN-K0207</t>
  </si>
  <si>
    <t>Nabburg</t>
  </si>
  <si>
    <t>DEAG_BYWEN-K0223</t>
  </si>
  <si>
    <t>DETP_BYWEN-K0223</t>
  </si>
  <si>
    <t>Burglengenfeld</t>
  </si>
  <si>
    <t>DEAG_BYWEN-K0224</t>
  </si>
  <si>
    <t>DETP_BYWEN-K0224</t>
  </si>
  <si>
    <t>DEAG_BYWEN-K0225</t>
  </si>
  <si>
    <t>DETP_BYWEN-K0225</t>
  </si>
  <si>
    <t>Schwarzenfeld</t>
  </si>
  <si>
    <t>DEAG_BYWEN-K0226</t>
  </si>
  <si>
    <t>DETP_BYWEN-K0226</t>
  </si>
  <si>
    <t>ZV Schwandorf - Wackersdorf</t>
  </si>
  <si>
    <t>DEAG_BYWEN-K0244</t>
  </si>
  <si>
    <t>DETP_BYWEN-K0244</t>
  </si>
  <si>
    <t>Pfreimd</t>
  </si>
  <si>
    <t>DEAG_BYWEN-K0248</t>
  </si>
  <si>
    <t>DETP_BYWEN-K0248</t>
  </si>
  <si>
    <t>DEAG_BYWM-K0002</t>
  </si>
  <si>
    <t>DETP_BYWM-K0002</t>
  </si>
  <si>
    <t>DE216</t>
  </si>
  <si>
    <t>DEAG_BYWM-K0003</t>
  </si>
  <si>
    <t>DETP_BYWM-K0003</t>
  </si>
  <si>
    <t>Kochel/See</t>
  </si>
  <si>
    <t>DEAG_BYWM-K0004</t>
  </si>
  <si>
    <t>DETP_BYWM-K0004</t>
  </si>
  <si>
    <t>Lenggries</t>
  </si>
  <si>
    <t>DEAG_BYWM-K0007</t>
  </si>
  <si>
    <t>DETP_BYWM-K0007</t>
  </si>
  <si>
    <t>Benediktbeuern/Bichl</t>
  </si>
  <si>
    <t>DEAG_MV58.50.3 wbu706</t>
  </si>
  <si>
    <t>DETP_MV58.50.3 wbu706</t>
  </si>
  <si>
    <t>Kirchdorf</t>
  </si>
  <si>
    <t>DE80M</t>
  </si>
  <si>
    <t>DEAG_MV58.65.1 wbu664</t>
  </si>
  <si>
    <t>DETP_MV58.65.1 wbu664</t>
  </si>
  <si>
    <t>DEAG_MV58.71.1 wbu585</t>
  </si>
  <si>
    <t>DETP_MV58.71.1 wbu585</t>
  </si>
  <si>
    <t>DEAG_MV58.74.1 wbu1348</t>
  </si>
  <si>
    <t>DETP_MV58.74.1 wbu1348</t>
  </si>
  <si>
    <t>Neukloster</t>
  </si>
  <si>
    <t>DEAG_MV59.02.1 wbu2387</t>
  </si>
  <si>
    <t>DETP_MV59.02.1 wbu2387</t>
  </si>
  <si>
    <t>Anklam</t>
  </si>
  <si>
    <t>DEAG_MV59.101.1 wbu2073</t>
  </si>
  <si>
    <t>DETP_MV59.101.1 wbu2073</t>
  </si>
  <si>
    <t>Wolgast</t>
  </si>
  <si>
    <t>DEAG_MV59.107.2 wbu1050</t>
  </si>
  <si>
    <t>DETP_MV59.107.2 wbu1050</t>
  </si>
  <si>
    <t>Zinnowitz</t>
  </si>
  <si>
    <t>DEAG_BYWM-K0015</t>
  </si>
  <si>
    <t>DETP_BYWM-K0015</t>
  </si>
  <si>
    <t>AV Isar-Loisachgruppe Sitz Wolfratshausen</t>
  </si>
  <si>
    <t>DEAG_BYWM-K0016</t>
  </si>
  <si>
    <t>DETP_BYWM-K0016</t>
  </si>
  <si>
    <t>Eurasburg</t>
  </si>
  <si>
    <t>DEAG_BYWM-K0029</t>
  </si>
  <si>
    <t>DETP_BYWM-K0029</t>
  </si>
  <si>
    <t>Oberammergau</t>
  </si>
  <si>
    <t>DE21D</t>
  </si>
  <si>
    <t>DEAG_BYWM-K0032</t>
  </si>
  <si>
    <t>DETP_BYWM-K0032</t>
  </si>
  <si>
    <t>Bad Kohlgrub</t>
  </si>
  <si>
    <t>DEAG_BYWM-K0045</t>
  </si>
  <si>
    <t>DETP_BYWM-K0045</t>
  </si>
  <si>
    <t>Ohlstadt</t>
  </si>
  <si>
    <t>DEAG_BYWM-K0048</t>
  </si>
  <si>
    <t>DETP_BYWM-K0048</t>
  </si>
  <si>
    <t>Garmisch-Partenkirchen</t>
  </si>
  <si>
    <t>DEAG_BYWM-K0051</t>
  </si>
  <si>
    <t>DETP_BYWM-K0051</t>
  </si>
  <si>
    <t>Murnau/Staffelsee</t>
  </si>
  <si>
    <t>DEAG_BYWM-K0054</t>
  </si>
  <si>
    <t>DETP_BYWM-K0054</t>
  </si>
  <si>
    <t>Oberes Isartal - Mittenwald</t>
  </si>
  <si>
    <t>DEAG_BYWM-K0058</t>
  </si>
  <si>
    <t>DETP_BYWM-K0058</t>
  </si>
  <si>
    <t>Landsberg/Lech</t>
  </si>
  <si>
    <t>DE21E</t>
  </si>
  <si>
    <t>DEAG_BYWM-K0059</t>
  </si>
  <si>
    <t>DETP_BYWM-K0059</t>
  </si>
  <si>
    <t>ZV Geltendorf-Eresing Sitz Geltendorf</t>
  </si>
  <si>
    <t>DEAG_BYWM-K0062</t>
  </si>
  <si>
    <t>DETP_BYWM-K0062</t>
  </si>
  <si>
    <t>Abwasserzweckverband Penzing-Weil Sitz Penzing</t>
  </si>
  <si>
    <t>DEAG_BYWM-K0063</t>
  </si>
  <si>
    <t>DETP_BYWM-K0063</t>
  </si>
  <si>
    <t>Ammerseewerke gKU</t>
  </si>
  <si>
    <t>DEAG_BYWM-K0066</t>
  </si>
  <si>
    <t>DETP_BYWM-K0066</t>
  </si>
  <si>
    <t>Schongau</t>
  </si>
  <si>
    <t>DE21N</t>
  </si>
  <si>
    <t>DEAG_BYWM-K0068</t>
  </si>
  <si>
    <t>DETP_BYWM-K0068</t>
  </si>
  <si>
    <t>DEAG_BYWM-K0074</t>
  </si>
  <si>
    <t>DETP_BYWM-K0074</t>
  </si>
  <si>
    <t>Peiting</t>
  </si>
  <si>
    <t>DEAG_BYWM-K0080</t>
  </si>
  <si>
    <t>DETP_BYWM-K0080</t>
  </si>
  <si>
    <t>DEAG_BYWM-K0081</t>
  </si>
  <si>
    <t>DETP_BYWM-K0081</t>
  </si>
  <si>
    <t>Weilheim/Ob</t>
  </si>
  <si>
    <t>DEAG_BYWM-K0084</t>
  </si>
  <si>
    <t>DETP_BYWM-K0084</t>
  </si>
  <si>
    <t>Kaufering</t>
  </si>
  <si>
    <t>DEAG_BYWM-K0088</t>
  </si>
  <si>
    <t>DETP_BYWM-K0088</t>
  </si>
  <si>
    <t>ZV Hungerbachtal</t>
  </si>
  <si>
    <t>DEAG_BYWM-K0097</t>
  </si>
  <si>
    <t>DETP_BYWM-K0097</t>
  </si>
  <si>
    <t>AV Starnberger See Sitz Starnberg</t>
  </si>
  <si>
    <t>DE21L</t>
  </si>
  <si>
    <t>DEAG_SN3362</t>
  </si>
  <si>
    <t>DETP_SN33</t>
  </si>
  <si>
    <t>Bad Lausick</t>
  </si>
  <si>
    <t>DED52</t>
  </si>
  <si>
    <t>DETP_SN4001</t>
  </si>
  <si>
    <t>KA Adorf</t>
  </si>
  <si>
    <t>DED44</t>
  </si>
  <si>
    <t>DEAG_SN4011</t>
  </si>
  <si>
    <t>DETP_SN4022</t>
  </si>
  <si>
    <t>ZKA Crimmitschau</t>
  </si>
  <si>
    <t>DED45</t>
  </si>
  <si>
    <t>DEAG_SN4121</t>
  </si>
  <si>
    <t>DETP_SN4025</t>
  </si>
  <si>
    <t>KA Cunersdorf</t>
  </si>
  <si>
    <t>DEAG_SN4120</t>
  </si>
  <si>
    <t>DETP_SN4037</t>
  </si>
  <si>
    <t>KA Niederopritz</t>
  </si>
  <si>
    <t>DETP_SN404</t>
  </si>
  <si>
    <t>Kleindalzig</t>
  </si>
  <si>
    <t>DEAG_SN4111</t>
  </si>
  <si>
    <t>DETP_SN4047</t>
  </si>
  <si>
    <t>ZKA Klingenthal</t>
  </si>
  <si>
    <t>DEAG_BE01</t>
  </si>
  <si>
    <t>DETP_BE01</t>
  </si>
  <si>
    <t>Ruhleben</t>
  </si>
  <si>
    <t>DEAG_BB10</t>
  </si>
  <si>
    <t>DETP_BB10</t>
  </si>
  <si>
    <t>Beelitz</t>
  </si>
  <si>
    <t>DE40E</t>
  </si>
  <si>
    <t>DEAG_BB105</t>
  </si>
  <si>
    <t>DETP_BB105</t>
  </si>
  <si>
    <t>Herzberg</t>
  </si>
  <si>
    <t>DEAG_BB118</t>
  </si>
  <si>
    <t>DETP_BB118</t>
  </si>
  <si>
    <t>Jeserig</t>
  </si>
  <si>
    <t>DEAG_BB12</t>
  </si>
  <si>
    <t>DETP_BB12</t>
  </si>
  <si>
    <t>Beeskow</t>
  </si>
  <si>
    <t>DEAG_BB120</t>
  </si>
  <si>
    <t>DETP_BB120</t>
  </si>
  <si>
    <t>Joachimsthal</t>
  </si>
  <si>
    <t>DEAG_BB121</t>
  </si>
  <si>
    <t>DETP_BB121</t>
  </si>
  <si>
    <t>DEAG_BB123</t>
  </si>
  <si>
    <t>DETP_BB123</t>
  </si>
  <si>
    <t>DEAG_BB124</t>
  </si>
  <si>
    <t>DETP_BB124</t>
  </si>
  <si>
    <t>Kasel-Golzig</t>
  </si>
  <si>
    <t>DE406</t>
  </si>
  <si>
    <t>DEAG_BB126</t>
  </si>
  <si>
    <t>DETP_BB126</t>
  </si>
  <si>
    <t>Werder OT Kemnitz</t>
  </si>
  <si>
    <t>DEAG_BB13</t>
  </si>
  <si>
    <t>DETP_BB13</t>
  </si>
  <si>
    <t>Belzig</t>
  </si>
  <si>
    <t>DEAG_BB137</t>
  </si>
  <si>
    <t>DETP_BB137</t>
  </si>
  <si>
    <t>Kremmen</t>
  </si>
  <si>
    <t>DEAG_BB146</t>
  </si>
  <si>
    <t>DETP_BB146</t>
  </si>
  <si>
    <t>Lauchhammer</t>
  </si>
  <si>
    <t>DEAG_BB147</t>
  </si>
  <si>
    <t>DETP_BB147</t>
  </si>
  <si>
    <t>Lehnin</t>
  </si>
  <si>
    <t>DEAG_BB149</t>
  </si>
  <si>
    <t>DETP_BB149</t>
  </si>
  <si>
    <t>Lenzen</t>
  </si>
  <si>
    <t>DEAG_BB154</t>
  </si>
  <si>
    <t>DETP_BB154</t>
  </si>
  <si>
    <t>Liebenwalde</t>
  </si>
  <si>
    <t>DEAG_BB159</t>
  </si>
  <si>
    <t>DETP_BB159</t>
  </si>
  <si>
    <t>DEAG_BB160</t>
  </si>
  <si>
    <t>DETP_BB160</t>
  </si>
  <si>
    <t>DEAG_BB162</t>
  </si>
  <si>
    <t>DETP_BB162</t>
  </si>
  <si>
    <t>Luckenwalde</t>
  </si>
  <si>
    <t>DEAG_BB163</t>
  </si>
  <si>
    <t>DETP_BB163</t>
  </si>
  <si>
    <t>Ludwigsfelde</t>
  </si>
  <si>
    <t>DEAG_BB165</t>
  </si>
  <si>
    <t>DETP_BB165</t>
  </si>
  <si>
    <t>Lunow</t>
  </si>
  <si>
    <t>DEAG_BB166</t>
  </si>
  <si>
    <t>DETP_BB166</t>
  </si>
  <si>
    <t>Lychen</t>
  </si>
  <si>
    <t>DEAG_BB169</t>
  </si>
  <si>
    <t>DETP_BB169</t>
  </si>
  <si>
    <t>Manschnow</t>
  </si>
  <si>
    <t>DE409</t>
  </si>
  <si>
    <t>DEAG_BB176</t>
  </si>
  <si>
    <t>DETP_BB176</t>
  </si>
  <si>
    <t>DEAG_BB177</t>
  </si>
  <si>
    <t>DETP_BB177</t>
  </si>
  <si>
    <t>Nauen</t>
  </si>
  <si>
    <t>DE408</t>
  </si>
  <si>
    <t>DEAG_BB179</t>
  </si>
  <si>
    <t>DETP_BB179</t>
  </si>
  <si>
    <t>Nennhausen</t>
  </si>
  <si>
    <t>DEAG_BB182</t>
  </si>
  <si>
    <t>DETP_BB182</t>
  </si>
  <si>
    <t>Neuruppin</t>
  </si>
  <si>
    <t>DEAG_BB186</t>
  </si>
  <si>
    <t>DETP_BB186</t>
  </si>
  <si>
    <t>Neustadt (Dosse)</t>
  </si>
  <si>
    <t>DEAG_BB192</t>
  </si>
  <si>
    <t>DETP_BB192</t>
  </si>
  <si>
    <t>Peitz</t>
  </si>
  <si>
    <t>DEAG_BB193</t>
  </si>
  <si>
    <t>DETP_BB193</t>
  </si>
  <si>
    <t>Perleberg</t>
  </si>
  <si>
    <t>DEAG_SN4114</t>
  </si>
  <si>
    <t>DETP_SN4050</t>
  </si>
  <si>
    <t>DEAG_SN4112</t>
  </si>
  <si>
    <t>DETP_SN4053</t>
  </si>
  <si>
    <t>KA Lengenfeld</t>
  </si>
  <si>
    <t>DEAG_SN4009</t>
  </si>
  <si>
    <t>DETP_SN4065</t>
  </si>
  <si>
    <t>KA Oelsnitz</t>
  </si>
  <si>
    <t>DEAG_SN4001</t>
  </si>
  <si>
    <t>DETP_SN4070</t>
  </si>
  <si>
    <t>ZKA Plauen</t>
  </si>
  <si>
    <t>DEAG_SN4003</t>
  </si>
  <si>
    <t>DETP_SN4079</t>
  </si>
  <si>
    <t>ZKA Reichenbach</t>
  </si>
  <si>
    <t>DETP_SN4081</t>
  </si>
  <si>
    <t>ZKA Rodewisch</t>
  </si>
  <si>
    <t>DEAG_SN4117</t>
  </si>
  <si>
    <t>DETP_SN4083</t>
  </si>
  <si>
    <t>KA Rothenkirchen</t>
  </si>
  <si>
    <t>DETP_SN4084</t>
  </si>
  <si>
    <t>ZKA Schlematal</t>
  </si>
  <si>
    <t>DED42</t>
  </si>
  <si>
    <t>DEAG_SN4116</t>
  </si>
  <si>
    <t>DETP_SN4089</t>
  </si>
  <si>
    <t>DETP_SN4092</t>
  </si>
  <si>
    <t>ZKA Schwarzenberg</t>
  </si>
  <si>
    <t>DEAG_SN4008</t>
  </si>
  <si>
    <t>DETP_SN4098</t>
  </si>
  <si>
    <t>ZKA Treuen</t>
  </si>
  <si>
    <t>DETP_SN4107</t>
  </si>
  <si>
    <t>ZKA Werdau</t>
  </si>
  <si>
    <t>DETP_SN4109</t>
  </si>
  <si>
    <t>DETP_SN4112</t>
  </si>
  <si>
    <t>ZKA Zwickau</t>
  </si>
  <si>
    <t>DEAG_SN4110</t>
  </si>
  <si>
    <t>DETP_SN4125</t>
  </si>
  <si>
    <t>ZKA Elsterberg (komm)</t>
  </si>
  <si>
    <t>DEAG_SN5056</t>
  </si>
  <si>
    <t>DETP_SN415</t>
  </si>
  <si>
    <t>DED2F</t>
  </si>
  <si>
    <t>DEAG_BB200</t>
  </si>
  <si>
    <t>DETP_BB200</t>
  </si>
  <si>
    <t>Potsdam-Nord</t>
  </si>
  <si>
    <t>DE404</t>
  </si>
  <si>
    <t>DEAG_BB207</t>
  </si>
  <si>
    <t>DETP_BB207</t>
  </si>
  <si>
    <t>Prenzlau</t>
  </si>
  <si>
    <t>DEAG_BB209</t>
  </si>
  <si>
    <t>DETP_BB209</t>
  </si>
  <si>
    <t>DEAG_BB211</t>
  </si>
  <si>
    <t>DETP_BB211</t>
  </si>
  <si>
    <t>Rathenow</t>
  </si>
  <si>
    <t>DEAG_BB215</t>
  </si>
  <si>
    <t>DETP_BB215</t>
  </si>
  <si>
    <t>Roskow</t>
  </si>
  <si>
    <t>DEAG_BB219</t>
  </si>
  <si>
    <t>DETP_BB219</t>
  </si>
  <si>
    <t>Satzkorn</t>
  </si>
  <si>
    <t>DEAG_BB22</t>
  </si>
  <si>
    <t>DETP_BB22</t>
  </si>
  <si>
    <t>Brandenburg - Briest</t>
  </si>
  <si>
    <t>DE401</t>
  </si>
  <si>
    <t>DEAG_BB227</t>
  </si>
  <si>
    <t>DETP_BB227</t>
  </si>
  <si>
    <t>DEAG_BB229</t>
  </si>
  <si>
    <t>DETP_BB229</t>
  </si>
  <si>
    <t>DEAG_BB231</t>
  </si>
  <si>
    <t>DETP_BB231</t>
  </si>
  <si>
    <t>Schwedt</t>
  </si>
  <si>
    <t>DEAG_BB232</t>
  </si>
  <si>
    <t>DETP_BB232</t>
  </si>
  <si>
    <t>Seelow</t>
  </si>
  <si>
    <t>DEAG_BB238</t>
  </si>
  <si>
    <t>DETP_BB238</t>
  </si>
  <si>
    <t>Spremberg-Nord</t>
  </si>
  <si>
    <t>DEAG_BB239</t>
  </si>
  <si>
    <t>DETP_BB239</t>
  </si>
  <si>
    <t>Stahnsdorf</t>
  </si>
  <si>
    <t>DEAG_BB24</t>
  </si>
  <si>
    <t>DETP_BB24</t>
  </si>
  <si>
    <t>Brieske/Senftenberg</t>
  </si>
  <si>
    <t>DEAG_BB243</t>
  </si>
  <si>
    <t>DETP_BB243</t>
  </si>
  <si>
    <t>Storkow</t>
  </si>
  <si>
    <t>DEAG_BB244</t>
  </si>
  <si>
    <t>DETP_BB244</t>
  </si>
  <si>
    <t>Straupitz</t>
  </si>
  <si>
    <t>DEAG_BB25</t>
  </si>
  <si>
    <t>DETP_BB25</t>
  </si>
  <si>
    <t>DEAG_BB250</t>
  </si>
  <si>
    <t>DETP_BB250</t>
  </si>
  <si>
    <t>Templin</t>
  </si>
  <si>
    <t>DEAG_BB254</t>
  </si>
  <si>
    <t>DETP_BB254</t>
  </si>
  <si>
    <t>Trebatsch</t>
  </si>
  <si>
    <t>DEAG_BB255</t>
  </si>
  <si>
    <t>DETP_BB255</t>
  </si>
  <si>
    <t>Trebbin</t>
  </si>
  <si>
    <t>DEAG_BB256</t>
  </si>
  <si>
    <t>DETP_BB256</t>
  </si>
  <si>
    <t>Treuenbrietzen</t>
  </si>
  <si>
    <t>DEAG_BB257</t>
  </si>
  <si>
    <t>DETP_BB257</t>
  </si>
  <si>
    <t>Uebigau</t>
  </si>
  <si>
    <t>DEAG_BB259</t>
  </si>
  <si>
    <t>DETP_BB259</t>
  </si>
  <si>
    <t>Vetschau</t>
  </si>
  <si>
    <t>DEAG_BB261</t>
  </si>
  <si>
    <t>DETP_BB261</t>
  </si>
  <si>
    <t>Wagenitz</t>
  </si>
  <si>
    <t>DEAG_BB266</t>
  </si>
  <si>
    <t>DETP_BB266</t>
  </si>
  <si>
    <t>Wansdorf</t>
  </si>
  <si>
    <t>DEAG_BB27</t>
  </si>
  <si>
    <t>DETP_BB27</t>
  </si>
  <si>
    <t>Burg</t>
  </si>
  <si>
    <t>DEAG_BB272</t>
  </si>
  <si>
    <t>DETP_BB272</t>
  </si>
  <si>
    <t>Werder</t>
  </si>
  <si>
    <t>DEAG_BB273</t>
  </si>
  <si>
    <t>DETP_BB273</t>
  </si>
  <si>
    <t>Werneuchen</t>
  </si>
  <si>
    <t>DEAG_BB276</t>
  </si>
  <si>
    <t>DETP_BB276</t>
  </si>
  <si>
    <t>Wiesenburg/Mark</t>
  </si>
  <si>
    <t>DEAG_BB279</t>
  </si>
  <si>
    <t>DETP_BB279</t>
  </si>
  <si>
    <t>Winkel</t>
  </si>
  <si>
    <t>DEAG_BB280</t>
  </si>
  <si>
    <t>DETP_BB280</t>
  </si>
  <si>
    <t>Wittenberge</t>
  </si>
  <si>
    <t>DEAG_BB282</t>
  </si>
  <si>
    <t>DETP_BB282</t>
  </si>
  <si>
    <t>Wittstock/Dosse</t>
  </si>
  <si>
    <t>DEAG_BB286</t>
  </si>
  <si>
    <t>DETP_BB286</t>
  </si>
  <si>
    <t>Wriezen</t>
  </si>
  <si>
    <t>DEAG_BB29</t>
  </si>
  <si>
    <t>DETP_BB29</t>
  </si>
  <si>
    <t>Calau</t>
  </si>
  <si>
    <t>DEAG_BB292</t>
  </si>
  <si>
    <t>DETP_BB292</t>
  </si>
  <si>
    <t>Zehdenick</t>
  </si>
  <si>
    <t>DEAG_BB293</t>
  </si>
  <si>
    <t>DETP_BB293</t>
  </si>
  <si>
    <t>Ziesar</t>
  </si>
  <si>
    <t>DEAG_BB3</t>
  </si>
  <si>
    <t>DETP_BB3</t>
  </si>
  <si>
    <t>Altfriedland</t>
  </si>
  <si>
    <t>DEAG_BB30</t>
  </si>
  <si>
    <t>DETP_BB30</t>
  </si>
  <si>
    <t>Cottbus</t>
  </si>
  <si>
    <t>DE402</t>
  </si>
  <si>
    <t>DEAG_BB319</t>
  </si>
  <si>
    <t>DETP_BB319</t>
  </si>
  <si>
    <t>DEAG_MV51.04.1</t>
  </si>
  <si>
    <t>DETP_MV51.04.1</t>
  </si>
  <si>
    <t>Bad Doberan</t>
  </si>
  <si>
    <t>DE80K</t>
  </si>
  <si>
    <t>DEAG_MV51.41.1 wbu459</t>
  </si>
  <si>
    <t>DETP_MV51.41.1 wbu459</t>
  </si>
  <si>
    <t>DEAG_MV51.47.1 wbu891</t>
  </si>
  <si>
    <t>DETP_MV51.47.1 wbu891</t>
  </si>
  <si>
    <t>Neubukow</t>
  </si>
  <si>
    <t>DEAG_MV51.71.1 wbu190</t>
  </si>
  <si>
    <t>DETP_MV51.71.1 wbu190</t>
  </si>
  <si>
    <t>Schwaan</t>
  </si>
  <si>
    <t>DEAG_MV52.03.1 wbu144</t>
  </si>
  <si>
    <t>DETP_MV52.03.1 wbu144</t>
  </si>
  <si>
    <t>Altentreptow</t>
  </si>
  <si>
    <t>DEAG_MV52.17.1 wbu2230</t>
  </si>
  <si>
    <t>DETP_MV52.17.1 wbu2230</t>
  </si>
  <si>
    <t>Dargun</t>
  </si>
  <si>
    <t>DEAG_MV52.18.1 wbu142</t>
  </si>
  <si>
    <t>DETP_MV52.18.1 wbu142</t>
  </si>
  <si>
    <t>Demmin</t>
  </si>
  <si>
    <t>DEAG_MV52.39.1 wbu2538</t>
  </si>
  <si>
    <t>DETP_MV52.39.1 wbu2538</t>
  </si>
  <si>
    <t>Jarmen</t>
  </si>
  <si>
    <t>DEAG_MV52.49.3 wbu2542</t>
  </si>
  <si>
    <t>DETP_MV52.49.3 wbu2542</t>
  </si>
  <si>
    <t>Loitz</t>
  </si>
  <si>
    <t>DEAG_MV52.74.3 wbu2539</t>
  </si>
  <si>
    <t>DETP_MV52.74.3 wbu2539</t>
  </si>
  <si>
    <t>Stavenhagen</t>
  </si>
  <si>
    <t>DEAG_ST152661000004</t>
  </si>
  <si>
    <t>DETP_ST152661000004</t>
  </si>
  <si>
    <t>DEE0A</t>
  </si>
  <si>
    <t>DEAG_ST152681000001</t>
  </si>
  <si>
    <t>DETP_ST152681000001</t>
  </si>
  <si>
    <t>DEE08</t>
  </si>
  <si>
    <t>DEAG_ST152681000003</t>
  </si>
  <si>
    <t>DETP_ST152681000003</t>
  </si>
  <si>
    <t>Zembschen</t>
  </si>
  <si>
    <t>DEAG_ST152681000004</t>
  </si>
  <si>
    <t>DETP_ST152681000004</t>
  </si>
  <si>
    <t>Uichteritz</t>
  </si>
  <si>
    <t>DEAG_ST152681000006</t>
  </si>
  <si>
    <t>DETP_ST152681000006</t>
  </si>
  <si>
    <t>Wengelsdorf</t>
  </si>
  <si>
    <t>DEAG_ST153521000001</t>
  </si>
  <si>
    <t>DETP_ST153521000001</t>
  </si>
  <si>
    <t>Aschersleben</t>
  </si>
  <si>
    <t>DEE0C</t>
  </si>
  <si>
    <t>DEAG_ST153521000002</t>
  </si>
  <si>
    <t>DETP_ST153521000002</t>
  </si>
  <si>
    <t>Hecklingen</t>
  </si>
  <si>
    <t>DEAG_ST153521000003</t>
  </si>
  <si>
    <t>DETP_ST153521000003</t>
  </si>
  <si>
    <t>Hoym</t>
  </si>
  <si>
    <t>DEAG_BB32</t>
  </si>
  <si>
    <t>DETP_BB32</t>
  </si>
  <si>
    <t>Dahme</t>
  </si>
  <si>
    <t>DEAG_BB34</t>
  </si>
  <si>
    <t>DETP_BB34</t>
  </si>
  <si>
    <t>Lindena</t>
  </si>
  <si>
    <t>DEAG_BB35</t>
  </si>
  <si>
    <t>DETP_BB35</t>
  </si>
  <si>
    <t>DEAG_BB38</t>
  </si>
  <si>
    <t>DETP_BB38</t>
  </si>
  <si>
    <t>Drebkau</t>
  </si>
  <si>
    <t>DEAG_BB4</t>
  </si>
  <si>
    <t>DETP_BB4</t>
  </si>
  <si>
    <t>Alt-Schadow</t>
  </si>
  <si>
    <t>DEAG_BB40</t>
  </si>
  <si>
    <t>DETP_BB40</t>
  </si>
  <si>
    <t>DEAG_BB41</t>
  </si>
  <si>
    <t>DETP_BB41</t>
  </si>
  <si>
    <t>Eberswalde</t>
  </si>
  <si>
    <t>DEAG_BB412</t>
  </si>
  <si>
    <t>DETP_BB412</t>
  </si>
  <si>
    <t>MFKE Premnitz</t>
  </si>
  <si>
    <t>DEAG_MV53.13.1 wbu437</t>
  </si>
  <si>
    <t>DETP_MV53.13.1 wbu437</t>
  </si>
  <si>
    <t>DEAG_MV53.14.1 wbu270</t>
  </si>
  <si>
    <t>DETP_MV53.14.1 wbu270</t>
  </si>
  <si>
    <t>Krakow - Charlottenthal</t>
  </si>
  <si>
    <t>DEAG_MV53.31.1 wbu1060</t>
  </si>
  <si>
    <t>DETP_MV53.31.1 wbu1060</t>
  </si>
  <si>
    <t>DEAG_MV53.47.1 wbu331</t>
  </si>
  <si>
    <t>DETP_MV53.47.1 wbu331</t>
  </si>
  <si>
    <t>Laage/Pinnow</t>
  </si>
  <si>
    <t>DEAG_MV53.87.1 wbu688</t>
  </si>
  <si>
    <t>DETP_MV53.87.1 wbu688</t>
  </si>
  <si>
    <t>Teterow</t>
  </si>
  <si>
    <t>DEAG_MV54.121.1 wbu349</t>
  </si>
  <si>
    <t>DETP_MV54.121.1 wbu349</t>
  </si>
  <si>
    <t>Zarrentin</t>
  </si>
  <si>
    <t>DE80O</t>
  </si>
  <si>
    <t>DEAG_MV54.13.4 wbu69</t>
  </si>
  <si>
    <t>DETP_MV54.13.4 wbu69</t>
  </si>
  <si>
    <t>Boizenburg/Elbe</t>
  </si>
  <si>
    <t>DEAG_MV54.37.2 wbu405</t>
  </si>
  <si>
    <t>DETP_MV54.37.2 wbu405</t>
  </si>
  <si>
    <t>Fahlenkamp</t>
  </si>
  <si>
    <t>DEAG_MV54.43.1 wbu335</t>
  </si>
  <si>
    <t>DETP_MV54.43.1 wbu335</t>
  </si>
  <si>
    <t>Hagenow</t>
  </si>
  <si>
    <t>DEAG_MV54.67.2 wbu304</t>
  </si>
  <si>
    <t>DETP_MV54.67.2 wbu304</t>
  </si>
  <si>
    <t>DEAG_MV54.79.1 wbu1173</t>
  </si>
  <si>
    <t>DETP_MV54.79.1 wbu1173</t>
  </si>
  <si>
    <t>DEAG_MV54.81.2 wbu1174</t>
  </si>
  <si>
    <t>DETP_MV54.81.2 wbu1174</t>
  </si>
  <si>
    <t>Neustadt Glewe</t>
  </si>
  <si>
    <t>DEAG_MV55.20.2</t>
  </si>
  <si>
    <t>DETP_MV55.20.2</t>
  </si>
  <si>
    <t>DEAG_MV55.44.1 wbu198</t>
  </si>
  <si>
    <t>DETP_MV55.44.1 wbu198</t>
  </si>
  <si>
    <t>Mirow</t>
  </si>
  <si>
    <t>DEAG_MV55.50.1 wbu2352</t>
  </si>
  <si>
    <t>DETP_MV55.50.1 wbu2352</t>
  </si>
  <si>
    <t>Neustrelitz</t>
  </si>
  <si>
    <t>DEAG_MV55.74.1</t>
  </si>
  <si>
    <t>DETP_MV55.74.1</t>
  </si>
  <si>
    <t>Wesenberg</t>
  </si>
  <si>
    <t>DEAG_MV55.82.1 wbu752</t>
  </si>
  <si>
    <t>DETP_MV55.82.1 wbu752</t>
  </si>
  <si>
    <t>Feldberg</t>
  </si>
  <si>
    <t>DEAG_MV56.41.1 wbu1997</t>
  </si>
  <si>
    <t>DETP_MV56.41.1 wbu1997</t>
  </si>
  <si>
    <t>Malchow</t>
  </si>
  <si>
    <t>DEAG_MV56.56.1 wbu274</t>
  </si>
  <si>
    <t>DETP_MV56.56.1 wbu274</t>
  </si>
  <si>
    <t>Rechlin</t>
  </si>
  <si>
    <t>DEAG_MV56.57.1 wbu2000</t>
  </si>
  <si>
    <t>DETP_MV56.57.1 wbu2000</t>
  </si>
  <si>
    <t>DEAG_MV56.72.1</t>
  </si>
  <si>
    <t>DETP_MV56.72.1</t>
  </si>
  <si>
    <t>Waren</t>
  </si>
  <si>
    <t>DEAG_MV57.36.2 wbu2377</t>
  </si>
  <si>
    <t>DETP_MV57.36.2 wbu2377</t>
  </si>
  <si>
    <t>Grimmen</t>
  </si>
  <si>
    <t>DEAG_MV57.78.1 wbu2360</t>
  </si>
  <si>
    <t>DETP_MV57.78.1 wbu2360</t>
  </si>
  <si>
    <t>DEAG_MV57.91.1 wbu1573</t>
  </si>
  <si>
    <t>DETP_MV57.91.1 wbu1573</t>
  </si>
  <si>
    <t>DEAG_MV57.96.2 wbu2139</t>
  </si>
  <si>
    <t>DETP_MV57.96.2 wbu2139</t>
  </si>
  <si>
    <t>Zingst</t>
  </si>
  <si>
    <t>DEAG_MV58.03.1 wbu2079</t>
  </si>
  <si>
    <t>DETP_MV58.03.1 wbu2079</t>
  </si>
  <si>
    <t>Bad Kleinen</t>
  </si>
  <si>
    <t>DEAG_MV58.14.1 wbu2150</t>
  </si>
  <si>
    <t>DETP_MV58.14.1 wbu2150</t>
  </si>
  <si>
    <t>Boltenhagen</t>
  </si>
  <si>
    <t>DEAG_MV58.17.2 wbu2351</t>
  </si>
  <si>
    <t>DETP_MV58.17.2 wbu2351</t>
  </si>
  <si>
    <t>Radegast</t>
  </si>
  <si>
    <t>DEAG_MV58.22.1 wbu2001</t>
  </si>
  <si>
    <t>DETP_MV58.22.1 wbu2001</t>
  </si>
  <si>
    <t>Dassow</t>
  </si>
  <si>
    <t>DEAG_MV58.25.1 wbu1285</t>
  </si>
  <si>
    <t>DETP_MV58.25.1 wbu1285</t>
  </si>
  <si>
    <t>Dorf Mecklenburg</t>
  </si>
  <si>
    <t>DEAG_MV58.34.1 wbu197</t>
  </si>
  <si>
    <t>DETP_MV58.34.1 wbu197</t>
  </si>
  <si>
    <t>DEAG_MV59.96.1 wbu945</t>
  </si>
  <si>
    <t>DETP_MV59.96.1 wbu945</t>
  </si>
  <si>
    <t>DEAG_MV60.10.1 wbu384</t>
  </si>
  <si>
    <t>DETP_MV60.10.1 wbu384</t>
  </si>
  <si>
    <t>Crivitz</t>
  </si>
  <si>
    <t>DEAG_MV60.15.1 wbu1497</t>
  </si>
  <si>
    <t>DETP_MV60.15.1 wbu1497</t>
  </si>
  <si>
    <t>Dobbertin</t>
  </si>
  <si>
    <t>DEAG_MV60.25.1 wbu472</t>
  </si>
  <si>
    <t>DETP_MV60.25.1 wbu472</t>
  </si>
  <si>
    <t>DEAG_MV60.49.1 wbu1190</t>
  </si>
  <si>
    <t>DETP_MV60.49.1 wbu1190</t>
  </si>
  <si>
    <t>DEAG_MV60.56.1 wbu277</t>
  </si>
  <si>
    <t>DETP_MV60.56.1 wbu277</t>
  </si>
  <si>
    <t>Parchim</t>
  </si>
  <si>
    <t>DEAG_MV60.61.1 wbu275</t>
  </si>
  <si>
    <t>DETP_MV60.61.1 wbu275</t>
  </si>
  <si>
    <t>Plau</t>
  </si>
  <si>
    <t>DEAG_MV60.73.3 wbu2033</t>
  </si>
  <si>
    <t>DETP_MV60.73.3 wbu2033</t>
  </si>
  <si>
    <t>Sternberg</t>
  </si>
  <si>
    <t>DEAG_MV61.04.1 wbu512</t>
  </si>
  <si>
    <t>DETP_MV61.04.1 wbu512</t>
  </si>
  <si>
    <t>DEAG_MV61.06.1 wbu2290</t>
  </si>
  <si>
    <t>DETP_MV61.06.1 wbu2290</t>
  </si>
  <si>
    <t>Breege/Lobkevitz</t>
  </si>
  <si>
    <t>DEAG_MV61.08.1 wbu1168</t>
  </si>
  <si>
    <t>DETP_MV61.08.1 wbu1168</t>
  </si>
  <si>
    <t>Dranske</t>
  </si>
  <si>
    <t>DEAG_MV61.11.1 wbu160</t>
  </si>
  <si>
    <t>DETP_MV61.11.1 wbu160</t>
  </si>
  <si>
    <t>Garz</t>
  </si>
  <si>
    <t>DEAG_MV61.17.1 wbu408</t>
  </si>
  <si>
    <t>DETP_MV61.17.1 wbu408</t>
  </si>
  <si>
    <t>Vitte</t>
  </si>
  <si>
    <t>DEAG_MV62.12.1 wbu949</t>
  </si>
  <si>
    <t>DETP_MV62.12.1 wbu949</t>
  </si>
  <si>
    <t>DEAG_MV62.33.1 wbu-87</t>
  </si>
  <si>
    <t>DETP_MV62.33.1 wbu-87</t>
  </si>
  <si>
    <t>DEAG_MV62.43.1 wbu1013</t>
  </si>
  <si>
    <t>DETP_MV62.43.1 wbu1013</t>
  </si>
  <si>
    <t>Pasewalk</t>
  </si>
  <si>
    <t>DEAG_MV62.56.1 wbu2512</t>
  </si>
  <si>
    <t>DETP_MV62.56.1 wbu2512</t>
  </si>
  <si>
    <t>Strasburg</t>
  </si>
  <si>
    <t>DEAG_MV62.58.4 wbu938</t>
  </si>
  <si>
    <t>DETP_MV62.58.4 wbu938</t>
  </si>
  <si>
    <t>Torgelow</t>
  </si>
  <si>
    <t>DEAG_MVwbu4261</t>
  </si>
  <si>
    <t>DETP_MVwbu4261</t>
  </si>
  <si>
    <t>Lubmin (neu)</t>
  </si>
  <si>
    <t>DEAG_SN1169</t>
  </si>
  <si>
    <t>DETP_SN1003</t>
  </si>
  <si>
    <t>ZKA Rennersdorf</t>
  </si>
  <si>
    <t>DED2D</t>
  </si>
  <si>
    <t>DEAG_SN1133</t>
  </si>
  <si>
    <t>DETP_SN1005</t>
  </si>
  <si>
    <t>ZKA Bischofswerda</t>
  </si>
  <si>
    <t>DED2C</t>
  </si>
  <si>
    <t>DEAG_SN1141</t>
  </si>
  <si>
    <t>DETP_SN1012</t>
  </si>
  <si>
    <t>ZKA Neukirch/Lausitz Niederneukirch</t>
  </si>
  <si>
    <t>DEAG_SN3135</t>
  </si>
  <si>
    <t>DETP_SN132</t>
  </si>
  <si>
    <t>Delitzsch</t>
  </si>
  <si>
    <t>DED53</t>
  </si>
  <si>
    <t>DEAG_SN3299</t>
  </si>
  <si>
    <t>DETP_SN137</t>
  </si>
  <si>
    <t>DED43</t>
  </si>
  <si>
    <t>DETP_SN146</t>
  </si>
  <si>
    <t>KA Dresden-Kaditz</t>
  </si>
  <si>
    <t>DED21</t>
  </si>
  <si>
    <t>DETP_SN151</t>
  </si>
  <si>
    <t>Eilenburg</t>
  </si>
  <si>
    <t>DETP_SN162</t>
  </si>
  <si>
    <t>Espenhain</t>
  </si>
  <si>
    <t>DEAG_SN2005</t>
  </si>
  <si>
    <t>DETP_SN170</t>
  </si>
  <si>
    <t>ZKA Frankenberg</t>
  </si>
  <si>
    <t>DEAG_SN2002</t>
  </si>
  <si>
    <t>DETP_SN179</t>
  </si>
  <si>
    <t>Freiberg</t>
  </si>
  <si>
    <t>DETP_SN191</t>
  </si>
  <si>
    <t>DEAG_SN5005</t>
  </si>
  <si>
    <t>DETP_SN201</t>
  </si>
  <si>
    <t>DED2E</t>
  </si>
  <si>
    <t>DETP_SN202</t>
  </si>
  <si>
    <t>DETP_SN2025</t>
  </si>
  <si>
    <t>DETP_SN2043</t>
  </si>
  <si>
    <t>ZKA Thalheim</t>
  </si>
  <si>
    <t>DETP_SN2046</t>
  </si>
  <si>
    <t>ZKA Zschopau</t>
  </si>
  <si>
    <t>DEAG_SN2116</t>
  </si>
  <si>
    <t>DETP_SN2050</t>
  </si>
  <si>
    <t>DETP_SN2053</t>
  </si>
  <si>
    <t>DEAG_SN2128</t>
  </si>
  <si>
    <t>DETP_SN2055</t>
  </si>
  <si>
    <t>Kriebethal ZKA</t>
  </si>
  <si>
    <t>DEAG_SN5048</t>
  </si>
  <si>
    <t>DETP_SN226</t>
  </si>
  <si>
    <t>DEAG_SN2127</t>
  </si>
  <si>
    <t>DETP_SN239</t>
  </si>
  <si>
    <t>Hainichen ZKA</t>
  </si>
  <si>
    <t>DEAG_SN3344</t>
  </si>
  <si>
    <t>DETP_SN242</t>
  </si>
  <si>
    <t>Hartha</t>
  </si>
  <si>
    <t>DEAG_SN2138</t>
  </si>
  <si>
    <t>DETP_SN28002</t>
  </si>
  <si>
    <t>ZKA Thalheim 3. AS</t>
  </si>
  <si>
    <t>DEAG_SN3341</t>
  </si>
  <si>
    <t>DETP_SN3009</t>
  </si>
  <si>
    <t>DEAG_SN3353</t>
  </si>
  <si>
    <t>DETP_SN3010</t>
  </si>
  <si>
    <t>Gotha</t>
  </si>
  <si>
    <t>DEAG_SN3370</t>
  </si>
  <si>
    <t>DETP_SN3015</t>
  </si>
  <si>
    <t>Geithain</t>
  </si>
  <si>
    <t>DEAG_SN3017</t>
  </si>
  <si>
    <t>DETP_SN3016</t>
  </si>
  <si>
    <t>Grimma</t>
  </si>
  <si>
    <t>DETP_SN3038</t>
  </si>
  <si>
    <t>Panitzsch VKA</t>
  </si>
  <si>
    <t>DEAG_SN3363</t>
  </si>
  <si>
    <t>DETP_SN3091</t>
  </si>
  <si>
    <t>Colditz An der Eule</t>
  </si>
  <si>
    <t>DEAG_SN5066</t>
  </si>
  <si>
    <t>DETP_SN420</t>
  </si>
  <si>
    <t>Kreischa</t>
  </si>
  <si>
    <t>DEAG_SN4134</t>
  </si>
  <si>
    <t>DETP_SN4203</t>
  </si>
  <si>
    <t>ZKA Johanngeorgenstadt "Am Bahnhof"</t>
  </si>
  <si>
    <t>DEAG_SN3406</t>
  </si>
  <si>
    <t>DETP_SN429</t>
  </si>
  <si>
    <t>Langenreichenbach</t>
  </si>
  <si>
    <t>DEAG_SN3338</t>
  </si>
  <si>
    <t>DETP_SN43</t>
  </si>
  <si>
    <t>Belgern</t>
  </si>
  <si>
    <t>DEAG_SN3346</t>
  </si>
  <si>
    <t>DETP_SN433</t>
  </si>
  <si>
    <t>Leisnig</t>
  </si>
  <si>
    <t>DETP_SN44</t>
  </si>
  <si>
    <t>Benndorf</t>
  </si>
  <si>
    <t>DEAG_SN2105</t>
  </si>
  <si>
    <t>DETP_SN440</t>
  </si>
  <si>
    <t>Lichtenberg/Weigmannsdorf</t>
  </si>
  <si>
    <t>DEAG_SN5057</t>
  </si>
  <si>
    <t>DETP_SN447</t>
  </si>
  <si>
    <t>Lohmen</t>
  </si>
  <si>
    <t>DEAG_SN3604</t>
  </si>
  <si>
    <t>DETP_SN45</t>
  </si>
  <si>
    <t>Bennewitz</t>
  </si>
  <si>
    <t>DEAG_SN2129</t>
  </si>
  <si>
    <t>DETP_SN454</t>
  </si>
  <si>
    <t>Lunzenau</t>
  </si>
  <si>
    <t>DEAG_SN2117</t>
  </si>
  <si>
    <t>DETP_SN459</t>
  </si>
  <si>
    <t>DEAG_SN3163</t>
  </si>
  <si>
    <t>DETP_SN460</t>
  </si>
  <si>
    <t>Markkleeberg</t>
  </si>
  <si>
    <t>DETP_SN461</t>
  </si>
  <si>
    <t>DEAG_SN2011</t>
  </si>
  <si>
    <t>DETP_SN475</t>
  </si>
  <si>
    <t>Mittweida ZKA</t>
  </si>
  <si>
    <t>DETP_SN500</t>
  </si>
  <si>
    <t>ZKA Niederdorf</t>
  </si>
  <si>
    <t>DEAG_SN2009</t>
  </si>
  <si>
    <t>DETP_SN501</t>
  </si>
  <si>
    <t>ZKA Niederfrohna Limbacher Str</t>
  </si>
  <si>
    <t>DEAG_SN5041</t>
  </si>
  <si>
    <t>DETP_SN5022</t>
  </si>
  <si>
    <t>Nossen</t>
  </si>
  <si>
    <t>DEAG_SN5002</t>
  </si>
  <si>
    <t>DETP_SN5031</t>
  </si>
  <si>
    <t>VKA Polenz</t>
  </si>
  <si>
    <t>DEAG_SN5054</t>
  </si>
  <si>
    <t>DETP_SN5032</t>
  </si>
  <si>
    <t>VKA Prossen</t>
  </si>
  <si>
    <t>DETP_SN512</t>
  </si>
  <si>
    <t>DEAG_SN5106</t>
  </si>
  <si>
    <t>DETP_SN522</t>
  </si>
  <si>
    <t>Rabenau</t>
  </si>
  <si>
    <t>DEAG_SN2013</t>
  </si>
  <si>
    <t>DETP_SN525</t>
  </si>
  <si>
    <t>Olbernhau</t>
  </si>
  <si>
    <t>DEAG_SN3140</t>
  </si>
  <si>
    <t>DETP_SN527</t>
  </si>
  <si>
    <t>Oschatz</t>
  </si>
  <si>
    <t>DEAG_SN1150</t>
  </si>
  <si>
    <t>DETP_SN531</t>
  </si>
  <si>
    <t>ZKA Bernsdorf</t>
  </si>
  <si>
    <t>DEAG_SN2131</t>
  </si>
  <si>
    <t>DETP_SN544</t>
  </si>
  <si>
    <t>Penig</t>
  </si>
  <si>
    <t>DETP_SN586</t>
  </si>
  <si>
    <t>KA Riesa</t>
  </si>
  <si>
    <t>DEAG_SN2132</t>
  </si>
  <si>
    <t>DETP_SN588</t>
  </si>
  <si>
    <t>Rochlitz</t>
  </si>
  <si>
    <t>DETP_SN591</t>
  </si>
  <si>
    <t>Rosental</t>
  </si>
  <si>
    <t>DED51</t>
  </si>
  <si>
    <t>DEAG_SN3347</t>
  </si>
  <si>
    <t>DETP_SN594</t>
  </si>
  <si>
    <t>DEAG_SN2099</t>
  </si>
  <si>
    <t>DETP_SN61</t>
  </si>
  <si>
    <t>Brand-Erbisdorf/St.Michaelis</t>
  </si>
  <si>
    <t>DEAG_SN5059</t>
  </si>
  <si>
    <t>DETP_SN619</t>
  </si>
  <si>
    <t>Sebnitz</t>
  </si>
  <si>
    <t>DEAG_SN2110</t>
  </si>
  <si>
    <t>DETP_SN629</t>
  </si>
  <si>
    <t>Siebenlehn</t>
  </si>
  <si>
    <t>DETP_SN643</t>
  </si>
  <si>
    <t>Taucha</t>
  </si>
  <si>
    <t>DEAG_SN2108</t>
  </si>
  <si>
    <t>DETP_SN65</t>
  </si>
  <si>
    <t>Breitenau/Oederan</t>
  </si>
  <si>
    <t>DETP_SN655</t>
  </si>
  <si>
    <t>Torgau</t>
  </si>
  <si>
    <t>DETP_SN657</t>
  </si>
  <si>
    <t>Trebsen</t>
  </si>
  <si>
    <t>DEAG_SN3345</t>
  </si>
  <si>
    <t>DETP_SN665</t>
  </si>
  <si>
    <t>Waldheim</t>
  </si>
  <si>
    <t>DETP_SN668</t>
  </si>
  <si>
    <t>ZKA Weidensdorf</t>
  </si>
  <si>
    <t>DETP_SN677</t>
  </si>
  <si>
    <t>Wilde Sau</t>
  </si>
  <si>
    <t>DETP_SN68</t>
  </si>
  <si>
    <t>DEAG_SN3244</t>
  </si>
  <si>
    <t>DETP_SN685</t>
  </si>
  <si>
    <t>Wurzen</t>
  </si>
  <si>
    <t>DETP_SN692</t>
  </si>
  <si>
    <t>ZKA Bautzen</t>
  </si>
  <si>
    <t>DEAG_SN1002</t>
  </si>
  <si>
    <t>DETP_SN697</t>
  </si>
  <si>
    <t>ZKA Ebersbach</t>
  </si>
  <si>
    <t>DETP_SN701</t>
  </si>
  <si>
    <t>DETP_SN706</t>
  </si>
  <si>
    <t>ZKA Hoyerswerda</t>
  </si>
  <si>
    <t>DEAG_SN1004</t>
  </si>
  <si>
    <t>DETP_SN707</t>
  </si>
  <si>
    <t>ZKA Kamenz</t>
  </si>
  <si>
    <t>DEAG_SN1154</t>
  </si>
  <si>
    <t>DETP_SN710</t>
  </si>
  <si>
    <t>DEAG_SN5061</t>
  </si>
  <si>
    <t>DETP_SN711</t>
  </si>
  <si>
    <t>ZKA Lauenstein</t>
  </si>
  <si>
    <t>DEAG_SN1132</t>
  </si>
  <si>
    <t>DETP_SN713</t>
  </si>
  <si>
    <t>DETP_SN716</t>
  </si>
  <si>
    <t>ZKA Mittelherwigsdorf</t>
  </si>
  <si>
    <t>DEAG_SN1183</t>
  </si>
  <si>
    <t>DETP_SN717</t>
  </si>
  <si>
    <t>ZKA Niesky</t>
  </si>
  <si>
    <t>DETP_SN718</t>
  </si>
  <si>
    <t>DEAG_SN1177</t>
  </si>
  <si>
    <t>DETP_SN719</t>
  </si>
  <si>
    <t>ZKA Ostritz</t>
  </si>
  <si>
    <t>DETP_SN720</t>
  </si>
  <si>
    <t>ZKA Ottendorf-Okrilla</t>
  </si>
  <si>
    <t>DETP_SN722</t>
  </si>
  <si>
    <t>ZKA Radeberg</t>
  </si>
  <si>
    <t>DETP_SN723</t>
  </si>
  <si>
    <t>Radeburg</t>
  </si>
  <si>
    <t>DETP_SN724</t>
  </si>
  <si>
    <t>ZKA Reichenau</t>
  </si>
  <si>
    <t>DEAG_SN1184</t>
  </si>
  <si>
    <t>DETP_SN725</t>
  </si>
  <si>
    <t>DETP_SN729</t>
  </si>
  <si>
    <t>ZKA Rodewitz</t>
  </si>
  <si>
    <t>DEAG_SN1185</t>
  </si>
  <si>
    <t>DETP_SN730</t>
  </si>
  <si>
    <t>ZKA Rothenburg</t>
  </si>
  <si>
    <t>DETP_SN733</t>
  </si>
  <si>
    <t>ZKA Seifersdorf</t>
  </si>
  <si>
    <t>DETP_SN736</t>
  </si>
  <si>
    <t>DEAG_SN1160</t>
  </si>
  <si>
    <t>DETP_SN739</t>
  </si>
  <si>
    <t>ZKA Wittichenau</t>
  </si>
  <si>
    <t>DETP_SN741</t>
  </si>
  <si>
    <t>ZKA Zittau</t>
  </si>
  <si>
    <t>DEAG_SN3351</t>
  </si>
  <si>
    <t>DETP_SN747</t>
  </si>
  <si>
    <t>Zschortau</t>
  </si>
  <si>
    <t>DETP_SN76</t>
  </si>
  <si>
    <t>Chemnitz Heinersdorf ZKA</t>
  </si>
  <si>
    <t>DED41</t>
  </si>
  <si>
    <t>DEAG_SN3349</t>
  </si>
  <si>
    <t>DETP_SN8</t>
  </si>
  <si>
    <t>DEAG_ST151011000001</t>
  </si>
  <si>
    <t>DETP_ST151011000001</t>
  </si>
  <si>
    <t>Dessau</t>
  </si>
  <si>
    <t>DEE01</t>
  </si>
  <si>
    <t>DEAG_ST151511000001</t>
  </si>
  <si>
    <t>DETP_ST151511000001</t>
  </si>
  <si>
    <t>Zerbst</t>
  </si>
  <si>
    <t>DEE05</t>
  </si>
  <si>
    <t>DEAG_ST151511000003</t>
  </si>
  <si>
    <t>DETP_ST151511000003</t>
  </si>
  <si>
    <t>Loburg</t>
  </si>
  <si>
    <t>DEE06</t>
  </si>
  <si>
    <t>DEAG_ST151511000011</t>
  </si>
  <si>
    <t>DETP_ST151511000011</t>
  </si>
  <si>
    <t>Oranienbaum</t>
  </si>
  <si>
    <t>DEE0E</t>
  </si>
  <si>
    <t>DEAG_ST151511000024</t>
  </si>
  <si>
    <t>DETP_ST151511000024</t>
  </si>
  <si>
    <t>Coswig</t>
  </si>
  <si>
    <t>DEAG_ST151511000031</t>
  </si>
  <si>
    <t>DETP_ST151511000031</t>
  </si>
  <si>
    <t>Impfstoffw. Tornau</t>
  </si>
  <si>
    <t>DEAG_ST151531000001</t>
  </si>
  <si>
    <t>DETP_ST151531000001</t>
  </si>
  <si>
    <t>Bernburg</t>
  </si>
  <si>
    <t>DEAG_ST151531000010</t>
  </si>
  <si>
    <t>DETP_ST151531000010</t>
  </si>
  <si>
    <t>DEAG_ST151531000011</t>
  </si>
  <si>
    <t>DETP_ST151531000011</t>
  </si>
  <si>
    <t>DEAG_ST151541000001</t>
  </si>
  <si>
    <t>DETP_ST151541000001</t>
  </si>
  <si>
    <t>Bitterfeld-Wolfen</t>
  </si>
  <si>
    <t>DEAG_ST151541000002</t>
  </si>
  <si>
    <t>DETP_ST151541000002</t>
  </si>
  <si>
    <t>Schlaitz</t>
  </si>
  <si>
    <t>DEAG_ST151541000003</t>
  </si>
  <si>
    <t>DETP_ST151541000003</t>
  </si>
  <si>
    <t>DEAG_ST151541000004</t>
  </si>
  <si>
    <t>DETP_ST151541000004</t>
  </si>
  <si>
    <t>Raguhn</t>
  </si>
  <si>
    <t>DEAG_ST151591000001</t>
  </si>
  <si>
    <t>DETP_ST151591000001</t>
  </si>
  <si>
    <t>DEAG_ST151591000002</t>
  </si>
  <si>
    <t>DETP_ST151591000002</t>
  </si>
  <si>
    <t>Aken</t>
  </si>
  <si>
    <t>DEAG_ST151711000001</t>
  </si>
  <si>
    <t>DETP_ST151711000001</t>
  </si>
  <si>
    <t>Wittenberg</t>
  </si>
  <si>
    <t>DEAG_ST151711000003</t>
  </si>
  <si>
    <t>DETP_ST151711000003</t>
  </si>
  <si>
    <t>DEAG_ST151711000005</t>
  </si>
  <si>
    <t>DETP_ST151711000005</t>
  </si>
  <si>
    <t>Merschwitz</t>
  </si>
  <si>
    <t>DEAG_ST151711000022</t>
  </si>
  <si>
    <t>DETP_ST151711000022</t>
  </si>
  <si>
    <t>Annaburg</t>
  </si>
  <si>
    <t>DEAG_ST151711000024</t>
  </si>
  <si>
    <t>DETP_ST151711000024</t>
  </si>
  <si>
    <t>Jessen</t>
  </si>
  <si>
    <t>DEAG_ST152021000001</t>
  </si>
  <si>
    <t>DETP_ST152021000001</t>
  </si>
  <si>
    <t>Halle-Nord</t>
  </si>
  <si>
    <t>DEE02</t>
  </si>
  <si>
    <t>DEAG_ST152561000002</t>
  </si>
  <si>
    <t>DETP_ST152561000002</t>
  </si>
  <si>
    <t>Naumburg</t>
  </si>
  <si>
    <t>DEAG_ST152561000004</t>
  </si>
  <si>
    <t>DETP_ST152561000004</t>
  </si>
  <si>
    <t>DEAG_ST152561000005</t>
  </si>
  <si>
    <t>DETP_ST152561000005</t>
  </si>
  <si>
    <t>Karsdorf</t>
  </si>
  <si>
    <t>DEAG_ST152561000006</t>
  </si>
  <si>
    <t>DETP_ST152561000006</t>
  </si>
  <si>
    <t>Laucha</t>
  </si>
  <si>
    <t>DEAG_ST152561000007</t>
  </si>
  <si>
    <t>DETP_ST152561000007</t>
  </si>
  <si>
    <t>Freyburg</t>
  </si>
  <si>
    <t>DEAG_ST152561000031</t>
  </si>
  <si>
    <t>DETP_ST152561000031</t>
  </si>
  <si>
    <t>DEAG_ST152601000004</t>
  </si>
  <si>
    <t>DETP_ST152601000004</t>
  </si>
  <si>
    <t>Rollsdorf</t>
  </si>
  <si>
    <t>DEE0B</t>
  </si>
  <si>
    <t>DEAG_ST152601000018</t>
  </si>
  <si>
    <t>DETP_ST152601000018</t>
  </si>
  <si>
    <t>Freist</t>
  </si>
  <si>
    <t>DEAG_ST152601000019</t>
  </si>
  <si>
    <t>DETP_ST152601000019</t>
  </si>
  <si>
    <t>Hettstedt</t>
  </si>
  <si>
    <t>DEAG_ST153521000014</t>
  </si>
  <si>
    <t>DETP_ST153521000014</t>
  </si>
  <si>
    <t>DEAG_ST153551000001</t>
  </si>
  <si>
    <t>DETP_ST153551000001</t>
  </si>
  <si>
    <t>Eilsleben</t>
  </si>
  <si>
    <t>DEE07</t>
  </si>
  <si>
    <t>DEAG_ST153551000002</t>
  </si>
  <si>
    <t>DETP_ST153551000002</t>
  </si>
  <si>
    <t>Oschersleben</t>
  </si>
  <si>
    <t>DEAG_ST153551000003</t>
  </si>
  <si>
    <t>DETP_ST153551000003</t>
  </si>
  <si>
    <t>Wanzleben</t>
  </si>
  <si>
    <t>DEAG_ST153571000001</t>
  </si>
  <si>
    <t>DETP_ST153571000001</t>
  </si>
  <si>
    <t>Osterwieck</t>
  </si>
  <si>
    <t>DEE09</t>
  </si>
  <si>
    <t>DEAG_ST153571000002</t>
  </si>
  <si>
    <t>DETP_ST153571000002</t>
  </si>
  <si>
    <t>Dedeleben</t>
  </si>
  <si>
    <t>DEAG_ST153571000003</t>
  </si>
  <si>
    <t>DETP_ST153571000003</t>
  </si>
  <si>
    <t>Halberstadt</t>
  </si>
  <si>
    <t>DEAG_ST153571000004</t>
  </si>
  <si>
    <t>DETP_ST153571000004</t>
  </si>
  <si>
    <t>Wegeleben</t>
  </si>
  <si>
    <t>DEAG_ST153581000001</t>
  </si>
  <si>
    <t>DETP_ST153581000001</t>
  </si>
  <si>
    <t>MD-Gerwisch</t>
  </si>
  <si>
    <t>DEAG_ST153581000002</t>
  </si>
  <si>
    <t>DETP_ST153581000002</t>
  </si>
  <si>
    <t>DEAG_ST153581000003</t>
  </si>
  <si>
    <t>DETP_ST153581000003</t>
  </si>
  <si>
    <t>Burg-Blumenthal</t>
  </si>
  <si>
    <t>DEAG_ST153581000004</t>
  </si>
  <si>
    <t>DETP_ST153581000004</t>
  </si>
  <si>
    <t>ReFood ARA Genthin</t>
  </si>
  <si>
    <t>DEAG_ST153581000032</t>
  </si>
  <si>
    <t>DETP_ST153581000032</t>
  </si>
  <si>
    <t>Parey</t>
  </si>
  <si>
    <t>DEAG_ST153621000001</t>
  </si>
  <si>
    <t>DETP_ST153621000001</t>
  </si>
  <si>
    <t>Wolmirstedt</t>
  </si>
  <si>
    <t>DEAG_ST153621000002</t>
  </si>
  <si>
    <t>DETP_ST153621000002</t>
  </si>
  <si>
    <t>Hillersleben</t>
  </si>
  <si>
    <t>DEAG_ST153621000003</t>
  </si>
  <si>
    <t>DETP_ST153621000003</t>
  </si>
  <si>
    <t>Hermsdorf</t>
  </si>
  <si>
    <t>DEAG_ST153621000005</t>
  </si>
  <si>
    <t>DETP_ST153621000005</t>
  </si>
  <si>
    <t>DEAG_ST153621000007</t>
  </si>
  <si>
    <t>DETP_ST153621000007</t>
  </si>
  <si>
    <t>Oebisfelde</t>
  </si>
  <si>
    <t>DEAG_ST153621000014</t>
  </si>
  <si>
    <t>DETP_ST153621000014</t>
  </si>
  <si>
    <t>DEAG_ST153621000026</t>
  </si>
  <si>
    <t>DETP_ST153621000026</t>
  </si>
  <si>
    <t>Flechtingen</t>
  </si>
  <si>
    <t>DEAG_ST153631000001</t>
  </si>
  <si>
    <t>DETP_ST153631000001</t>
  </si>
  <si>
    <t>Bismark</t>
  </si>
  <si>
    <t>DEE0D</t>
  </si>
  <si>
    <t>DEAG_ST153631000002</t>
  </si>
  <si>
    <t>DETP_ST153631000002</t>
  </si>
  <si>
    <t>DEAG_ST153631000004</t>
  </si>
  <si>
    <t>DETP_ST153631000004</t>
  </si>
  <si>
    <t>Stendal</t>
  </si>
  <si>
    <t>DEAG_ST153631000005</t>
  </si>
  <si>
    <t>DETP_ST153631000005</t>
  </si>
  <si>
    <t>Havelberg</t>
  </si>
  <si>
    <t>DEAG_ST153631000008</t>
  </si>
  <si>
    <t>DETP_ST153631000008</t>
  </si>
  <si>
    <t>Seehausen</t>
  </si>
  <si>
    <t>DEAG_ST153631000015</t>
  </si>
  <si>
    <t>DETP_ST153631000015</t>
  </si>
  <si>
    <t>Osterburg</t>
  </si>
  <si>
    <t>DEAG_ST153631000041</t>
  </si>
  <si>
    <t>DETP_ST153631000041</t>
  </si>
  <si>
    <t>DEAG_ST153631000043</t>
  </si>
  <si>
    <t>DETP_ST153631000043</t>
  </si>
  <si>
    <t>DEAG_ST153641000001</t>
  </si>
  <si>
    <t>DETP_ST153641000001</t>
  </si>
  <si>
    <t>Quedlinburg</t>
  </si>
  <si>
    <t>DEAG_ST153641000002</t>
  </si>
  <si>
    <t>DETP_ST153641000002</t>
  </si>
  <si>
    <t>Thale</t>
  </si>
  <si>
    <t>DEAG_ST153641000006</t>
  </si>
  <si>
    <t>DETP_ST153641000006</t>
  </si>
  <si>
    <t>Ballenstedt</t>
  </si>
  <si>
    <t>DEAG_ST153641000008</t>
  </si>
  <si>
    <t>DETP_ST153641000008</t>
  </si>
  <si>
    <t>Harzgerode</t>
  </si>
  <si>
    <t>DEAG_ST153671000002</t>
  </si>
  <si>
    <t>DETP_ST153671000002</t>
  </si>
  <si>
    <t>DEAG_ST153671000003</t>
  </si>
  <si>
    <t>DETP_ST153671000003</t>
  </si>
  <si>
    <t>Calbe/Saale</t>
  </si>
  <si>
    <t>DEAG_ST153691000002</t>
  </si>
  <si>
    <t>DETP_ST153691000002</t>
  </si>
  <si>
    <t>Silstedt</t>
  </si>
  <si>
    <t>DEAG_ST153691000003</t>
  </si>
  <si>
    <t>DETP_ST153691000003</t>
  </si>
  <si>
    <t>Blankenburg</t>
  </si>
  <si>
    <t>DEAG_ST153691000004</t>
  </si>
  <si>
    <t>DETP_ST153691000004</t>
  </si>
  <si>
    <t>DEAG_ST153701000001</t>
  </si>
  <si>
    <t>DETP_ST153701000001</t>
  </si>
  <si>
    <t>Mieste</t>
  </si>
  <si>
    <t>DEE04</t>
  </si>
  <si>
    <t>DEAG_ST153701000002</t>
  </si>
  <si>
    <t>DETP_ST153701000002</t>
  </si>
  <si>
    <t>Gardelegen</t>
  </si>
  <si>
    <t>DEAG_ST153701000003</t>
  </si>
  <si>
    <t>DETP_ST153701000003</t>
  </si>
  <si>
    <t>Immekath</t>
  </si>
  <si>
    <t>DEAG_ST153701000005</t>
  </si>
  <si>
    <t>DETP_ST153701000005</t>
  </si>
  <si>
    <t>Salzwedel</t>
  </si>
  <si>
    <t>DEAG_ST153701000006</t>
  </si>
  <si>
    <t>DETP_ST153701000006</t>
  </si>
  <si>
    <t>Arendsee/Thielbeer</t>
  </si>
  <si>
    <t>DEAG_SN2010</t>
  </si>
  <si>
    <t>DETP_SN2048</t>
  </si>
  <si>
    <t>KA Meerane (TH)</t>
  </si>
  <si>
    <t>DEZZZ</t>
  </si>
  <si>
    <t>DEAG_TH19807</t>
  </si>
  <si>
    <t>DETP_TH19807</t>
  </si>
  <si>
    <t>Blankenhain</t>
  </si>
  <si>
    <t>DEG0G</t>
  </si>
  <si>
    <t>DEAG_TH20107</t>
  </si>
  <si>
    <t>DETP_TH20107</t>
  </si>
  <si>
    <t>DEG0D</t>
  </si>
  <si>
    <t>DEAG_TH20787</t>
  </si>
  <si>
    <t>DETP_TH20787</t>
  </si>
  <si>
    <t>Wallichen</t>
  </si>
  <si>
    <t>DEAG_TH20827</t>
  </si>
  <si>
    <t>DETP_TH20827</t>
  </si>
  <si>
    <t>DEAG_TH21729</t>
  </si>
  <si>
    <t>DETP_TH21729</t>
  </si>
  <si>
    <t>Ronneburg</t>
  </si>
  <si>
    <t>DEG0L</t>
  </si>
  <si>
    <t>DEAG_TH22507</t>
  </si>
  <si>
    <t>DETP_TH22507</t>
  </si>
  <si>
    <t>Bad Liebenstein / Meimers</t>
  </si>
  <si>
    <t>DEG0P</t>
  </si>
  <si>
    <t>DEAG_TH22607</t>
  </si>
  <si>
    <t>DETP_TH22607</t>
  </si>
  <si>
    <t>Gerstungen</t>
  </si>
  <si>
    <t>DEAG_TH30356</t>
  </si>
  <si>
    <t>DETP_TH30356</t>
  </si>
  <si>
    <t>Barchfeld</t>
  </si>
  <si>
    <t>DEAG_TH31579</t>
  </si>
  <si>
    <t>DETP_TH31579</t>
  </si>
  <si>
    <t>Viernau (Haselgrund)</t>
  </si>
  <si>
    <t>DEG0B</t>
  </si>
  <si>
    <t>DEAG_TH42825</t>
  </si>
  <si>
    <t>DETP_TH42825</t>
  </si>
  <si>
    <t>Nohra</t>
  </si>
  <si>
    <t>DEAG_TH43849</t>
  </si>
  <si>
    <t>DETP_TH43849</t>
  </si>
  <si>
    <t>Ernstroda</t>
  </si>
  <si>
    <t>DEG0C</t>
  </si>
  <si>
    <t>DEAG_TH45059</t>
  </si>
  <si>
    <t>DETP_TH45059</t>
  </si>
  <si>
    <t>Treffurt</t>
  </si>
  <si>
    <t>DEAG_TH45712</t>
  </si>
  <si>
    <t>DETP_TH45712</t>
  </si>
  <si>
    <t>Eisfeld</t>
  </si>
  <si>
    <t>DEG0E</t>
  </si>
  <si>
    <t>DEAG_TH53308</t>
  </si>
  <si>
    <t>DETP_TH53308</t>
  </si>
  <si>
    <t>Vacha</t>
  </si>
  <si>
    <t>DEAG_TH54917</t>
  </si>
  <si>
    <t>DETP_TH54917</t>
  </si>
  <si>
    <t>Lichte</t>
  </si>
  <si>
    <t>DEG0I</t>
  </si>
  <si>
    <t>DEAG_TH8561</t>
  </si>
  <si>
    <t>DETP_TH8561</t>
  </si>
  <si>
    <t>Altenburg</t>
  </si>
  <si>
    <t>DEG0M</t>
  </si>
  <si>
    <t>DEAG_TH8562</t>
  </si>
  <si>
    <t>DETP_TH8562</t>
  </si>
  <si>
    <t>Apolda</t>
  </si>
  <si>
    <t>DEAG_TH8581</t>
  </si>
  <si>
    <t>DETP_TH8581</t>
  </si>
  <si>
    <t>Arnstadt</t>
  </si>
  <si>
    <t>DEG0F</t>
  </si>
  <si>
    <t>DEAG_TH8582</t>
  </si>
  <si>
    <t>DETP_TH8582</t>
  </si>
  <si>
    <t>Bad Langensalza</t>
  </si>
  <si>
    <t>DEG09</t>
  </si>
  <si>
    <t>DEAG_TH8601</t>
  </si>
  <si>
    <t>DETP_TH8601</t>
  </si>
  <si>
    <t>Bad Salzungen</t>
  </si>
  <si>
    <t>DEAG_TH8622</t>
  </si>
  <si>
    <t>DETP_TH8622</t>
  </si>
  <si>
    <t>Bernterode</t>
  </si>
  <si>
    <t>DEG06</t>
  </si>
  <si>
    <t>DEAG_TH8641</t>
  </si>
  <si>
    <t>DETP_TH8641</t>
  </si>
  <si>
    <t>Bleicherode</t>
  </si>
  <si>
    <t>DEG07</t>
  </si>
  <si>
    <t>DEAG_TH8642</t>
  </si>
  <si>
    <t>DETP_TH8642</t>
  </si>
  <si>
    <t>Eisenach</t>
  </si>
  <si>
    <t>DEG0N</t>
  </si>
  <si>
    <t>DEAG_TH8643</t>
  </si>
  <si>
    <t>DETP_TH8643</t>
  </si>
  <si>
    <t>Eisenberg</t>
  </si>
  <si>
    <t>DEG0J</t>
  </si>
  <si>
    <t>DEAG_TH8644</t>
  </si>
  <si>
    <t>DETP_TH8644</t>
  </si>
  <si>
    <t>Erfurt</t>
  </si>
  <si>
    <t>DEG01</t>
  </si>
  <si>
    <t>DEAG_TH8645</t>
  </si>
  <si>
    <t>DETP_TH8645</t>
  </si>
  <si>
    <t>DEAG_TH8646</t>
  </si>
  <si>
    <t>DETP_TH8646</t>
  </si>
  <si>
    <t>Gera</t>
  </si>
  <si>
    <t>DEG02</t>
  </si>
  <si>
    <t>DEAG_TH8647</t>
  </si>
  <si>
    <t>DETP_TH8647</t>
  </si>
  <si>
    <t>DEAG_TH8648</t>
  </si>
  <si>
    <t>DETP_TH8648</t>
  </si>
  <si>
    <t>Greiz</t>
  </si>
  <si>
    <t>DEAG_TH8649</t>
  </si>
  <si>
    <t>DETP_TH8649</t>
  </si>
  <si>
    <t>Heiligenstadt</t>
  </si>
  <si>
    <t>DEAG_TH8650</t>
  </si>
  <si>
    <t>DETP_TH8650</t>
  </si>
  <si>
    <t>DEAG_TH8651</t>
  </si>
  <si>
    <t>DETP_TH8651</t>
  </si>
  <si>
    <t>Hildburghausen</t>
  </si>
  <si>
    <t>DEAG_TH8652</t>
  </si>
  <si>
    <t>DETP_TH8652</t>
  </si>
  <si>
    <t>Jena</t>
  </si>
  <si>
    <t>DEG03</t>
  </si>
  <si>
    <t>DEAG_TH8653</t>
  </si>
  <si>
    <t>DETP_TH8653</t>
  </si>
  <si>
    <t>Kahla</t>
  </si>
  <si>
    <t>DEAG_TH8654</t>
  </si>
  <si>
    <t>DETP_TH8654</t>
  </si>
  <si>
    <t>Leinefelde</t>
  </si>
  <si>
    <t>DEAG_TH8655</t>
  </si>
  <si>
    <t>DETP_TH8655</t>
  </si>
  <si>
    <t>Ilmenau</t>
  </si>
  <si>
    <t>DEAG_TH8656</t>
  </si>
  <si>
    <t>DETP_TH8656</t>
  </si>
  <si>
    <t>Meiningen</t>
  </si>
  <si>
    <t>DEAG_TH8657</t>
  </si>
  <si>
    <t>DETP_TH8657</t>
  </si>
  <si>
    <t>DEAG_TH8658</t>
  </si>
  <si>
    <t>DETP_TH8658</t>
  </si>
  <si>
    <t>Neustadt / Orla</t>
  </si>
  <si>
    <t>DEG0K</t>
  </si>
  <si>
    <t>DEAG_TH8661</t>
  </si>
  <si>
    <t>DETP_TH8661</t>
  </si>
  <si>
    <t>Nordhausen</t>
  </si>
  <si>
    <t>DEAG_TH8662</t>
  </si>
  <si>
    <t>DETP_TH8662</t>
  </si>
  <si>
    <t>Ohrdruf</t>
  </si>
  <si>
    <t>DEAG_TH8681</t>
  </si>
  <si>
    <t>DETP_TH8681</t>
  </si>
  <si>
    <t>DEAG_TH8682</t>
  </si>
  <si>
    <t>DETP_TH8682</t>
  </si>
  <si>
    <t>Rudolstadt</t>
  </si>
  <si>
    <t>DEAG_TH8683</t>
  </si>
  <si>
    <t>DETP_TH8683</t>
  </si>
  <si>
    <t>Saalfeld</t>
  </si>
  <si>
    <t>DEAG_TH8684</t>
  </si>
  <si>
    <t>DETP_TH8684</t>
  </si>
  <si>
    <t>Schleiz</t>
  </si>
  <si>
    <t>DEAG_TH8701</t>
  </si>
  <si>
    <t>DETP_TH8701</t>
  </si>
  <si>
    <t>Schmalkalden</t>
  </si>
  <si>
    <t>DEAG_TH8702</t>
  </si>
  <si>
    <t>DETP_TH8702</t>
  </si>
  <si>
    <t>DEAG_TH8721</t>
  </si>
  <si>
    <t>DETP_TH8721</t>
  </si>
  <si>
    <t>Sondershausen</t>
  </si>
  <si>
    <t>DEG0A</t>
  </si>
  <si>
    <t>DEAG_TH8741</t>
  </si>
  <si>
    <t>DETP_TH8741</t>
  </si>
  <si>
    <t>DEAG_TH8742</t>
  </si>
  <si>
    <t>DETP_TH8742</t>
  </si>
  <si>
    <t>Weida</t>
  </si>
  <si>
    <t>DEAG_TH8743</t>
  </si>
  <si>
    <t>DETP_TH8743</t>
  </si>
  <si>
    <t>Suhl</t>
  </si>
  <si>
    <t>DEG04</t>
  </si>
  <si>
    <t>DEAG_TH8744</t>
  </si>
  <si>
    <t>DETP_TH8744</t>
  </si>
  <si>
    <t>Weimar</t>
  </si>
  <si>
    <t>DEG05</t>
  </si>
  <si>
    <t>DEAG_TH8761</t>
  </si>
  <si>
    <t>DETP_TH8761</t>
  </si>
  <si>
    <t>Meuselwitz</t>
  </si>
  <si>
    <t>DEAG_TH8781</t>
  </si>
  <si>
    <t>DETP_TH8781</t>
  </si>
  <si>
    <t>Sonneberg</t>
  </si>
  <si>
    <t>DEG0H</t>
  </si>
  <si>
    <t>DEAG_TH8801</t>
  </si>
  <si>
    <t>DETP_TH8801</t>
  </si>
  <si>
    <t>Zella-Mehlis</t>
  </si>
  <si>
    <t>DEAG_TH8802</t>
  </si>
  <si>
    <t>DETP_TH8802</t>
  </si>
  <si>
    <t>Zeulenroda</t>
  </si>
  <si>
    <t>DEAG_TH9123</t>
  </si>
  <si>
    <t>DETP_TH9123</t>
  </si>
  <si>
    <t>Artern</t>
  </si>
  <si>
    <t>DEAG_TH9143</t>
  </si>
  <si>
    <t>DETP_TH9143</t>
  </si>
  <si>
    <t>DEAG_TH9145</t>
  </si>
  <si>
    <t>DETP_TH9145</t>
  </si>
  <si>
    <t>Bad Frankenhausen</t>
  </si>
  <si>
    <t>DEAG_TH9146</t>
  </si>
  <si>
    <t>DETP_TH9146</t>
  </si>
  <si>
    <t>Bad Tennstedt</t>
  </si>
  <si>
    <t>DEAG_TH9147</t>
  </si>
  <si>
    <t>DETP_TH9147</t>
  </si>
  <si>
    <t>DEAG_TH9149</t>
  </si>
  <si>
    <t>DETP_TH9149</t>
  </si>
  <si>
    <t>DEAG_TH9151</t>
  </si>
  <si>
    <t>DETP_TH9151</t>
  </si>
  <si>
    <t>Horsmar</t>
  </si>
  <si>
    <t>DEAG_TH9164</t>
  </si>
  <si>
    <t>DETP_TH9164</t>
  </si>
  <si>
    <t>Niederdorla</t>
  </si>
  <si>
    <t>DEAG_TH9183</t>
  </si>
  <si>
    <t>DETP_TH9183</t>
  </si>
  <si>
    <t>Oldisleben</t>
  </si>
  <si>
    <t>DEAG_TH9184</t>
  </si>
  <si>
    <t>DETP_TH9184</t>
  </si>
  <si>
    <t>DEAG_TH9187</t>
  </si>
  <si>
    <t>DETP_TH9187</t>
  </si>
  <si>
    <t>Berga</t>
  </si>
  <si>
    <t>DEAG_TH9189</t>
  </si>
  <si>
    <t>DETP_TH9189</t>
  </si>
  <si>
    <t>DEAG_TH9190</t>
  </si>
  <si>
    <t>DETP_TH9190</t>
  </si>
  <si>
    <t>Lobenstein</t>
  </si>
  <si>
    <t>DEAG_TH9245</t>
  </si>
  <si>
    <t>DETP_TH9245</t>
  </si>
  <si>
    <t>Lucka</t>
  </si>
  <si>
    <t>DEAG_TH9247</t>
  </si>
  <si>
    <t>DETP_TH9247</t>
  </si>
  <si>
    <t>Jena-Maua</t>
  </si>
  <si>
    <t>DEAG_TH9263</t>
  </si>
  <si>
    <t>DETP_TH9263</t>
  </si>
  <si>
    <t>Stadtroda</t>
  </si>
  <si>
    <t>DEAG_TH9283</t>
  </si>
  <si>
    <t>DETP_TH9283</t>
  </si>
  <si>
    <t>DEAG_TH9343</t>
  </si>
  <si>
    <t>DETP_TH9343</t>
  </si>
  <si>
    <t>Bad Berka</t>
  </si>
  <si>
    <t>DEAG_TH9423</t>
  </si>
  <si>
    <t>DETP_TH9423</t>
  </si>
  <si>
    <t>DEAG_TH9443</t>
  </si>
  <si>
    <t>DETP_TH9443</t>
  </si>
  <si>
    <t>Kranichfeld</t>
  </si>
  <si>
    <t>DEAG_TH9483</t>
  </si>
  <si>
    <t>DETP_TH9483</t>
  </si>
  <si>
    <t>Stadtilm</t>
  </si>
  <si>
    <t>DEAG_TH9503</t>
  </si>
  <si>
    <t>DETP_TH9503</t>
  </si>
  <si>
    <t>DEAG_TH9523</t>
  </si>
  <si>
    <t>DETP_TH9523</t>
  </si>
  <si>
    <t>Tabarz</t>
  </si>
  <si>
    <t>DEAG_TH9543</t>
  </si>
  <si>
    <t>DETP_TH9543</t>
  </si>
  <si>
    <t>Tambach-Dietharz</t>
  </si>
  <si>
    <t>DEAG_TH9603</t>
  </si>
  <si>
    <t>DETP_TH9603</t>
  </si>
  <si>
    <t>Kaltennordheim</t>
  </si>
  <si>
    <t>DEAG_TH9703</t>
  </si>
  <si>
    <t>DETP_TH9703</t>
  </si>
  <si>
    <t>Mihla</t>
  </si>
  <si>
    <t>DEAG_TH9705</t>
  </si>
  <si>
    <t>DETP_TH9705</t>
  </si>
  <si>
    <t>Milz</t>
  </si>
  <si>
    <t>DEAG_TH9725</t>
  </si>
  <si>
    <t>DETP_TH9725</t>
  </si>
  <si>
    <t>Schleusingen</t>
  </si>
  <si>
    <t>DEAG_TH9743</t>
  </si>
  <si>
    <t>DETP_TH9743</t>
  </si>
  <si>
    <t>Themar</t>
  </si>
  <si>
    <t>CZ2101-772399-00232904-4/1U</t>
  </si>
  <si>
    <t>COV Tynec nad Sazavou</t>
  </si>
  <si>
    <t>CZ020</t>
  </si>
  <si>
    <t>CZ</t>
  </si>
  <si>
    <t>CZ2102-602868-46356975-4/1U</t>
  </si>
  <si>
    <t>COV Beroun</t>
  </si>
  <si>
    <t>CZ2103-609170-00240079-4/1U</t>
  </si>
  <si>
    <t>COV Brandys nad Labem - Stara Boleslav</t>
  </si>
  <si>
    <t>CZ2103-619159-00240117-4/1U</t>
  </si>
  <si>
    <t>COV Celakovice</t>
  </si>
  <si>
    <t>CZ2103-702404-00240524-4/1U</t>
  </si>
  <si>
    <t>COV Nehvizdy</t>
  </si>
  <si>
    <t>CZ2103-708992-00240559-4/1U</t>
  </si>
  <si>
    <t>COV Odolena Voda</t>
  </si>
  <si>
    <t>CZ2103-775738-00240931-4/1U</t>
  </si>
  <si>
    <t>COV Uvaly</t>
  </si>
  <si>
    <t>CZ2104-618349-46356967-4/1U</t>
  </si>
  <si>
    <t>COV Caslav</t>
  </si>
  <si>
    <t>CZ2105-620386-00241121-4/1U</t>
  </si>
  <si>
    <t>COV Cernosice</t>
  </si>
  <si>
    <t>CZ2105-627810-00241181-4/1U</t>
  </si>
  <si>
    <t>COV Dobrichovice</t>
  </si>
  <si>
    <t>CZ2105-645834-00241237-4/1U</t>
  </si>
  <si>
    <t>COV Hostivice</t>
  </si>
  <si>
    <t>CZ2105-655465-00241296-4/1U</t>
  </si>
  <si>
    <t>COV Chyne</t>
  </si>
  <si>
    <t>CZ2105-658618-00241318-4/1U</t>
  </si>
  <si>
    <t>COV Jesenice</t>
  </si>
  <si>
    <t>CZ2105-660094-00241326-4/1U</t>
  </si>
  <si>
    <t>COV Jilove u Prahy</t>
  </si>
  <si>
    <t>CZ2105-697621-00242748-4/1U</t>
  </si>
  <si>
    <t>COV Mnisek pod Brdy</t>
  </si>
  <si>
    <t>CZ2105-733962-00241563-4/1U</t>
  </si>
  <si>
    <t>COV Pruhonice</t>
  </si>
  <si>
    <t>CZ2105-736422-00241580-4/1U</t>
  </si>
  <si>
    <t>COV Psary</t>
  </si>
  <si>
    <t>CZ2105-742503-00241610-4/1U</t>
  </si>
  <si>
    <t>COV Roztoky u Prahy</t>
  </si>
  <si>
    <t>CZ2105-743313-00233773-4/1U</t>
  </si>
  <si>
    <t>COV Rudna - Horelice</t>
  </si>
  <si>
    <t>CZ2105-781029-00507644-4/1U</t>
  </si>
  <si>
    <t>COV Vestec</t>
  </si>
  <si>
    <t>CZ2106-622826-00235334-4/1U</t>
  </si>
  <si>
    <t>COV Cesky Brod</t>
  </si>
  <si>
    <t>CZ2107-627968-00242098-4/1U</t>
  </si>
  <si>
    <t>COV Dobris</t>
  </si>
  <si>
    <t>CZ2108-645371-46356975-4/1U</t>
  </si>
  <si>
    <t>COV Horovice</t>
  </si>
  <si>
    <t>CZ2109-665177-46356991-4/1U</t>
  </si>
  <si>
    <t>COV Kladno - Vrapice</t>
  </si>
  <si>
    <t>CZ2109-755567-46356991-4/1U</t>
  </si>
  <si>
    <t>COV Stochov</t>
  </si>
  <si>
    <t>CZ2109-764558-00234516-4/1U</t>
  </si>
  <si>
    <t>COV Kladno - Svermov</t>
  </si>
  <si>
    <t>DEAG_ST152611000001</t>
  </si>
  <si>
    <t>DETP_ST152611000001</t>
  </si>
  <si>
    <t>CZ5105-647390-49099469-4/1U</t>
  </si>
  <si>
    <t>COV Hradek nad Nisou</t>
  </si>
  <si>
    <t>CZ051</t>
  </si>
  <si>
    <t>CZ5105-682209-49099469-4/1U</t>
  </si>
  <si>
    <t>COV Liberec</t>
  </si>
  <si>
    <t>CZ5106-707155-49099469-4/1U</t>
  </si>
  <si>
    <t>COV Novy Bor</t>
  </si>
  <si>
    <t>CZ5107-686751-49295934-4/1U</t>
  </si>
  <si>
    <t>COV Lomnice nad Popelkou</t>
  </si>
  <si>
    <t>CZ5107-747271-00276111-4/1U</t>
  </si>
  <si>
    <t>COV Semily</t>
  </si>
  <si>
    <t>CZ5108-778753-49099469-4/2U</t>
  </si>
  <si>
    <t>COV Tanvald</t>
  </si>
  <si>
    <t>CZ5109-771601-49295934-4/1U</t>
  </si>
  <si>
    <t>COV Turnov</t>
  </si>
  <si>
    <t>CZ5110-796221-49099469-4/1U</t>
  </si>
  <si>
    <t>COV zelezny Brod</t>
  </si>
  <si>
    <t>CZ5201-612766-00272523-4/1U</t>
  </si>
  <si>
    <t>COV Broumov</t>
  </si>
  <si>
    <t>CZ052</t>
  </si>
  <si>
    <t>CZ5202-627534-00274879-4/1U</t>
  </si>
  <si>
    <t>COV Dobruska</t>
  </si>
  <si>
    <t>CZ5202-711951-00275191-4/1U</t>
  </si>
  <si>
    <t>COV Opocno</t>
  </si>
  <si>
    <t>CZ5203-633968-26891395-4/1U</t>
  </si>
  <si>
    <t>COV Dvur Kralove nad Labem</t>
  </si>
  <si>
    <t>CZ5204-645168-60109149-4/1U</t>
  </si>
  <si>
    <t>COV Horice</t>
  </si>
  <si>
    <t>CZ5205-651800-48172898-4/1U</t>
  </si>
  <si>
    <t>COV Chlumec nad Cidlinou</t>
  </si>
  <si>
    <t>CZ5205-726583-48172898-4/1U</t>
  </si>
  <si>
    <t>COV Hradec Kralove</t>
  </si>
  <si>
    <t>CZ5206-657336-00272728-4/1U</t>
  </si>
  <si>
    <t>COV Jaromer</t>
  </si>
  <si>
    <t>CZ5207-659541-60109149-4/1U</t>
  </si>
  <si>
    <t>COV Jicin</t>
  </si>
  <si>
    <t>DEAG_ST152611000004</t>
  </si>
  <si>
    <t>DETP_ST152611000004</t>
  </si>
  <si>
    <t>DEAG_ST152611000007</t>
  </si>
  <si>
    <t>DETP_ST152611000007</t>
  </si>
  <si>
    <t>DEAG_ST152611000030</t>
  </si>
  <si>
    <t>DETP_ST152611000030</t>
  </si>
  <si>
    <t>Braunsbedra</t>
  </si>
  <si>
    <t>DEAG_ST152611000034</t>
  </si>
  <si>
    <t>DETP_ST152611000034</t>
  </si>
  <si>
    <t>DEAG_ST152611000039</t>
  </si>
  <si>
    <t>DETP_ST152611000039</t>
  </si>
  <si>
    <t>DOW Schkopau</t>
  </si>
  <si>
    <t>DEAG_ST152651000005</t>
  </si>
  <si>
    <t>DETP_ST152651000005</t>
  </si>
  <si>
    <t>DEAG_ST152651000006</t>
  </si>
  <si>
    <t>DETP_ST152651000006</t>
  </si>
  <si>
    <t>DEAG_ST152651000015</t>
  </si>
  <si>
    <t>DETP_ST152651000015</t>
  </si>
  <si>
    <t>Landsberg</t>
  </si>
  <si>
    <t>DEAG_ST152651000018</t>
  </si>
  <si>
    <t>DETP_ST152651000018</t>
  </si>
  <si>
    <t>DEAG_ST152651000026</t>
  </si>
  <si>
    <t>DETP_ST152651000026</t>
  </si>
  <si>
    <t>DEAG_ST152661000001</t>
  </si>
  <si>
    <t>DETP_ST152661000001</t>
  </si>
  <si>
    <t>Allstedt</t>
  </si>
  <si>
    <t>DEAG_ST152661000002</t>
  </si>
  <si>
    <t>DETP_ST152661000002</t>
  </si>
  <si>
    <t>Sangerhausen</t>
  </si>
  <si>
    <t>CZ2118-745928-46357009-4/1U</t>
  </si>
  <si>
    <t>COV Sadska</t>
  </si>
  <si>
    <t>CZ2119-693286-46357009-4/1U</t>
  </si>
  <si>
    <t>COV Mestec Kralove</t>
  </si>
  <si>
    <t>CZ2119-723495-00239640-4/1U</t>
  </si>
  <si>
    <t>COV Podebrady</t>
  </si>
  <si>
    <t>CZ2120-614271-00242004-4/1U</t>
  </si>
  <si>
    <t>COV Breznice</t>
  </si>
  <si>
    <t>CZ2120-735426-00243132-4/1U</t>
  </si>
  <si>
    <t>COV Pribram</t>
  </si>
  <si>
    <t>CZ2120-742848-00243221-4/1U</t>
  </si>
  <si>
    <t>COV Rozmital pod TremSinem</t>
  </si>
  <si>
    <t>CZ2121-706744-00244155-4/1U</t>
  </si>
  <si>
    <t>COV Nove Straseci</t>
  </si>
  <si>
    <t>CZ2121-739081-47019549-4/1U</t>
  </si>
  <si>
    <t>COV Rakovnik</t>
  </si>
  <si>
    <t>CZ2122-745456-00240702-4/1U</t>
  </si>
  <si>
    <t>COV Ricany u Prahy</t>
  </si>
  <si>
    <t>CZ2122-779342-45357366-4/1U</t>
  </si>
  <si>
    <t>COV Velke Popovice - centralni</t>
  </si>
  <si>
    <t>CZ2123-746533-00243272-4/1U</t>
  </si>
  <si>
    <t>COV SedlCany</t>
  </si>
  <si>
    <t>CZ2124-749362-00234877-4/1U</t>
  </si>
  <si>
    <t>COV Slany - Blahotice</t>
  </si>
  <si>
    <t>CZ2125-783544-00232947-4/1U</t>
  </si>
  <si>
    <t>COV Vlasim</t>
  </si>
  <si>
    <t>CZ2126-785041-00232963-4/1U</t>
  </si>
  <si>
    <t>COV Votice</t>
  </si>
  <si>
    <t>CZ3101-605247-00250996-4/1U</t>
  </si>
  <si>
    <t>COV Blatna</t>
  </si>
  <si>
    <t>CZ031</t>
  </si>
  <si>
    <t>CZ3102-648001-00244732-4/1U</t>
  </si>
  <si>
    <t>COV Ceske Budejovice</t>
  </si>
  <si>
    <t>CZ3103-622931-28160363-4/1U</t>
  </si>
  <si>
    <t>COV Cesky Krumlov</t>
  </si>
  <si>
    <t>CZ3103-643700-00245895-4/2U</t>
  </si>
  <si>
    <t>COV Horni Plana</t>
  </si>
  <si>
    <t>CZ3104-624403-00246476-4/1U</t>
  </si>
  <si>
    <t>COV Dacice</t>
  </si>
  <si>
    <t>CZ3104-758191-00247545-4/1U</t>
  </si>
  <si>
    <t>COV Studena</t>
  </si>
  <si>
    <t>CZ3105-660523-00246875-4/1U</t>
  </si>
  <si>
    <t>COV Jindrichuv Hradec</t>
  </si>
  <si>
    <t>CZ3106-663140-00245941-4/1U</t>
  </si>
  <si>
    <t>COV Kaplice</t>
  </si>
  <si>
    <t>CZ3106-777854-00246174-4/1U</t>
  </si>
  <si>
    <t>COV Velesin - stabilizacni nadrz</t>
  </si>
  <si>
    <t>CZ3107-694673-00249831-4/1U</t>
  </si>
  <si>
    <t>COV Milevsko</t>
  </si>
  <si>
    <t>CZ3108-720755-00249998-4/1U</t>
  </si>
  <si>
    <t>COV Pisek</t>
  </si>
  <si>
    <t>CZ3108-733857-00250023-4/1U</t>
  </si>
  <si>
    <t>COV Protivin</t>
  </si>
  <si>
    <t>CZ3109-732630-00250627-4/1U</t>
  </si>
  <si>
    <t>COV Prachatice</t>
  </si>
  <si>
    <t>CZ3109-784737-00250830-4/1U</t>
  </si>
  <si>
    <t>COV Volary</t>
  </si>
  <si>
    <t>CZ3110-751707-00252921-4/1U</t>
  </si>
  <si>
    <t>COV Sobeslav</t>
  </si>
  <si>
    <t>CZ3110-780685-00253081-4/1U</t>
  </si>
  <si>
    <t>COV Veseli nad Luznici</t>
  </si>
  <si>
    <t>CZ3111-755915-00251810-4/1U</t>
  </si>
  <si>
    <t>COV Strakonice</t>
  </si>
  <si>
    <t>CZ3111-784958-00252000-4/1U</t>
  </si>
  <si>
    <t>COV Volyne</t>
  </si>
  <si>
    <t>CZ3112-601543-00252069-4/1U</t>
  </si>
  <si>
    <t>COV Bechyne</t>
  </si>
  <si>
    <t>CZ3112-619418-26069539-4/1U</t>
  </si>
  <si>
    <t>COV Tabor - ACOV</t>
  </si>
  <si>
    <t>CZ3112-666513-26069539-4/1U</t>
  </si>
  <si>
    <t>COV Tabor - Klokoty</t>
  </si>
  <si>
    <t>CZ3113-607746-00244686-4/1U</t>
  </si>
  <si>
    <t>COV Borovany</t>
  </si>
  <si>
    <t>CZ3114-615021-00247618-4/1U</t>
  </si>
  <si>
    <t>COV Trebon</t>
  </si>
  <si>
    <t>CZ3115-772127-00245585-4/1U</t>
  </si>
  <si>
    <t>COV Tyn nad Vltavou</t>
  </si>
  <si>
    <t>CZ3116-782084-00250805-4/1U</t>
  </si>
  <si>
    <t>COV Vimperk</t>
  </si>
  <si>
    <t>CZ3117-784281-00251984-4/1U</t>
  </si>
  <si>
    <t>COV Vodnany</t>
  </si>
  <si>
    <t>CZ3202-630853-00253316-4/1U</t>
  </si>
  <si>
    <t>COV Domazlice</t>
  </si>
  <si>
    <t>CZ032</t>
  </si>
  <si>
    <t>CZ3202-732851-00253464-4/1U</t>
  </si>
  <si>
    <t>COV Kdyne - jih</t>
  </si>
  <si>
    <t>CZ3203-641855-00255513-4/1U</t>
  </si>
  <si>
    <t>COV Horazdovice</t>
  </si>
  <si>
    <t>CZ3204-644871-00253383-4/1U</t>
  </si>
  <si>
    <t>COV Horsovsky Tyn</t>
  </si>
  <si>
    <t>CZ3205-665797-00255661-4/1U</t>
  </si>
  <si>
    <t>COV Klatovy</t>
  </si>
  <si>
    <t>CZ3205-708453-00255921-4/1U</t>
  </si>
  <si>
    <t>COV Nyrsko</t>
  </si>
  <si>
    <t>CZ3206-672645-00257966-4/1U</t>
  </si>
  <si>
    <t>COV Kralovice</t>
  </si>
  <si>
    <t>CZ3207-703478-00256986-4/1U</t>
  </si>
  <si>
    <t>COV Nepomuk</t>
  </si>
  <si>
    <t>CZ6204-723835-49455168-4/1U</t>
  </si>
  <si>
    <t>COV Podivin</t>
  </si>
  <si>
    <t>CZ064</t>
  </si>
  <si>
    <t>CZ6204-776696-49455168-4/1U</t>
  </si>
  <si>
    <t>COV Valtice</t>
  </si>
  <si>
    <t>CZ6204-778672-00283673-4/1U</t>
  </si>
  <si>
    <t>COV Velke Bilovice</t>
  </si>
  <si>
    <t>CZ6205-615161-49454587-4/1U</t>
  </si>
  <si>
    <t>COV Bucovice</t>
  </si>
  <si>
    <t>CZ6206-633585-00284882-4/1U</t>
  </si>
  <si>
    <t>COV Dubnany</t>
  </si>
  <si>
    <t>CZ3208-683850-00258059-4/1U</t>
  </si>
  <si>
    <t>COV Line</t>
  </si>
  <si>
    <t>CZ3208-767557-49745221-4/1U</t>
  </si>
  <si>
    <t>COV Sdruzeni obci Tlucna. Vejprnice. Nyrany</t>
  </si>
  <si>
    <t>CZ3209-721981-00075370-4/1U</t>
  </si>
  <si>
    <t>COV Plzen</t>
  </si>
  <si>
    <t>CZ3209-755150-00257257-4/1U</t>
  </si>
  <si>
    <t>COV Stary Plzenec - II centralni</t>
  </si>
  <si>
    <t>CZ3210-735256-00257125-4/1U</t>
  </si>
  <si>
    <t>COV Prestice</t>
  </si>
  <si>
    <t>CZ3211-740691-00259047-4/1U</t>
  </si>
  <si>
    <t>COV Rokycany</t>
  </si>
  <si>
    <t>CZ3212-627615-00256552-4/1U</t>
  </si>
  <si>
    <t>COV Dobrany</t>
  </si>
  <si>
    <t>CZ3212-641553-00253367-4/1U</t>
  </si>
  <si>
    <t>COV Holysov</t>
  </si>
  <si>
    <t>CZ3212-755516-00257265-4/1U</t>
  </si>
  <si>
    <t>COV Stod</t>
  </si>
  <si>
    <t>CZ3213-757837-47700521-4/1U</t>
  </si>
  <si>
    <t>COV Stribro</t>
  </si>
  <si>
    <t>CZ3214-759601-00256129-4/1U</t>
  </si>
  <si>
    <t>COV Susice</t>
  </si>
  <si>
    <t>CZ3215-652211-47700521-4/1U</t>
  </si>
  <si>
    <t>COV Chodova Plana</t>
  </si>
  <si>
    <t>CZ3215-721280-00260096-4/1U</t>
  </si>
  <si>
    <t>COV Plana</t>
  </si>
  <si>
    <t>CZ3215-764914-47700521-4/1U</t>
  </si>
  <si>
    <t>COV Tachov</t>
  </si>
  <si>
    <t>CZ4101-600521-49787977-4/1U</t>
  </si>
  <si>
    <t>COV As</t>
  </si>
  <si>
    <t>CZ041</t>
  </si>
  <si>
    <t>CZ4102-651028-49787977-4/1U</t>
  </si>
  <si>
    <t>COV Cheb</t>
  </si>
  <si>
    <t>CZ4103-634522-00254801-4/1U</t>
  </si>
  <si>
    <t>COV Nejdek</t>
  </si>
  <si>
    <t>CZ4103-663701-47700521-4/1U</t>
  </si>
  <si>
    <t>COV Karlovy Vary - Drahonovice</t>
  </si>
  <si>
    <t>CZ4103-705250-47700521-4/1U</t>
  </si>
  <si>
    <t>COV Nova Role</t>
  </si>
  <si>
    <t>CZ4104-673293-25241800-4/1U</t>
  </si>
  <si>
    <t>COV Kraslice</t>
  </si>
  <si>
    <t>CZ4104-741531-00259551-4/1U</t>
  </si>
  <si>
    <t>COV Rotava</t>
  </si>
  <si>
    <t>CZ4105-765961-47700521-4/1U</t>
  </si>
  <si>
    <t>COV Tepla</t>
  </si>
  <si>
    <t>CZ4105-901903-49787977-4/1U</t>
  </si>
  <si>
    <t>COV Marianske Lazne</t>
  </si>
  <si>
    <t>CZ4106-656437-47700521-4/1U</t>
  </si>
  <si>
    <t>COV Jachymov</t>
  </si>
  <si>
    <t>CZ4106-715883-47700521-4/1U</t>
  </si>
  <si>
    <t>COV Ostrov</t>
  </si>
  <si>
    <t>CZ4107-636339-49163451-4/1U</t>
  </si>
  <si>
    <t>COV Habartov a Bukovany</t>
  </si>
  <si>
    <t>CZ4107-644056-47700521-4/1U</t>
  </si>
  <si>
    <t>COV Horni Slavkov</t>
  </si>
  <si>
    <t>CZ4107-652172-47700521-4/1U</t>
  </si>
  <si>
    <t>COV Chodov</t>
  </si>
  <si>
    <t>CZ4107-752223-00259586-4/1U</t>
  </si>
  <si>
    <t>COV Sokolov</t>
  </si>
  <si>
    <t>CZ2115-602124-46356983-4/1U</t>
  </si>
  <si>
    <t>COV Benatky nad Jizerou</t>
  </si>
  <si>
    <t>CZ2115-696641-46356983-4/1U</t>
  </si>
  <si>
    <t>COV Mlada Boleslav - Neuberk</t>
  </si>
  <si>
    <t>CZ2115-900125-46356983-4/1U</t>
  </si>
  <si>
    <t>COV Mlada Boleslav - Podlazky</t>
  </si>
  <si>
    <t>CZ2116-697575-46356983-4/1U</t>
  </si>
  <si>
    <t>COV Mnichovo HradiSte</t>
  </si>
  <si>
    <t>CZ2117-703567-45147787-4/1U</t>
  </si>
  <si>
    <t>COV Neratovice Spolana</t>
  </si>
  <si>
    <t>CZ2118-708232-00239500-4/1U</t>
  </si>
  <si>
    <t>COV Nymburk</t>
  </si>
  <si>
    <t>CZ5303-641146-60108631-4/1U</t>
  </si>
  <si>
    <t>COV Holice</t>
  </si>
  <si>
    <t>CZ053</t>
  </si>
  <si>
    <t>CZ5304-638731-48171590-4/1U</t>
  </si>
  <si>
    <t>COV Hermanuv Mestec</t>
  </si>
  <si>
    <t>CZ5304-653799-48171590-4/1U</t>
  </si>
  <si>
    <t>COV Chrast</t>
  </si>
  <si>
    <t>CZ5304-654299-48171590-4/1U</t>
  </si>
  <si>
    <t>COV Chrudim</t>
  </si>
  <si>
    <t>CZ5304-749168-00270903-4/1U</t>
  </si>
  <si>
    <t>COV Skutec</t>
  </si>
  <si>
    <t>CZ5304-770736-48171590-4/1U</t>
  </si>
  <si>
    <t>COV Tremosnice</t>
  </si>
  <si>
    <t>CZ5305-620807-00278637-4/1U</t>
  </si>
  <si>
    <t>COV Mlynice u Cerevene Vody</t>
  </si>
  <si>
    <t>CZ5306-678929-48173398-4/1U</t>
  </si>
  <si>
    <t>COV Lanskroun</t>
  </si>
  <si>
    <t>CZ5307-685747-00276944-4/1U</t>
  </si>
  <si>
    <t>COV Litomysl</t>
  </si>
  <si>
    <t>CZ5308-693341-00276987-4/1U</t>
  </si>
  <si>
    <t>COV Mestecko Trnavka</t>
  </si>
  <si>
    <t>CZ5308-698806-00277037-4/1U</t>
  </si>
  <si>
    <t>COV Moravska Trebova</t>
  </si>
  <si>
    <t>CZ5309-743852-60108631-4/1U</t>
  </si>
  <si>
    <t>COV Pardubice - Rybitvi - SYNTHESIA</t>
  </si>
  <si>
    <t>CZ5310-725358-00277177-4/1U</t>
  </si>
  <si>
    <t>COV Policka</t>
  </si>
  <si>
    <t>CZ5311-734560-60108631-4/1U</t>
  </si>
  <si>
    <t>COV Prelouc</t>
  </si>
  <si>
    <t>CZ5312-647233-00277444-4/1U</t>
  </si>
  <si>
    <t>COV Svitavy</t>
  </si>
  <si>
    <t>CZ5313-775274-25945793-4/1U</t>
  </si>
  <si>
    <t>COV Usti nad Orlici</t>
  </si>
  <si>
    <t>CZ5314-603236-48173398-4/1U</t>
  </si>
  <si>
    <t>COV Chocen</t>
  </si>
  <si>
    <t>CZ5314-788228-00279773-4/1U</t>
  </si>
  <si>
    <t>COV Vysoke Myto</t>
  </si>
  <si>
    <t>CZ5315-680656-48173398-4/1U</t>
  </si>
  <si>
    <t>COV Letohrad</t>
  </si>
  <si>
    <t>CZ6101-616958-43383513-4/1U</t>
  </si>
  <si>
    <t>COV Bystrice nad Pernstejnem</t>
  </si>
  <si>
    <t>CZ063</t>
  </si>
  <si>
    <t>CZ6102-635537-48173002-4/1U</t>
  </si>
  <si>
    <t>COV Golcuv Jenikov</t>
  </si>
  <si>
    <t>CZ6102-637955-48173002-4/1U</t>
  </si>
  <si>
    <t>COV Perknov</t>
  </si>
  <si>
    <t>CZ6103-649325-00248266-4/1U</t>
  </si>
  <si>
    <t>COV Humpolec</t>
  </si>
  <si>
    <t>CZ6104-652831-48173002-4/1U</t>
  </si>
  <si>
    <t>COV Chotebor</t>
  </si>
  <si>
    <t>CZ6105-648698-48460915-4/1U</t>
  </si>
  <si>
    <t>COV Jihlava</t>
  </si>
  <si>
    <t>CZ6105-725498-48460915-4/1U</t>
  </si>
  <si>
    <t>COV Polna</t>
  </si>
  <si>
    <t>CZ6105-770761-00286753-4/1U</t>
  </si>
  <si>
    <t>COV Trest</t>
  </si>
  <si>
    <t>CZ6106-658227-60418885-4/1U</t>
  </si>
  <si>
    <t>COV Jemnice</t>
  </si>
  <si>
    <t>CZ6106-698903-60418885-4/1U</t>
  </si>
  <si>
    <t>COV Moravske Budejovice</t>
  </si>
  <si>
    <t>CZ4201-604348-49099469-4/1U</t>
  </si>
  <si>
    <t>COV Bilina</t>
  </si>
  <si>
    <t>CZ042</t>
  </si>
  <si>
    <t>CZ4202-607169-49099469-4/1U</t>
  </si>
  <si>
    <t>COV Decin - Boletice</t>
  </si>
  <si>
    <t>CZ4202-621293-49099469-4/1U</t>
  </si>
  <si>
    <t>COV Ceska Kamenice</t>
  </si>
  <si>
    <t>CZ4203-660761-49099469-4/1U</t>
  </si>
  <si>
    <t>COV Jirkov</t>
  </si>
  <si>
    <t>CZ4203-772615-49099469-4/1U</t>
  </si>
  <si>
    <t>COV Udlice</t>
  </si>
  <si>
    <t>CZ4204-661686-49099469-4/2U</t>
  </si>
  <si>
    <t>COV Kadan</t>
  </si>
  <si>
    <t>CZ4204-665657-49099469-4/1U</t>
  </si>
  <si>
    <t>COV KlaSterec nad Ohri</t>
  </si>
  <si>
    <t>CZ4204-777579-47700521-4/1U</t>
  </si>
  <si>
    <t>COV Vejprty</t>
  </si>
  <si>
    <t>CZ4205-685429-49099469-4/1U</t>
  </si>
  <si>
    <t>COV Litomerice</t>
  </si>
  <si>
    <t>CZ4205-763691-26161516-4/1U</t>
  </si>
  <si>
    <t>COV Steti -Papirny Mondi</t>
  </si>
  <si>
    <t>CZ6111-679712-48173002-4/1U</t>
  </si>
  <si>
    <t>COV Ledec nad Sazavou</t>
  </si>
  <si>
    <t>CZ6111-700185-48173002-4/1U</t>
  </si>
  <si>
    <t>COV Svetla nad Sazavou</t>
  </si>
  <si>
    <t>CZ6112-765546-00286745-4/1U</t>
  </si>
  <si>
    <t>COV Telc</t>
  </si>
  <si>
    <t>CZ6113-657506-60418885-4/1U</t>
  </si>
  <si>
    <t>COV Jaromerice nad Rokytnou</t>
  </si>
  <si>
    <t>CZ8119-762342-45193665-4/1U</t>
  </si>
  <si>
    <t>COV Havirov</t>
  </si>
  <si>
    <t>CZ080</t>
  </si>
  <si>
    <t>CZ8120-744468-00296317-4/1U</t>
  </si>
  <si>
    <t>COV Rymarov</t>
  </si>
  <si>
    <t>CZ8121-771015-45193665-4/1U</t>
  </si>
  <si>
    <t>COV Trinec</t>
  </si>
  <si>
    <t>CZ8122-782998-45193665-4/2U</t>
  </si>
  <si>
    <t>COV Vitkov</t>
  </si>
  <si>
    <t>CZ4206-629260-49099469-4/1U</t>
  </si>
  <si>
    <t>COV Litvinov</t>
  </si>
  <si>
    <t>CZ4207-687391-49099469-4/1U</t>
  </si>
  <si>
    <t>COV Louny</t>
  </si>
  <si>
    <t>CZ4207-726117-49099469-4/1U</t>
  </si>
  <si>
    <t>COV Postoloprty</t>
  </si>
  <si>
    <t>CZ4209-699594-49099469-4/1U</t>
  </si>
  <si>
    <t>COV Most - Chanov</t>
  </si>
  <si>
    <t>CZ4210-675466-49099469-4/1U</t>
  </si>
  <si>
    <t>COV Kryry</t>
  </si>
  <si>
    <t>CZ4210-723231-49099469-4/1U</t>
  </si>
  <si>
    <t>COV Podborany</t>
  </si>
  <si>
    <t>CZ4211-777510-49099469-4/1U</t>
  </si>
  <si>
    <t>COV Roudnice nad Labem</t>
  </si>
  <si>
    <t>CZ4212-762890-49099469-4/1U</t>
  </si>
  <si>
    <t>COV Sluknov</t>
  </si>
  <si>
    <t>CZ4213-616702-49099469-4/1U</t>
  </si>
  <si>
    <t>COV Bystrany</t>
  </si>
  <si>
    <t>CZ4213-789402-49099469-4/1U</t>
  </si>
  <si>
    <t>COV Zelenky</t>
  </si>
  <si>
    <t>CZ4214-703869-49099469-4/1U</t>
  </si>
  <si>
    <t>COV Usti nad Labem - Nestemice</t>
  </si>
  <si>
    <t>CZ4214-778681-00267139-4/1U</t>
  </si>
  <si>
    <t>COV Velke Brezno</t>
  </si>
  <si>
    <t>CZ4215-776971-49099469-4/1U</t>
  </si>
  <si>
    <t>COV Varnsdorf</t>
  </si>
  <si>
    <t>CZ4216-794732-49099469-4/2U</t>
  </si>
  <si>
    <t>COV Zatec</t>
  </si>
  <si>
    <t>CZ5101-621382-49099469-4/1U</t>
  </si>
  <si>
    <t>COV Ceska Lipa</t>
  </si>
  <si>
    <t>CZ5101-628212-49099469-4/1U</t>
  </si>
  <si>
    <t>COV Stare Splavy</t>
  </si>
  <si>
    <t>CZ5101-756466-49099469-4/1U</t>
  </si>
  <si>
    <t>COV Straz pod Ralskem</t>
  </si>
  <si>
    <t>CZ5101-918423-49099469-4/3U</t>
  </si>
  <si>
    <t>COV Mimon Hradcany - SIGMA</t>
  </si>
  <si>
    <t>CZ5102-635090-00262781-4/1U</t>
  </si>
  <si>
    <t>COV Frydlant</t>
  </si>
  <si>
    <t>CZ5102-706523-25496565-4/1U</t>
  </si>
  <si>
    <t>COV Nove Mesto pod Smrkem</t>
  </si>
  <si>
    <t>CZ1100-601527-00064581-4/2U</t>
  </si>
  <si>
    <t>COV Ujezd nad Lesy</t>
  </si>
  <si>
    <t>CZ010</t>
  </si>
  <si>
    <t>CZ1100-633330-00064581-4/1U</t>
  </si>
  <si>
    <t>COV Uhrineves -Dubec</t>
  </si>
  <si>
    <t>CZ1100-643777-00064581-4/1U</t>
  </si>
  <si>
    <t>COV Horni Pocernice-Certouzy</t>
  </si>
  <si>
    <t>CZ1100-665444-00064581-4/1U</t>
  </si>
  <si>
    <t>COV Klanovice</t>
  </si>
  <si>
    <t>CZ1100-668591-00064581-4/1U</t>
  </si>
  <si>
    <t>COV Kolovraty</t>
  </si>
  <si>
    <t>CZ1100-730106-00064581-4/1U</t>
  </si>
  <si>
    <t>UCOV Praha</t>
  </si>
  <si>
    <t>CZ1100-731552-00064581-4/1U</t>
  </si>
  <si>
    <t>COV Miskovice</t>
  </si>
  <si>
    <t>CZ1100-731641-00064581-4/1U</t>
  </si>
  <si>
    <t>COV Kbely</t>
  </si>
  <si>
    <t>CZ7109-667897-47674521-4/1U</t>
  </si>
  <si>
    <t>COV Kojetin</t>
  </si>
  <si>
    <t>CZ071</t>
  </si>
  <si>
    <t>CZ7110-699080-00296244-4/1U</t>
  </si>
  <si>
    <t>COV Moravsky Beroun</t>
  </si>
  <si>
    <t>CZ7110-763578-47150891-4/1U</t>
  </si>
  <si>
    <t>COV Sternberk</t>
  </si>
  <si>
    <t>CZ7111-637203-64610276-4/1U</t>
  </si>
  <si>
    <t>COV Hanusovice - pivovar a mesto</t>
  </si>
  <si>
    <t>CZ7111-682837-00302899-4/1U</t>
  </si>
  <si>
    <t>COV Libina</t>
  </si>
  <si>
    <t>CZ7111-764264-47674954-4/1U</t>
  </si>
  <si>
    <t>COV Sumperk</t>
  </si>
  <si>
    <t>CZ7111-779083-00303551-4/1U</t>
  </si>
  <si>
    <t>COV Velke Losiny</t>
  </si>
  <si>
    <t>CZ7112-774502-47675772-4/1U</t>
  </si>
  <si>
    <t>COV Unicov</t>
  </si>
  <si>
    <t>CZ7113-726176-00303232-4/1U</t>
  </si>
  <si>
    <t>COV Postrelmov</t>
  </si>
  <si>
    <t>CZ7113-789429-47674954-4/1U</t>
  </si>
  <si>
    <t>COV Zabreh</t>
  </si>
  <si>
    <t>CZ7201-617121-49451871-4/1U</t>
  </si>
  <si>
    <t>COV Bystrice pod Hostynem</t>
  </si>
  <si>
    <t>CZ072</t>
  </si>
  <si>
    <t>CZ7202-641057-49451871-4/1U</t>
  </si>
  <si>
    <t>COV Holesov</t>
  </si>
  <si>
    <t>CZ7203-649309-49451871-4/1U</t>
  </si>
  <si>
    <t>COV Hulin</t>
  </si>
  <si>
    <t>CZ7203-654230-49451871-4/1U</t>
  </si>
  <si>
    <t>COV Chropyne</t>
  </si>
  <si>
    <t>CZ7203-674834-49451871-4/1U</t>
  </si>
  <si>
    <t>COV Kromeriz</t>
  </si>
  <si>
    <t>CZ7204-688576-49454561-4/1U</t>
  </si>
  <si>
    <t>COV Luhacovice</t>
  </si>
  <si>
    <t>CZ7204-750077-49454561-4/1U</t>
  </si>
  <si>
    <t>COV Slavicin</t>
  </si>
  <si>
    <t>CZ7205-701572-00284220-4/1U</t>
  </si>
  <si>
    <t>COV Napajedla</t>
  </si>
  <si>
    <t>CZ7205-716731-25342665-4/1U</t>
  </si>
  <si>
    <t>COV Otrokovice</t>
  </si>
  <si>
    <t>CZ7206-733750-70238880-4/1U</t>
  </si>
  <si>
    <t>COV Horni a Prostredni Becva</t>
  </si>
  <si>
    <t>CZ7206-793787-70238880-4/1U</t>
  </si>
  <si>
    <t>COV Zubri</t>
  </si>
  <si>
    <t>CZ1100-782378-00064581-4/1U</t>
  </si>
  <si>
    <t>COV Vinor</t>
  </si>
  <si>
    <t>CZ1100-791733-00064581-4/1U</t>
  </si>
  <si>
    <t>COV Zbraslav</t>
  </si>
  <si>
    <t>CZ2101-602191-00231401-4/1U</t>
  </si>
  <si>
    <t>COV Benesov</t>
  </si>
  <si>
    <t>CZ2101-746169-46356967-4/1U</t>
  </si>
  <si>
    <t>COV Sazava</t>
  </si>
  <si>
    <t>CZ5104-740900-00276057-4/1U</t>
  </si>
  <si>
    <t>COV Rokytnice nad Jizerou</t>
  </si>
  <si>
    <t>CZ5104-781789-27061973-4/1U</t>
  </si>
  <si>
    <t>COV Jilemnice - Devro</t>
  </si>
  <si>
    <t>CZ2109-774499-00235075-4/1U</t>
  </si>
  <si>
    <t>COV Unhost</t>
  </si>
  <si>
    <t>CZ2110-668150-00235440-4/1U</t>
  </si>
  <si>
    <t>COV Kolin</t>
  </si>
  <si>
    <t>CZ2110-718823-00239607-4/1U</t>
  </si>
  <si>
    <t>COV Pecky</t>
  </si>
  <si>
    <t>CZ2111-779873-46356991-4/1U</t>
  </si>
  <si>
    <t>COV Kralupy nad Vltavou</t>
  </si>
  <si>
    <t>CZ2112-677710-46356967-4/1U</t>
  </si>
  <si>
    <t>COV Kutna Hora</t>
  </si>
  <si>
    <t>CZ2112-793655-46356967-4/1U</t>
  </si>
  <si>
    <t>COV Zruc I</t>
  </si>
  <si>
    <t>CZ2113-602060-46357009-4/1U</t>
  </si>
  <si>
    <t>COV Milovice -Benatska Vrutice</t>
  </si>
  <si>
    <t>CZ2113-689556-00239402-4/1U</t>
  </si>
  <si>
    <t>COV Lysa nad Labem - Litol</t>
  </si>
  <si>
    <t>CZ2114-692816-46356991-4/1U</t>
  </si>
  <si>
    <t>COV Melnik</t>
  </si>
  <si>
    <t>CZ2115-601705-46356983-4/1U</t>
  </si>
  <si>
    <t>COV Bela pod Bezdezem</t>
  </si>
  <si>
    <t>CZ6107-701564-60418885-4/1U</t>
  </si>
  <si>
    <t>COV Namest nad Oslavou</t>
  </si>
  <si>
    <t>CZ6108-706418-43383513-4/1U</t>
  </si>
  <si>
    <t>COV Nove Mesto na Morave</t>
  </si>
  <si>
    <t>CZ6109-717215-00248789-4/1U</t>
  </si>
  <si>
    <t>COV Pacov</t>
  </si>
  <si>
    <t>CZ6110-662577-00248380-4/1U</t>
  </si>
  <si>
    <t>COV Kamenice nad Lipou</t>
  </si>
  <si>
    <t>CZ6110-718912-00248801-4/1U</t>
  </si>
  <si>
    <t>COV Pelhrimov</t>
  </si>
  <si>
    <t>CZ6110-723002-26048477-4/1U</t>
  </si>
  <si>
    <t>COV Pocatky</t>
  </si>
  <si>
    <t>CZ6110-797154-00249505-4/1U</t>
  </si>
  <si>
    <t>COV Zirovnice</t>
  </si>
  <si>
    <t>CZ6113-736562-60418885-4/1U</t>
  </si>
  <si>
    <t>COV Trebic</t>
  </si>
  <si>
    <t>CZ6114-778214-43383513-4/1U</t>
  </si>
  <si>
    <t>COV Velka Bites</t>
  </si>
  <si>
    <t>CZ6114-779091-43383513-4/1U</t>
  </si>
  <si>
    <t>COV Velke Mezirici</t>
  </si>
  <si>
    <t>CZ6115-637106-43383513-4/1U</t>
  </si>
  <si>
    <t>COV Zdar nad Sazavou</t>
  </si>
  <si>
    <t>CZ6201-600041-00279889-4/1U</t>
  </si>
  <si>
    <t>COV Adamov</t>
  </si>
  <si>
    <t>CZ6201-605018-49468952-4/1U</t>
  </si>
  <si>
    <t>COV Blansko</t>
  </si>
  <si>
    <t>CZ6202-608327-49468952-4/1U</t>
  </si>
  <si>
    <t>COV A Boskovice</t>
  </si>
  <si>
    <t>CZ6202-680711-00280518-4/1U</t>
  </si>
  <si>
    <t>COV Letovice</t>
  </si>
  <si>
    <t>CZ6202-710415-00280755-4/1U</t>
  </si>
  <si>
    <t>COV Olesnice</t>
  </si>
  <si>
    <t>CZ6202-779237-00281247-4/1U</t>
  </si>
  <si>
    <t>COV Velke Opatovice</t>
  </si>
  <si>
    <t>CZ6203-697931-46347275-4/1U</t>
  </si>
  <si>
    <t>COV Brno - Modrice</t>
  </si>
  <si>
    <t>CZ6204-613584-49455168-4/1U</t>
  </si>
  <si>
    <t>COV Breclav</t>
  </si>
  <si>
    <t>CZ6204-679828-49455168-4/1U</t>
  </si>
  <si>
    <t>COV Lednice</t>
  </si>
  <si>
    <t>CZ6206-640417-49454544-4/1U</t>
  </si>
  <si>
    <t>COV Hodonin</t>
  </si>
  <si>
    <t>CZ6206-734021-00285226-4/1U</t>
  </si>
  <si>
    <t>COV Prusanky</t>
  </si>
  <si>
    <t>CZ6207-649864-49455168-4/1U</t>
  </si>
  <si>
    <t>COV Hustopece</t>
  </si>
  <si>
    <t>CZ6207-779245-49455168-4/1U</t>
  </si>
  <si>
    <t>COV Velke Pavlovice</t>
  </si>
  <si>
    <t>CZ6208-655741-49458892-4/1U</t>
  </si>
  <si>
    <t>COV Ivancice</t>
  </si>
  <si>
    <t>CZ6209-781304-00282804-4/1U</t>
  </si>
  <si>
    <t>COV Veverska Bityska</t>
  </si>
  <si>
    <t>CZ6210-617270-49454544-4/1U</t>
  </si>
  <si>
    <t>COV Bzenec</t>
  </si>
  <si>
    <t>CZ6210-678431-00285030-4/1U</t>
  </si>
  <si>
    <t>COV Kyjov</t>
  </si>
  <si>
    <t>CZ6210-695157-75833352-4/1U</t>
  </si>
  <si>
    <t>COV Milotice</t>
  </si>
  <si>
    <t>CZ6210-760081-70863890-4/1U</t>
  </si>
  <si>
    <t>COV Svatoborice-Mistrin</t>
  </si>
  <si>
    <t>CZ6211-694193-49455168-4/1U</t>
  </si>
  <si>
    <t>COV Mikulov</t>
  </si>
  <si>
    <t>CZ6212-695378-00293164-4/1U</t>
  </si>
  <si>
    <t>COV Miroslav</t>
  </si>
  <si>
    <t>CZ6212-699128-60418885-4/2U</t>
  </si>
  <si>
    <t>COV Moravsky Krumlov - Zamecka</t>
  </si>
  <si>
    <t>CZ6213-724866-49455168-4/1U</t>
  </si>
  <si>
    <t>COV Pohorelice</t>
  </si>
  <si>
    <t>CZ6214-766861-49458892-4/1U</t>
  </si>
  <si>
    <t>COV Tetcice</t>
  </si>
  <si>
    <t>CZ6215-750301-49454587-4/1U</t>
  </si>
  <si>
    <t>COV Slavkov u Brna</t>
  </si>
  <si>
    <t>CZ6216-604551-70835004-4/1U</t>
  </si>
  <si>
    <t>COV Bilovice nad Svitavou</t>
  </si>
  <si>
    <t>CZ6216-698504-00282120-4/1U</t>
  </si>
  <si>
    <t>COV Moravany u Brna</t>
  </si>
  <si>
    <t>CZ6217-614114-49457004-4/1U</t>
  </si>
  <si>
    <t>COV Brezina u Tisnova</t>
  </si>
  <si>
    <t>CZ6218-756652-49454544-4/1U</t>
  </si>
  <si>
    <t>COV Straznice</t>
  </si>
  <si>
    <t>CZ6218-778583-00285447-4/1U</t>
  </si>
  <si>
    <t>COV Velka nad Velickou</t>
  </si>
  <si>
    <t>CZ6218-780723-49454544-4/1U</t>
  </si>
  <si>
    <t>COV Veseli nad Moravou</t>
  </si>
  <si>
    <t>CZ6219-741922-49454587-4/1U</t>
  </si>
  <si>
    <t>COV Rousinov</t>
  </si>
  <si>
    <t>CZ6219-788571-49454587-4/1U</t>
  </si>
  <si>
    <t>COV Vyskov</t>
  </si>
  <si>
    <t>CZ6220-628123-45671745-4/1U</t>
  </si>
  <si>
    <t>COV Znojmo</t>
  </si>
  <si>
    <t>CZ6221-738921-00282456-4/1U</t>
  </si>
  <si>
    <t>COV Rajhrad</t>
  </si>
  <si>
    <t>CZ6221-796701-49458841-4/1U</t>
  </si>
  <si>
    <t>COV Zidlochovice</t>
  </si>
  <si>
    <t>CZ7101-631949-47674521-4/1U</t>
  </si>
  <si>
    <t>COV Hranice</t>
  </si>
  <si>
    <t>CZ7102-621901-65138066-4/1U</t>
  </si>
  <si>
    <t>COV Ceska Ves</t>
  </si>
  <si>
    <t>CZ7104-684261-47674521-4/1U</t>
  </si>
  <si>
    <t>COV Lipnik nad Becvou</t>
  </si>
  <si>
    <t>CZ7105-685909-00299138-4/1U</t>
  </si>
  <si>
    <t>COV Litovel</t>
  </si>
  <si>
    <t>CZ7106-698032-47674954-4/1U</t>
  </si>
  <si>
    <t>COV Mohelnice</t>
  </si>
  <si>
    <t>CZ7107-640158-00299189-4/1U</t>
  </si>
  <si>
    <t>COV Lutin</t>
  </si>
  <si>
    <t>CZ7107-710814-00299308-4/1U</t>
  </si>
  <si>
    <t>COV Olomouc</t>
  </si>
  <si>
    <t>CZ7108-672441-49451723-4/1U</t>
  </si>
  <si>
    <t>COV Prostejov</t>
  </si>
  <si>
    <t>CZ7109-626708-47674521-4/1U</t>
  </si>
  <si>
    <t>COV Prerov</t>
  </si>
  <si>
    <t>CZ7207-677345-49453866-4/1U</t>
  </si>
  <si>
    <t>COV Uherske Hradiste</t>
  </si>
  <si>
    <t>CZ7207-773131-00291480-4/1U</t>
  </si>
  <si>
    <t>COV Uhersky Ostroh</t>
  </si>
  <si>
    <t>CZ7208-606979-49453866-4/1U</t>
  </si>
  <si>
    <t>COV Bojkovice</t>
  </si>
  <si>
    <t>CZ7208-772984-00291463-4/1U</t>
  </si>
  <si>
    <t>COV Uhersky Brod</t>
  </si>
  <si>
    <t>CZ7209-613070-49454561-4/1U</t>
  </si>
  <si>
    <t>COV Brumov - Bylnice</t>
  </si>
  <si>
    <t>CZ7209-776319-49454561-4/1U</t>
  </si>
  <si>
    <t>COV Valasske Klobouky</t>
  </si>
  <si>
    <t>CZ7210-776432-70238880-4/1U</t>
  </si>
  <si>
    <t>COV Valasske Mezirici</t>
  </si>
  <si>
    <t>CZ7210-791164-47674652-4/1U</t>
  </si>
  <si>
    <t>COV Zasova</t>
  </si>
  <si>
    <t>CZ7211-750794-00284475-4/1U</t>
  </si>
  <si>
    <t>COV Slusovice</t>
  </si>
  <si>
    <t>CZ7211-783196-49454561-4/1U</t>
  </si>
  <si>
    <t>COV Vizovice</t>
  </si>
  <si>
    <t>CZ7212-786764-47674652-4/1U</t>
  </si>
  <si>
    <t>COV Vsetin</t>
  </si>
  <si>
    <t>CZ7213-635987-49454561-4/1U</t>
  </si>
  <si>
    <t>COV Zlin</t>
  </si>
  <si>
    <t>CZ8101-758396-45192588-4/1U</t>
  </si>
  <si>
    <t>COV Studenka</t>
  </si>
  <si>
    <t>CZ8101-778664-45193665-4/1U</t>
  </si>
  <si>
    <t>COV Bilovec-Velke Albrechtice</t>
  </si>
  <si>
    <t>CZ8102-707031-45193665-4/1U</t>
  </si>
  <si>
    <t>COV Bohumin</t>
  </si>
  <si>
    <t>CZ8103-613169-00295892-4/1U</t>
  </si>
  <si>
    <t>COV Bruntal</t>
  </si>
  <si>
    <t>CZ8115-707546-45193665-4/1U</t>
  </si>
  <si>
    <t>COV Novy Jicin</t>
  </si>
  <si>
    <t>CZ8116-709085-45193665-4/1U</t>
  </si>
  <si>
    <t>COV Odry</t>
  </si>
  <si>
    <t>CZ8117-711578-45193665-4/1U</t>
  </si>
  <si>
    <t>COV Opava - Predmesti</t>
  </si>
  <si>
    <t>CZ8118-712493-45193665-4/1U</t>
  </si>
  <si>
    <t>COV Orlova</t>
  </si>
  <si>
    <t>CZ8118-712493-45193665-4/2U</t>
  </si>
  <si>
    <t>COV Petrvald</t>
  </si>
  <si>
    <t>CZ8119-713767-00845451-4/1U</t>
  </si>
  <si>
    <t>UCOV Ostrava - Privoz</t>
  </si>
  <si>
    <t>CZ8119-714071-27804721-4/1U</t>
  </si>
  <si>
    <t>UCOV CEZ Ostrava - Vitkovice</t>
  </si>
  <si>
    <t>CZ8119-714747-45193673-4/1U</t>
  </si>
  <si>
    <t>COV Ostrava - Michalkovice</t>
  </si>
  <si>
    <t>CZ8103-786080-25386344-4/1U</t>
  </si>
  <si>
    <t>COV Vrbno pod Pradedem</t>
  </si>
  <si>
    <t>CZ8104-652971-45193665-4/1U</t>
  </si>
  <si>
    <t>COV Cesky Tesin -  04.1</t>
  </si>
  <si>
    <t>CZ8105-634719-45193665-4/1U</t>
  </si>
  <si>
    <t>COV Frenstat pod Radhostem</t>
  </si>
  <si>
    <t>CZ8106-760676-45193665-4/1U</t>
  </si>
  <si>
    <t>COV Frydek - Mistek</t>
  </si>
  <si>
    <t>CZ8107-635171-45193665-4/1U</t>
  </si>
  <si>
    <t>COV Frydlant nad Ostravici</t>
  </si>
  <si>
    <t>CZ8109-639711-25914685-4/1U</t>
  </si>
  <si>
    <t>COV Hlucin - Jasenky</t>
  </si>
  <si>
    <t>CZ5208-631426-25973495-4/1U</t>
  </si>
  <si>
    <t>COV Vamberk</t>
  </si>
  <si>
    <t>CZ5208-670197-00274968-4/1U</t>
  </si>
  <si>
    <t>COV Kostelec nad Orlici</t>
  </si>
  <si>
    <t>CZ5208-772429-75055384-4/1U</t>
  </si>
  <si>
    <t>COV Tyniste nad Orlici</t>
  </si>
  <si>
    <t>CZ5209-621684-00272591-4/1U</t>
  </si>
  <si>
    <t>COV Ceska Skalice - mestska</t>
  </si>
  <si>
    <t>CZ5209-701343-48172928-4/1U</t>
  </si>
  <si>
    <t>COV Nachod</t>
  </si>
  <si>
    <t>CZ5209-710369-00272566-4/1U</t>
  </si>
  <si>
    <t>COV Cerveny Kostelec</t>
  </si>
  <si>
    <t>CZ5209-725323-00272949-4/1U</t>
  </si>
  <si>
    <t>COV Police nad Metuji</t>
  </si>
  <si>
    <t>CZ5210-753823-00271888-4/1U</t>
  </si>
  <si>
    <t>COV Nova a Stara Paka</t>
  </si>
  <si>
    <t>CZ5211-706434-48172928-4/1U</t>
  </si>
  <si>
    <t>COV Nove Mesto nad Metuji</t>
  </si>
  <si>
    <t>CZ5212-707163-48172898-4/1U</t>
  </si>
  <si>
    <t>COV Novy Bydzov</t>
  </si>
  <si>
    <t>CZ8110-656348-45193665-4/1U</t>
  </si>
  <si>
    <t>COV Jablunkov</t>
  </si>
  <si>
    <t>CZ5213-761800-00275336-4/1U</t>
  </si>
  <si>
    <t>COV Rychnov nad Kneznou</t>
  </si>
  <si>
    <t>CZ5214-606553-60108711-4/1U</t>
  </si>
  <si>
    <t>COV Trutnov - Bohuslavice</t>
  </si>
  <si>
    <t>CZ5214-774651-00278386-4/1U</t>
  </si>
  <si>
    <t>COV Upice</t>
  </si>
  <si>
    <t>CZ5215-645770-00277908-4/1U</t>
  </si>
  <si>
    <t>COV Hostinne - Dlouha Louka</t>
  </si>
  <si>
    <t>CZ5215-762962-00278343-4/2U</t>
  </si>
  <si>
    <t>COV Spindleruv Mlyn</t>
  </si>
  <si>
    <t>CZ5215-786331-00278475-4/1U</t>
  </si>
  <si>
    <t>COV Vrchlabi - Podhuri</t>
  </si>
  <si>
    <t>CZ5301-681377-60108118-4/1U</t>
  </si>
  <si>
    <t>COV Ceska Trebova</t>
  </si>
  <si>
    <t>CZ5302-639303-48171590-4/1U</t>
  </si>
  <si>
    <t>COV Hlinsko v Cechach</t>
  </si>
  <si>
    <t>CZ8111-664197-45193665-4/1U</t>
  </si>
  <si>
    <t>COV Karvina</t>
  </si>
  <si>
    <t>CZ8112-669393-45193665-4/1U</t>
  </si>
  <si>
    <t>COV Koprivnice</t>
  </si>
  <si>
    <t>CZ8112-735370-45193665-4/1U</t>
  </si>
  <si>
    <t>COV Pribor</t>
  </si>
  <si>
    <t>CZ8113-674231-00300292-4/1U</t>
  </si>
  <si>
    <t>COV Kravare</t>
  </si>
  <si>
    <t>CZ8114-674630-00296139-4/1U</t>
  </si>
  <si>
    <t>COV Krnov</t>
  </si>
  <si>
    <t>ATAG_1-00000036</t>
  </si>
  <si>
    <t>ATTP_1-00000036</t>
  </si>
  <si>
    <t>Mischendorf</t>
  </si>
  <si>
    <t>AT113</t>
  </si>
  <si>
    <t>AT</t>
  </si>
  <si>
    <t>ATAG_1-W1</t>
  </si>
  <si>
    <t>ATTP_1-W1</t>
  </si>
  <si>
    <t>Wimpassing/Leitha</t>
  </si>
  <si>
    <t>AT112</t>
  </si>
  <si>
    <t>ATAG_3-728</t>
  </si>
  <si>
    <t>ATTP_3-728</t>
  </si>
  <si>
    <t>ARA GAV Gmoosbach</t>
  </si>
  <si>
    <t>AT125</t>
  </si>
  <si>
    <t>ATAG_3-92</t>
  </si>
  <si>
    <t>ATTP_3-92</t>
  </si>
  <si>
    <t>ARA AV Raum Hainburg</t>
  </si>
  <si>
    <t>AT127</t>
  </si>
  <si>
    <t>ATAG_3-848</t>
  </si>
  <si>
    <t>ATTP_3-848</t>
  </si>
  <si>
    <t>AT124</t>
  </si>
  <si>
    <t>ATAG_3-106</t>
  </si>
  <si>
    <t>ATTP_3-106</t>
  </si>
  <si>
    <t>ARA GAV Wagram - West</t>
  </si>
  <si>
    <t>AT126</t>
  </si>
  <si>
    <t>ATAG_3-398</t>
  </si>
  <si>
    <t>ATTP_3-398</t>
  </si>
  <si>
    <t>ARA Gumpoldskirchen</t>
  </si>
  <si>
    <t>ATAG_3-187</t>
  </si>
  <si>
    <t>ATTP_3-187</t>
  </si>
  <si>
    <t>ARA St. Valentin</t>
  </si>
  <si>
    <t>AT121</t>
  </si>
  <si>
    <t>ATAG_3-145</t>
  </si>
  <si>
    <t>ATTP_3-145</t>
  </si>
  <si>
    <t>ARA AV Oberes Perschlingtal</t>
  </si>
  <si>
    <t>AT123</t>
  </si>
  <si>
    <t>ATAG_3-713</t>
  </si>
  <si>
    <t>ATTP_3-713</t>
  </si>
  <si>
    <t>ARA GAV Aspang - Feistritz</t>
  </si>
  <si>
    <t>AT122</t>
  </si>
  <si>
    <t>ATAG_3-1127</t>
  </si>
  <si>
    <t>ATTP_3-1127</t>
  </si>
  <si>
    <t>ARA Abwasserreinigung im Waldviertel GmbH</t>
  </si>
  <si>
    <t>ATAG_3-7</t>
  </si>
  <si>
    <t>ATTP_3-7</t>
  </si>
  <si>
    <t>ATAG_3-810</t>
  </si>
  <si>
    <t>ATTP_3-810</t>
  </si>
  <si>
    <t>ATAG_3-369</t>
  </si>
  <si>
    <t>ATTP_3-369</t>
  </si>
  <si>
    <t>ATAG_3-124</t>
  </si>
  <si>
    <t>ATTP_3-124</t>
  </si>
  <si>
    <t>ARA GAV Oberes Urltal</t>
  </si>
  <si>
    <t>ATAG_3-425</t>
  </si>
  <si>
    <t>ATTP_3-425</t>
  </si>
  <si>
    <t>ARA GAV Erlauftal</t>
  </si>
  <si>
    <t>ATAG_3-159</t>
  </si>
  <si>
    <t>ATTP_3-159</t>
  </si>
  <si>
    <t>ARA Poysdorf</t>
  </si>
  <si>
    <t>ATAG_3-6</t>
  </si>
  <si>
    <t>ATTP_3-6</t>
  </si>
  <si>
    <t>ARA AV Ybbsfeld</t>
  </si>
  <si>
    <t>ATAG_3-105</t>
  </si>
  <si>
    <t>ATTP_3-105</t>
  </si>
  <si>
    <t>ATAG_3-49</t>
  </si>
  <si>
    <t>ATTP_3-49</t>
  </si>
  <si>
    <t>ARA Himberg</t>
  </si>
  <si>
    <t>ATAG_3-404</t>
  </si>
  <si>
    <t>ATTP_3-404</t>
  </si>
  <si>
    <t>ATAG_3-36</t>
  </si>
  <si>
    <t>ATTP_3-36</t>
  </si>
  <si>
    <t>ARA Ebreichsdorf</t>
  </si>
  <si>
    <t>ATAG_3-1050</t>
  </si>
  <si>
    <t>ATTP_3-1050</t>
  </si>
  <si>
    <t>ARA GAV Laaer Becken</t>
  </si>
  <si>
    <t>ATAG_3-55</t>
  </si>
  <si>
    <t>ATTP_3-55</t>
  </si>
  <si>
    <t>ARA Wiental - Sammelkanal GmbH</t>
  </si>
  <si>
    <t>ATAG_3-51</t>
  </si>
  <si>
    <t>ATTP_3-51</t>
  </si>
  <si>
    <t>ATAG_3-764</t>
  </si>
  <si>
    <t>ATTP_3-764</t>
  </si>
  <si>
    <t>ARA Mistelbach</t>
  </si>
  <si>
    <t>ATAG_3-1022</t>
  </si>
  <si>
    <t>ATTP_3-1022</t>
  </si>
  <si>
    <t>ARA Guntramsdorf</t>
  </si>
  <si>
    <t>ATAG_3-10</t>
  </si>
  <si>
    <t>ATTP_3-10</t>
  </si>
  <si>
    <t>ARA Hollabrunn</t>
  </si>
  <si>
    <t>ATAG_3-150</t>
  </si>
  <si>
    <t>ATTP_3-150</t>
  </si>
  <si>
    <t>ARA Stockerau</t>
  </si>
  <si>
    <t>ATAG_3-130</t>
  </si>
  <si>
    <t>ATTP_3-130</t>
  </si>
  <si>
    <t>ARA Waidhofen an der Ybbs</t>
  </si>
  <si>
    <t>ATAG_3-450</t>
  </si>
  <si>
    <t>ATTP_3-450</t>
  </si>
  <si>
    <t>ARA GV Abwasserbeseitigung Raum Hohe Wand - Steinfeld</t>
  </si>
  <si>
    <t>ATAG_3-38</t>
  </si>
  <si>
    <t>ATTP_3-38</t>
  </si>
  <si>
    <t>ARA Traiskirchen</t>
  </si>
  <si>
    <t>ATAG_3-347</t>
  </si>
  <si>
    <t>ATTP_3-347</t>
  </si>
  <si>
    <t>ARA GAV Haugsdorf-Pernersdorf</t>
  </si>
  <si>
    <t>ATAG_3-396</t>
  </si>
  <si>
    <t>ATTP_3-396</t>
  </si>
  <si>
    <t>ARA AV Breitenfurt - Laab</t>
  </si>
  <si>
    <t>ATAG_3-121</t>
  </si>
  <si>
    <t>ATTP_3-121</t>
  </si>
  <si>
    <t>ARA Deutsch-Wagram</t>
  </si>
  <si>
    <t>ATAG_3-772</t>
  </si>
  <si>
    <t>ATTP_3-772</t>
  </si>
  <si>
    <t>ARA GAV Oberer Weidenbach</t>
  </si>
  <si>
    <t>ATAG_3-81</t>
  </si>
  <si>
    <t>ATTP_3-81</t>
  </si>
  <si>
    <t>ARA Retz</t>
  </si>
  <si>
    <t>ATAG_3-152</t>
  </si>
  <si>
    <t>ATTP_3-152</t>
  </si>
  <si>
    <t>ATAG_3-729</t>
  </si>
  <si>
    <t>ATTP_3-729</t>
  </si>
  <si>
    <t>ARA GAV Mittlerer Weidenbach</t>
  </si>
  <si>
    <t>ATAG_3-731</t>
  </si>
  <si>
    <t>ATTP_3-731</t>
  </si>
  <si>
    <t>ARA GAV Mittleres Schmidatal</t>
  </si>
  <si>
    <t>ATAG_3-25</t>
  </si>
  <si>
    <t>ATTP_3-25</t>
  </si>
  <si>
    <t>ARA GAV Ebenfurth-Pottendorf</t>
  </si>
  <si>
    <t>ATAG_3-707</t>
  </si>
  <si>
    <t>ATTP_3-707</t>
  </si>
  <si>
    <t>ARA Angern an der March</t>
  </si>
  <si>
    <t>ATAG_3-828</t>
  </si>
  <si>
    <t>ATTP_3-828</t>
  </si>
  <si>
    <t>ATAG_3-244</t>
  </si>
  <si>
    <t>ATTP_3-244</t>
  </si>
  <si>
    <t>ARA GAV Unteres Zayatal</t>
  </si>
  <si>
    <t>ATAG_3-72</t>
  </si>
  <si>
    <t>ATTP_3-72</t>
  </si>
  <si>
    <t>ARA Zistersdorf</t>
  </si>
  <si>
    <t>ATAG_3-2</t>
  </si>
  <si>
    <t>ATTP_3-2</t>
  </si>
  <si>
    <t>ARA GAV Fischatal</t>
  </si>
  <si>
    <t>ATAG_3-255</t>
  </si>
  <si>
    <t>ATTP_3-255</t>
  </si>
  <si>
    <t>ARA Sitzendorf an der Schmida</t>
  </si>
  <si>
    <t>ATAG_8-Damuels</t>
  </si>
  <si>
    <t>ATTP_8-Damuels</t>
  </si>
  <si>
    <t>AT341</t>
  </si>
  <si>
    <t>ATAG_8-Warth</t>
  </si>
  <si>
    <t>ATTP_8-Warth</t>
  </si>
  <si>
    <t>Warth</t>
  </si>
  <si>
    <t>ATAG_8-Boedmen</t>
  </si>
  <si>
    <t>ATTP_8-Boedmen</t>
  </si>
  <si>
    <t>ATAG_8-Alberschwende</t>
  </si>
  <si>
    <t>ATTP_8-Alberschwende</t>
  </si>
  <si>
    <t>Alberschwende</t>
  </si>
  <si>
    <t>AT342</t>
  </si>
  <si>
    <t>ATAG_8-Rotachtal</t>
  </si>
  <si>
    <t>ATTP_8-Rotachtal</t>
  </si>
  <si>
    <t>Rotachtal</t>
  </si>
  <si>
    <t>ATAG_8-Riezlern</t>
  </si>
  <si>
    <t>ATTP_8-Riezlern</t>
  </si>
  <si>
    <t>Riezlern</t>
  </si>
  <si>
    <t>ATAG_8-Vorderland</t>
  </si>
  <si>
    <t>ATTP_8-Vorderland</t>
  </si>
  <si>
    <t>Vorderland</t>
  </si>
  <si>
    <t>ATAG_3-733</t>
  </si>
  <si>
    <t>ATTP_3-733</t>
  </si>
  <si>
    <t>ARA GAV Taschlbach</t>
  </si>
  <si>
    <t>ATAG_3-77</t>
  </si>
  <si>
    <t>ATTP_3-77</t>
  </si>
  <si>
    <t>ATAG_3-3</t>
  </si>
  <si>
    <t>ATTP_3-3</t>
  </si>
  <si>
    <t>ARA Melk</t>
  </si>
  <si>
    <t>ATAG_3-120</t>
  </si>
  <si>
    <t>ATTP_3-120</t>
  </si>
  <si>
    <t>ATAG_3-430</t>
  </si>
  <si>
    <t>ATTP_3-430</t>
  </si>
  <si>
    <t>ARA Tulln</t>
  </si>
  <si>
    <t>ATAG_3-182</t>
  </si>
  <si>
    <t>ATTP_3-182</t>
  </si>
  <si>
    <t>ARA AV Oberes Schwarzatal</t>
  </si>
  <si>
    <t>ATAG_3-132</t>
  </si>
  <si>
    <t>ATTP_3-132</t>
  </si>
  <si>
    <t>ARA AV Raum Korneuburg</t>
  </si>
  <si>
    <t>ATAG_3-43</t>
  </si>
  <si>
    <t>ATTP_3-43</t>
  </si>
  <si>
    <t>ATAG_3-448</t>
  </si>
  <si>
    <t>ATTP_3-448</t>
  </si>
  <si>
    <t>ARA Piestingtaler AV</t>
  </si>
  <si>
    <t>ATAG_3-108</t>
  </si>
  <si>
    <t>ATTP_3-108</t>
  </si>
  <si>
    <t>ARA GAV Wieselburg</t>
  </si>
  <si>
    <t>ATAG_3-851</t>
  </si>
  <si>
    <t>ATTP_3-851</t>
  </si>
  <si>
    <t>ATAG_3-34</t>
  </si>
  <si>
    <t>ATTP_3-34</t>
  </si>
  <si>
    <t>ATAG_3-447</t>
  </si>
  <si>
    <t>ATTP_3-447</t>
  </si>
  <si>
    <t>ARA AV Oberes Piestingtal</t>
  </si>
  <si>
    <t>ATAG_3-403</t>
  </si>
  <si>
    <t>ATTP_3-403</t>
  </si>
  <si>
    <t>ATAG_3-643</t>
  </si>
  <si>
    <t>ATTP_3-643</t>
  </si>
  <si>
    <t>ATAG_3-142</t>
  </si>
  <si>
    <t>ATTP_3-142</t>
  </si>
  <si>
    <t>ATAG_3-104</t>
  </si>
  <si>
    <t>ATTP_3-104</t>
  </si>
  <si>
    <t>ARA GAV Amstetten</t>
  </si>
  <si>
    <t>ATAG_3-119</t>
  </si>
  <si>
    <t>ATTP_3-119</t>
  </si>
  <si>
    <t>ARA GAV Raum Krems an der Donau</t>
  </si>
  <si>
    <t>ATAG_3-449</t>
  </si>
  <si>
    <t>ATTP_3-449</t>
  </si>
  <si>
    <t>ATAG_3-47</t>
  </si>
  <si>
    <t>ATTP_3-47</t>
  </si>
  <si>
    <t>ARA AV An der Traisen</t>
  </si>
  <si>
    <t>ATAG_3-11</t>
  </si>
  <si>
    <t>ATTP_3-11</t>
  </si>
  <si>
    <t>ARA AWV Schwechat</t>
  </si>
  <si>
    <t>ATAG_3-433</t>
  </si>
  <si>
    <t>ATTP_3-433</t>
  </si>
  <si>
    <t>ATAG_3-162</t>
  </si>
  <si>
    <t>ATTP_3-162</t>
  </si>
  <si>
    <t>ARA AV Pielachtal</t>
  </si>
  <si>
    <t>ATAG_1-00000055</t>
  </si>
  <si>
    <t>ATTP_1-00000055</t>
  </si>
  <si>
    <t>Rechnitz</t>
  </si>
  <si>
    <t>ATAG_1-00000103</t>
  </si>
  <si>
    <t>ATTP_1-00000103</t>
  </si>
  <si>
    <t>Burg (Tauchental)</t>
  </si>
  <si>
    <t>ATAG_1-00000112</t>
  </si>
  <si>
    <t>ATTP_1-00000112</t>
  </si>
  <si>
    <t>Halbturn</t>
  </si>
  <si>
    <t>ATAG_1-00000013</t>
  </si>
  <si>
    <t>ATTP_1-00000013</t>
  </si>
  <si>
    <t>Frauenkirchen</t>
  </si>
  <si>
    <t>ATAG_1-00000001</t>
  </si>
  <si>
    <t>ATTP_1-00000001</t>
  </si>
  <si>
    <t>Andau</t>
  </si>
  <si>
    <t>ATAG_1-00000027</t>
  </si>
  <si>
    <t>ATTP_1-00000027</t>
  </si>
  <si>
    <t>Jois</t>
  </si>
  <si>
    <t>ATAG_3-330</t>
  </si>
  <si>
    <t>ATTP_3-330</t>
  </si>
  <si>
    <t>ATAG_3-458</t>
  </si>
  <si>
    <t>ATTP_3-458</t>
  </si>
  <si>
    <t>ARA Zwettl</t>
  </si>
  <si>
    <t>ATAG_3-421</t>
  </si>
  <si>
    <t>ATTP_3-421</t>
  </si>
  <si>
    <t>ARA AV Mittleres Schwarzatal</t>
  </si>
  <si>
    <t>ATAG_3-134</t>
  </si>
  <si>
    <t>ATTP_3-134</t>
  </si>
  <si>
    <t>ARA GAV Marchfeld</t>
  </si>
  <si>
    <t>ATAG_3-29</t>
  </si>
  <si>
    <t>ATTP_3-29</t>
  </si>
  <si>
    <t>ARA Baden</t>
  </si>
  <si>
    <t>ATAG_3-52</t>
  </si>
  <si>
    <t>ATTP_3-52</t>
  </si>
  <si>
    <t>ARA AV Anzbach-Laabental</t>
  </si>
  <si>
    <t>ATAG_3-757</t>
  </si>
  <si>
    <t>ATTP_3-757</t>
  </si>
  <si>
    <t>ARA AV Lainsitz</t>
  </si>
  <si>
    <t>ATAG_3-32</t>
  </si>
  <si>
    <t>ATTP_3-32</t>
  </si>
  <si>
    <t>ARA Klosterneuburg</t>
  </si>
  <si>
    <t>ATAG_1-00000097</t>
  </si>
  <si>
    <t>ATTP_1-00000097</t>
  </si>
  <si>
    <t>Neumarkt (Tauchental)</t>
  </si>
  <si>
    <t>ATAG_1-00000064</t>
  </si>
  <si>
    <t>ATTP_1-00000064</t>
  </si>
  <si>
    <t>Bocksdorf (Oberes Stremtal)</t>
  </si>
  <si>
    <t>ATAG_1-00000078</t>
  </si>
  <si>
    <t>ATTP_1-00000078</t>
  </si>
  <si>
    <t>Nickelsdorf (Nickelsdorf - Zurndorf)</t>
  </si>
  <si>
    <t>ATAG_1-00000081</t>
  </si>
  <si>
    <t>ATTP_1-00000081</t>
  </si>
  <si>
    <t>ATAG_1-00000030</t>
  </si>
  <si>
    <t>ATTP_1-00000030</t>
  </si>
  <si>
    <t>AT111</t>
  </si>
  <si>
    <t>ATAG_1-00000051</t>
  </si>
  <si>
    <t>ATTP_1-00000051</t>
  </si>
  <si>
    <t>Podersdorf</t>
  </si>
  <si>
    <t>ATAG_1-00000044</t>
  </si>
  <si>
    <t>ATTP_1-00000044</t>
  </si>
  <si>
    <t>Oberpullendorf (Mittleres Burgenland) Stooberbachtal</t>
  </si>
  <si>
    <t>ATAG_1-00000050</t>
  </si>
  <si>
    <t>ATTP_1-00000050</t>
  </si>
  <si>
    <t>Riedlingsdorf (Oberes Pinkatal)</t>
  </si>
  <si>
    <t>ATAG_1-00000077</t>
  </si>
  <si>
    <t>ATTP_1-00000077</t>
  </si>
  <si>
    <t>Pamhagen (Seewinkel)</t>
  </si>
  <si>
    <t>ATAG_1-00000040</t>
  </si>
  <si>
    <t>ATTP_1-00000040</t>
  </si>
  <si>
    <t>Neufeld (Neufelderseengebiet)</t>
  </si>
  <si>
    <t>ATAG_1-00000079</t>
  </si>
  <si>
    <t>ATTP_1-00000079</t>
  </si>
  <si>
    <t>Glasing (Mittleres Strem- und Zickenbachtal)</t>
  </si>
  <si>
    <t>ATAG_1-00000016</t>
  </si>
  <si>
    <t>ATTP_1-00000016</t>
  </si>
  <si>
    <t>ATAG_1-00000057</t>
  </si>
  <si>
    <t>ATTP_1-00000057</t>
  </si>
  <si>
    <t>Siget / Wart (Mittleres Pinka- und Zickenbachtal)</t>
  </si>
  <si>
    <t>ATAG_1-00000010</t>
  </si>
  <si>
    <t>ATTP_1-00000010</t>
  </si>
  <si>
    <t>Eisenstadt (Eisbachtal)</t>
  </si>
  <si>
    <t>ATAG_1-00000005</t>
  </si>
  <si>
    <t>ATTP_1-00000005</t>
  </si>
  <si>
    <t>Deutschkreuz (Mittleres Burgenland) Goldbachtal</t>
  </si>
  <si>
    <t>ATAG_1-00000145</t>
  </si>
  <si>
    <t>ATTP_1-00000145</t>
  </si>
  <si>
    <t>ATAG_1-00000074</t>
  </si>
  <si>
    <t>ATTP_1-00000074</t>
  </si>
  <si>
    <t>Wulkaprodersdorf (Wulkatal)</t>
  </si>
  <si>
    <t>ATAG_1-00000133</t>
  </si>
  <si>
    <t>ATTP_1-00000133</t>
  </si>
  <si>
    <t>Heiligenkreuz/Lafnitztal (Bez.Jennersdorf) Lafnitztal-Raabtal</t>
  </si>
  <si>
    <t>ATAG_2-K1843518R0</t>
  </si>
  <si>
    <t>ATTP_2-K1843518R0</t>
  </si>
  <si>
    <t>ABUG-Abwasserbeseitigung Unteres Gailtal Errichtungs- und Betriebsgesellschaft</t>
  </si>
  <si>
    <t>AT211</t>
  </si>
  <si>
    <t>ATAG_2-K1933909</t>
  </si>
  <si>
    <t>ATTP_2-K1933909</t>
  </si>
  <si>
    <t>Gemeinde Poggersdorf</t>
  </si>
  <si>
    <t>ATAG_2-K1543752R0</t>
  </si>
  <si>
    <t>ATTP_2-K1543752R0</t>
  </si>
  <si>
    <t>AT212</t>
  </si>
  <si>
    <t>ATAG_2-K1669675R0</t>
  </si>
  <si>
    <t>ATTP_2-K1669675R0</t>
  </si>
  <si>
    <t>Gemeinde Ferndorf</t>
  </si>
  <si>
    <t>ATAG_2-K2391503</t>
  </si>
  <si>
    <t>ATTP_2-K2391503</t>
  </si>
  <si>
    <t>Gemeinde Dellach/Gemeinde Berg</t>
  </si>
  <si>
    <t>ATAG_2-K1702958R0</t>
  </si>
  <si>
    <t>ATTP_2-K1702958R0</t>
  </si>
  <si>
    <t>Abwasserverband "Oberes Lavanttal"</t>
  </si>
  <si>
    <t>AT213</t>
  </si>
  <si>
    <t>ATAG_2-K1639918R0</t>
  </si>
  <si>
    <t>ATTP_2-K1639918R0</t>
  </si>
  <si>
    <t>Gemeinde Heiligenblut</t>
  </si>
  <si>
    <t>ATAG_2-K2307771</t>
  </si>
  <si>
    <t>ATTP_2-K2307771</t>
  </si>
  <si>
    <t>ATAG_2-K1950736</t>
  </si>
  <si>
    <t>ATTP_2-K1950736</t>
  </si>
  <si>
    <t>Stadtgemeinde Ferlach</t>
  </si>
  <si>
    <t>ATAG_2-K1610676R0</t>
  </si>
  <si>
    <t>ATTP_2-K1610676R0</t>
  </si>
  <si>
    <t>ATAG_2-K1702940R0</t>
  </si>
  <si>
    <t>ATTP_2-K1702940R0</t>
  </si>
  <si>
    <t>Reinhalteverband "Mittleres Lavanttal"</t>
  </si>
  <si>
    <t>ATAG_2-K1949374</t>
  </si>
  <si>
    <t>ATTP_2-K1949374</t>
  </si>
  <si>
    <t>ATAG_2-K1939997</t>
  </si>
  <si>
    <t>ATTP_2-K1939997</t>
  </si>
  <si>
    <t>Stadtgemeinde Villach</t>
  </si>
  <si>
    <t>ATAG_2-K1931629</t>
  </si>
  <si>
    <t>ATTP_2-K1931629</t>
  </si>
  <si>
    <t>ATAG_3-154</t>
  </si>
  <si>
    <t>ATTP_3-154</t>
  </si>
  <si>
    <t>ATAG_3-476</t>
  </si>
  <si>
    <t>ATTP_3-476</t>
  </si>
  <si>
    <t>ARA GV Altenmarkt an der Triesting - Kaumberg</t>
  </si>
  <si>
    <t>ATAG_3-355</t>
  </si>
  <si>
    <t>ATTP_3-355</t>
  </si>
  <si>
    <t>ARA Hadersdorf</t>
  </si>
  <si>
    <t>ATAG_3-71</t>
  </si>
  <si>
    <t>ATTP_3-71</t>
  </si>
  <si>
    <t>ARA Hohenau an der March</t>
  </si>
  <si>
    <t>ATAG_3-45</t>
  </si>
  <si>
    <t>ATTP_3-45</t>
  </si>
  <si>
    <t>ARA Loosdorf</t>
  </si>
  <si>
    <t>ATAG_3-80</t>
  </si>
  <si>
    <t>ATTP_3-80</t>
  </si>
  <si>
    <t>ARA Lunz am See</t>
  </si>
  <si>
    <t>ATAG_3-176</t>
  </si>
  <si>
    <t>ATTP_3-176</t>
  </si>
  <si>
    <t>ARA Ybbsitz</t>
  </si>
  <si>
    <t>ATAG_3-1041</t>
  </si>
  <si>
    <t>ATTP_3-1041</t>
  </si>
  <si>
    <t>ARA EVN Wasser (GAV Senningbach)</t>
  </si>
  <si>
    <t>ATAG_3-46</t>
  </si>
  <si>
    <t>ATTP_3-46</t>
  </si>
  <si>
    <t>ATAG_3-346</t>
  </si>
  <si>
    <t>ATTP_3-346</t>
  </si>
  <si>
    <t>ARA Zellerndorf</t>
  </si>
  <si>
    <t>ARA Gaming</t>
  </si>
  <si>
    <t>ATAG_3-88</t>
  </si>
  <si>
    <t>ATTP_3-88</t>
  </si>
  <si>
    <t>ARA AV Lainsitz-Mitte</t>
  </si>
  <si>
    <t>ATAG_3-91</t>
  </si>
  <si>
    <t>ATTP_3-91</t>
  </si>
  <si>
    <t>ARA GAV Retzbach - Retz</t>
  </si>
  <si>
    <t>ATAG_3-345</t>
  </si>
  <si>
    <t>ATTP_3-345</t>
  </si>
  <si>
    <t>ARA Pulkau</t>
  </si>
  <si>
    <t>ATAG_3-301</t>
  </si>
  <si>
    <t>ATTP_3-301</t>
  </si>
  <si>
    <t>ARA AV Oberes Russbachtal</t>
  </si>
  <si>
    <t>ATAG_3-221</t>
  </si>
  <si>
    <t>ATTP_3-221</t>
  </si>
  <si>
    <t>ARA AV Sulzbach</t>
  </si>
  <si>
    <t>ATAG_3-166</t>
  </si>
  <si>
    <t>ATTP_3-166</t>
  </si>
  <si>
    <t>ARA GAV Kleinharraserbach</t>
  </si>
  <si>
    <t>ATAG_3-850</t>
  </si>
  <si>
    <t>ATTP_3-850</t>
  </si>
  <si>
    <t>ARA GAV Maignerbach</t>
  </si>
  <si>
    <t>ATAG_3-829</t>
  </si>
  <si>
    <t>ATTP_3-829</t>
  </si>
  <si>
    <t>ARA GAV Unteres Schmidatal</t>
  </si>
  <si>
    <t>ATAG_3-683</t>
  </si>
  <si>
    <t>ATTP_3-683</t>
  </si>
  <si>
    <t>ARA Herrnbaumgarten</t>
  </si>
  <si>
    <t>ATAG_3-814</t>
  </si>
  <si>
    <t>ATTP_3-814</t>
  </si>
  <si>
    <t>ARA Leopoldsdorf im Marchfelde</t>
  </si>
  <si>
    <t>ATAG_3-89</t>
  </si>
  <si>
    <t>ATTP_3-89</t>
  </si>
  <si>
    <t>ATAG_3-1701</t>
  </si>
  <si>
    <t>ATTP_3-1701</t>
  </si>
  <si>
    <t>ARA Litschau</t>
  </si>
  <si>
    <t>ATAG_3-812</t>
  </si>
  <si>
    <t>ATTP_3-812</t>
  </si>
  <si>
    <t>ATAG_3-730</t>
  </si>
  <si>
    <t>ATTP_3-730</t>
  </si>
  <si>
    <t>ARA GAV Mittleres Pittental</t>
  </si>
  <si>
    <t>ATAG_3-137</t>
  </si>
  <si>
    <t>ATTP_3-137</t>
  </si>
  <si>
    <t>ARA Allentsteig</t>
  </si>
  <si>
    <t>ATAG_3-61</t>
  </si>
  <si>
    <t>ATTP_3-61</t>
  </si>
  <si>
    <t>ARA Gablitz</t>
  </si>
  <si>
    <t>ATAG_3-322</t>
  </si>
  <si>
    <t>ATTP_3-322</t>
  </si>
  <si>
    <t>ARA Gars am Kamp</t>
  </si>
  <si>
    <t>ATAG_3-701</t>
  </si>
  <si>
    <t>ATTP_3-701</t>
  </si>
  <si>
    <t>ATAG_3-402</t>
  </si>
  <si>
    <t>ATTP_3-402</t>
  </si>
  <si>
    <t>ARA Laxenburg</t>
  </si>
  <si>
    <t>ATAG_3-705</t>
  </si>
  <si>
    <t>ATTP_3-705</t>
  </si>
  <si>
    <t>ARA GAV Drasenhofen</t>
  </si>
  <si>
    <t>ATAG_3-136</t>
  </si>
  <si>
    <t>ATTP_3-136</t>
  </si>
  <si>
    <t>ARA VG Ravelsbach - Maissau</t>
  </si>
  <si>
    <t>ATAG_3-434</t>
  </si>
  <si>
    <t>ATTP_3-434</t>
  </si>
  <si>
    <t>ATAG_3-477</t>
  </si>
  <si>
    <t>ATTP_3-477</t>
  </si>
  <si>
    <t>ARA GAV Ruprechtshofen - St. Leonhard am Forst</t>
  </si>
  <si>
    <t>ATAG_3-109</t>
  </si>
  <si>
    <t>ATTP_3-109</t>
  </si>
  <si>
    <t>ARA Haag</t>
  </si>
  <si>
    <t>ATAG_3-99</t>
  </si>
  <si>
    <t>ATTP_3-99</t>
  </si>
  <si>
    <t>ATAG_3-65</t>
  </si>
  <si>
    <t>ATTP_3-65</t>
  </si>
  <si>
    <t>ARA GAV Ennsdorf-St.Pantaleon</t>
  </si>
  <si>
    <t>ATAG_3-842</t>
  </si>
  <si>
    <t>ATTP_3-842</t>
  </si>
  <si>
    <t>ATAG_3-184</t>
  </si>
  <si>
    <t>ATTP_3-184</t>
  </si>
  <si>
    <t>ARA Alland</t>
  </si>
  <si>
    <t>ATAG_3-63</t>
  </si>
  <si>
    <t>ATTP_3-63</t>
  </si>
  <si>
    <t>ARA Seibersdorf</t>
  </si>
  <si>
    <t>ATAG_3-408</t>
  </si>
  <si>
    <t>ATTP_3-408</t>
  </si>
  <si>
    <t>ARA AV Grimmenstein-Edlitz-Thomasberg</t>
  </si>
  <si>
    <t>ATAG_3-424</t>
  </si>
  <si>
    <t>ATTP_3-424</t>
  </si>
  <si>
    <t>ARA GAV Kleines Erlauftal</t>
  </si>
  <si>
    <t>ATAG_3-127</t>
  </si>
  <si>
    <t>ATTP_3-127</t>
  </si>
  <si>
    <t>ARA Ziersdorf</t>
  </si>
  <si>
    <t>ATAG_6-M3728231R0</t>
  </si>
  <si>
    <t>ATTP_6-M3728231R0</t>
  </si>
  <si>
    <t>Lebring-St.Margarethen</t>
  </si>
  <si>
    <t>AT225</t>
  </si>
  <si>
    <t>ATAG_6-M3586829R0</t>
  </si>
  <si>
    <t>ATTP_6-M3586829R0</t>
  </si>
  <si>
    <t>Vorau</t>
  </si>
  <si>
    <t>AT224</t>
  </si>
  <si>
    <t>ATAG_6-M3283419R0</t>
  </si>
  <si>
    <t>ATTP_6-M3283419R0</t>
  </si>
  <si>
    <t>Bad Waltersdorf-Leitersdorf</t>
  </si>
  <si>
    <t>ATAG_6-M3318866R0</t>
  </si>
  <si>
    <t>ATTP_6-M3318866R0</t>
  </si>
  <si>
    <t>Altenmarkt bei St. Gallen</t>
  </si>
  <si>
    <t>AT222</t>
  </si>
  <si>
    <t>ATAG_6-M4321937</t>
  </si>
  <si>
    <t>ATTP_6-M4321937</t>
  </si>
  <si>
    <t>Birkfeld</t>
  </si>
  <si>
    <t>ATAG_6-M3455849R0</t>
  </si>
  <si>
    <t>ATTP_6-M3455849R0</t>
  </si>
  <si>
    <t>Pitschgau-Eibiswald</t>
  </si>
  <si>
    <t>ATAG_6-M3634931R0</t>
  </si>
  <si>
    <t>ATTP_6-M3634931R0</t>
  </si>
  <si>
    <t>Lafnitz-Rohrbach</t>
  </si>
  <si>
    <t>ATAG_6-M3292250R0</t>
  </si>
  <si>
    <t>ATTP_6-M3292250R0</t>
  </si>
  <si>
    <t>Unterfeistritz</t>
  </si>
  <si>
    <t>ATAG_6-M3728315R0</t>
  </si>
  <si>
    <t>ATTP_6-M3728315R0</t>
  </si>
  <si>
    <t>Gralla</t>
  </si>
  <si>
    <t>ATAG_6-M3520257R0</t>
  </si>
  <si>
    <t>ATTP_6-M3520257R0</t>
  </si>
  <si>
    <t>Neumarkt</t>
  </si>
  <si>
    <t>AT226</t>
  </si>
  <si>
    <t>ATAG_6-M3589961R0</t>
  </si>
  <si>
    <t>ATTP_6-M3589961R0</t>
  </si>
  <si>
    <t>Trieben</t>
  </si>
  <si>
    <t>ATAG_6-M3670920R0</t>
  </si>
  <si>
    <t>ATTP_6-M3670920R0</t>
  </si>
  <si>
    <t>ATAG_6-M3341478R0</t>
  </si>
  <si>
    <t>ATTP_6-M3341478R0</t>
  </si>
  <si>
    <t>Hall/Admont</t>
  </si>
  <si>
    <t>ATAG_6-M3235303R0</t>
  </si>
  <si>
    <t>ATTP_6-M3235303R0</t>
  </si>
  <si>
    <t>ATAG_6-M3273368R0</t>
  </si>
  <si>
    <t>ATTP_6-M3273368R0</t>
  </si>
  <si>
    <t>Bad Mitterndorf</t>
  </si>
  <si>
    <t>ATAG_6-M3230905R0</t>
  </si>
  <si>
    <t>ATTP_6-M3230905R0</t>
  </si>
  <si>
    <t>St.Johann im Saggautal</t>
  </si>
  <si>
    <t>ATAG_6-M3445287R0</t>
  </si>
  <si>
    <t>ATTP_6-M3445287R0</t>
  </si>
  <si>
    <t>Dobl-Muttendorf</t>
  </si>
  <si>
    <t>AT221</t>
  </si>
  <si>
    <t>ATAG_6-M3283441R0</t>
  </si>
  <si>
    <t>ATTP_6-M3283441R0</t>
  </si>
  <si>
    <t>Sebersdorf</t>
  </si>
  <si>
    <t>ATAG_6-M3616874R0</t>
  </si>
  <si>
    <t>ATTP_6-M3616874R0</t>
  </si>
  <si>
    <t>Mariazell</t>
  </si>
  <si>
    <t>AT223</t>
  </si>
  <si>
    <t>ATAG_6-M3336492R0</t>
  </si>
  <si>
    <t>ATTP_6-M3336492R0</t>
  </si>
  <si>
    <t>Rottenmann</t>
  </si>
  <si>
    <t>ATAG_6-M3230038R0</t>
  </si>
  <si>
    <t>ATTP_6-M3230038R0</t>
  </si>
  <si>
    <t>Passail</t>
  </si>
  <si>
    <t>ATAG_6-M3675325R0</t>
  </si>
  <si>
    <t>ATTP_6-M3675325R0</t>
  </si>
  <si>
    <t>Fohnsdorf</t>
  </si>
  <si>
    <t>ATAG_6-M3680278R0</t>
  </si>
  <si>
    <t>ATTP_6-M3680278R0</t>
  </si>
  <si>
    <t>Fehring</t>
  </si>
  <si>
    <t>ATAG_6-M3507571R0</t>
  </si>
  <si>
    <t>ATTP_6-M3507571R0</t>
  </si>
  <si>
    <t>Lieboch</t>
  </si>
  <si>
    <t>ATAG_6-M3448019R0</t>
  </si>
  <si>
    <t>ATTP_6-M3448019R0</t>
  </si>
  <si>
    <t>Fladnitz im Raabtal</t>
  </si>
  <si>
    <t>ATAG_6-M3410748R0</t>
  </si>
  <si>
    <t>ATTP_6-M3410748R0</t>
  </si>
  <si>
    <t>Eisenerz</t>
  </si>
  <si>
    <t>ATAG_6-M3776783R0</t>
  </si>
  <si>
    <t>ATTP_6-M3776783R0</t>
  </si>
  <si>
    <t>Ramsau</t>
  </si>
  <si>
    <t>ATAG_6-M3232571R0</t>
  </si>
  <si>
    <t>ATTP_6-M3232571R0</t>
  </si>
  <si>
    <t>Hitzendorf</t>
  </si>
  <si>
    <t>ATAG_6-M3327097R0</t>
  </si>
  <si>
    <t>ATTP_6-M3327097R0</t>
  </si>
  <si>
    <t>Pichl-Preunegg</t>
  </si>
  <si>
    <t>ATAG_6-M3226627R0</t>
  </si>
  <si>
    <t>ATTP_6-M3226627R0</t>
  </si>
  <si>
    <t>Liezen</t>
  </si>
  <si>
    <t>ATAG_6-M3343322R0</t>
  </si>
  <si>
    <t>ATTP_6-M3343322R0</t>
  </si>
  <si>
    <t>Bad Radkersburg</t>
  </si>
  <si>
    <t>ATAG_6-M3446308R0</t>
  </si>
  <si>
    <t>ATTP_6-M3446308R0</t>
  </si>
  <si>
    <t>Zehndorf</t>
  </si>
  <si>
    <t>ATAG_4-40920002</t>
  </si>
  <si>
    <t>ATTP_4-40920002</t>
  </si>
  <si>
    <t>Mittleres Steyrtal</t>
  </si>
  <si>
    <t>AT314</t>
  </si>
  <si>
    <t>ATAG_4-41312002</t>
  </si>
  <si>
    <t>ATTP_4-41312002</t>
  </si>
  <si>
    <t>Niederranna Hofkirchen</t>
  </si>
  <si>
    <t>AT313</t>
  </si>
  <si>
    <t>ATAG_2-K2391520</t>
  </si>
  <si>
    <t>ATTP_2-K2391520</t>
  </si>
  <si>
    <t>ATAG_2-K1620535R0</t>
  </si>
  <si>
    <t>ATTP_2-K1620535R0</t>
  </si>
  <si>
    <t>ATAG_2-K1822227R0</t>
  </si>
  <si>
    <t>ATTP_2-K1822227R0</t>
  </si>
  <si>
    <t>Wasserverband Unteres Drautal</t>
  </si>
  <si>
    <t>ATAG_2-K1750774R0</t>
  </si>
  <si>
    <t>ATTP_2-K1750774R0</t>
  </si>
  <si>
    <t>Gemeinde St. Kanzian am Klopeinersee</t>
  </si>
  <si>
    <t>ATAG_2-K1610301R0</t>
  </si>
  <si>
    <t>ATTP_2-K1610301R0</t>
  </si>
  <si>
    <t>WV Abwasserverband Raum Friesach-Althofen</t>
  </si>
  <si>
    <t>ATAG_2-K1949430</t>
  </si>
  <si>
    <t>ATTP_2-K1949430</t>
  </si>
  <si>
    <t>Abwasserverband Karnische Region</t>
  </si>
  <si>
    <t>ATAG_2-K1944050</t>
  </si>
  <si>
    <t>ATTP_2-K1944050</t>
  </si>
  <si>
    <t>ATAG_2-K1518811R0</t>
  </si>
  <si>
    <t>ATTP_2-K1518811R0</t>
  </si>
  <si>
    <t>ATAG_2-K1939137</t>
  </si>
  <si>
    <t>ATTP_2-K1939137</t>
  </si>
  <si>
    <t>WV Ossiacher See</t>
  </si>
  <si>
    <t>ATAG_4-40818001</t>
  </si>
  <si>
    <t>ATTP_4-40818001</t>
  </si>
  <si>
    <t>Neumarkt /Hausruck</t>
  </si>
  <si>
    <t>AT311</t>
  </si>
  <si>
    <t>ATAG_4-40704001</t>
  </si>
  <si>
    <t>ATTP_4-40704001</t>
  </si>
  <si>
    <t>Ebensee</t>
  </si>
  <si>
    <t>AT315</t>
  </si>
  <si>
    <t>ATAG_4-40719002</t>
  </si>
  <si>
    <t>ATTP_4-40719002</t>
  </si>
  <si>
    <t>Scharnstein</t>
  </si>
  <si>
    <t>ATAG_4-41123001</t>
  </si>
  <si>
    <t>ATTP_4-41123001</t>
  </si>
  <si>
    <t>Machland Ost Saxen</t>
  </si>
  <si>
    <t>ATAG_4-40923001</t>
  </si>
  <si>
    <t>ATTP_4-40923001</t>
  </si>
  <si>
    <t>Windischgarsten</t>
  </si>
  <si>
    <t>ATAG_4-40720001</t>
  </si>
  <si>
    <t>ATTP_4-40720001</t>
  </si>
  <si>
    <t>Vorchdorf</t>
  </si>
  <si>
    <t>ATAG_4-40401001</t>
  </si>
  <si>
    <t>ATTP_4-40401001</t>
  </si>
  <si>
    <t>Altheim und Umgebung</t>
  </si>
  <si>
    <t>ATAG_4-40614001</t>
  </si>
  <si>
    <t>ATTP_4-40614001</t>
  </si>
  <si>
    <t>Untere Feldaist</t>
  </si>
  <si>
    <t>ATAG_4-41710001</t>
  </si>
  <si>
    <t>ATTP_4-41710001</t>
  </si>
  <si>
    <t>Frankenmarkt</t>
  </si>
  <si>
    <t>ATAG_4-40702001</t>
  </si>
  <si>
    <t>ATTP_4-40702001</t>
  </si>
  <si>
    <t>ATAG_4-41503001</t>
  </si>
  <si>
    <t>ATTP_4-41503001</t>
  </si>
  <si>
    <t>Kurbezirk Bad Hall</t>
  </si>
  <si>
    <t>ATAG_4-41605001</t>
  </si>
  <si>
    <t>ATTP_4-41605001</t>
  </si>
  <si>
    <t>Gallneukirchner Becken</t>
  </si>
  <si>
    <t>AT312</t>
  </si>
  <si>
    <t>ATAG_4-40831002</t>
  </si>
  <si>
    <t>ATTP_4-40831002</t>
  </si>
  <si>
    <t>Aschachtal</t>
  </si>
  <si>
    <t>ATAG_4-41220001</t>
  </si>
  <si>
    <t>ATTP_4-41220001</t>
  </si>
  <si>
    <t>Mittlere Antiesen</t>
  </si>
  <si>
    <t>ATAG_4-41715001</t>
  </si>
  <si>
    <t>ATTP_4-41715001</t>
  </si>
  <si>
    <t>Mondsee-Irrsee</t>
  </si>
  <si>
    <t>ATAG_4-41014001</t>
  </si>
  <si>
    <t>ATTP_4-41014001</t>
  </si>
  <si>
    <t>Unteres Kremstal</t>
  </si>
  <si>
    <t>ATAG_4-41422001</t>
  </si>
  <si>
    <t>ATTP_4-41422001</t>
  </si>
  <si>
    <t>ATAG_4-40601002</t>
  </si>
  <si>
    <t>ATTP_4-40601002</t>
  </si>
  <si>
    <t>Freistadt</t>
  </si>
  <si>
    <t>ATAG_4-41111001</t>
  </si>
  <si>
    <t>ATTP_4-41111001</t>
  </si>
  <si>
    <t>Mauthausen-Ost</t>
  </si>
  <si>
    <t>ATAG_4-41116001</t>
  </si>
  <si>
    <t>ATTP_4-41116001</t>
  </si>
  <si>
    <t>Perg</t>
  </si>
  <si>
    <t>ATAG_4-41307001</t>
  </si>
  <si>
    <t>ATTP_4-41307001</t>
  </si>
  <si>
    <t>ATAG_4-40404001</t>
  </si>
  <si>
    <t>ATTP_4-40404001</t>
  </si>
  <si>
    <t>Braunau</t>
  </si>
  <si>
    <t>ATAG_4-40922001</t>
  </si>
  <si>
    <t>ATTP_4-40922001</t>
  </si>
  <si>
    <t>Oberes Kremstal</t>
  </si>
  <si>
    <t>ATAG_4-41811001</t>
  </si>
  <si>
    <t>ATTP_4-41811001</t>
  </si>
  <si>
    <t>Raum Lambach</t>
  </si>
  <si>
    <t>ATAG_4-41738002</t>
  </si>
  <si>
    <t>ATTP_4-41738002</t>
  </si>
  <si>
    <t>Schwanenstadt</t>
  </si>
  <si>
    <t>ATAG_4-40421001</t>
  </si>
  <si>
    <t>ATTP_4-40421001</t>
  </si>
  <si>
    <t>Mattig-Hainbach</t>
  </si>
  <si>
    <t>ATAG_4-40509001</t>
  </si>
  <si>
    <t>ATTP_4-40509001</t>
  </si>
  <si>
    <t>Eferding</t>
  </si>
  <si>
    <t>ATAG_4-41713002</t>
  </si>
  <si>
    <t>ATTP_4-41713002</t>
  </si>
  <si>
    <t>Attersee</t>
  </si>
  <si>
    <t>ATAG_4-40832001</t>
  </si>
  <si>
    <t>ATTP_4-40832001</t>
  </si>
  <si>
    <t>Trattnachtal</t>
  </si>
  <si>
    <t>ATAG_4-41711001</t>
  </si>
  <si>
    <t>ATTP_4-41711001</t>
  </si>
  <si>
    <t>ATAG_4-41703001</t>
  </si>
  <si>
    <t>ATTP_4-41703001</t>
  </si>
  <si>
    <t>Ager-West</t>
  </si>
  <si>
    <t>ATAG_4-41225001</t>
  </si>
  <si>
    <t>ATTP_4-41225001</t>
  </si>
  <si>
    <t>Ried und Umgebung</t>
  </si>
  <si>
    <t>ATAG_4-40703001</t>
  </si>
  <si>
    <t>ATTP_4-40703001</t>
  </si>
  <si>
    <t>Wolfgangsee-Ischl</t>
  </si>
  <si>
    <t>ATAG_4-40708001</t>
  </si>
  <si>
    <t>ATTP_4-40708001</t>
  </si>
  <si>
    <t>Traunsee-Nord</t>
  </si>
  <si>
    <t>ATAG_4-40201001</t>
  </si>
  <si>
    <t>ATTP_4-40201001</t>
  </si>
  <si>
    <t>Steyr und Umgebung</t>
  </si>
  <si>
    <t>ATAG_4-41812001</t>
  </si>
  <si>
    <t>ATTP_4-41812001</t>
  </si>
  <si>
    <t>Welser Heide</t>
  </si>
  <si>
    <t>ATAG_4-40502002</t>
  </si>
  <si>
    <t>ATTP_4-40502002</t>
  </si>
  <si>
    <t>AGRANA</t>
  </si>
  <si>
    <t>ATAG_4-41003001</t>
  </si>
  <si>
    <t>ATTP_4-41003001</t>
  </si>
  <si>
    <t>ATAG_5-A1651372R143</t>
  </si>
  <si>
    <t>ATTP_5-A1651372R143</t>
  </si>
  <si>
    <t>ARA Annaberg</t>
  </si>
  <si>
    <t>AT323</t>
  </si>
  <si>
    <t>ATAG_5-A1705398R154</t>
  </si>
  <si>
    <t>ATTP_5-A1705398R154</t>
  </si>
  <si>
    <t>ARA Faistenau</t>
  </si>
  <si>
    <t>ATAG_5-A1780441R157</t>
  </si>
  <si>
    <t>ATTP_5-A1780441R157</t>
  </si>
  <si>
    <t>AT322</t>
  </si>
  <si>
    <t>ATAG_5-A1779204R157</t>
  </si>
  <si>
    <t>ATTP_5-A1779204R157</t>
  </si>
  <si>
    <t>ARA Filzmoos</t>
  </si>
  <si>
    <t>ATAG_5-A1841691R161</t>
  </si>
  <si>
    <t>ATTP_5-A1841691R161</t>
  </si>
  <si>
    <t>ARA Rauris</t>
  </si>
  <si>
    <t>ATAG_5-A1651838R143</t>
  </si>
  <si>
    <t>ATTP_5-A1651838R143</t>
  </si>
  <si>
    <t>ARA Abtenau</t>
  </si>
  <si>
    <t>ATAG_5-A1781001R157</t>
  </si>
  <si>
    <t>ATTP_5-A1781001R157</t>
  </si>
  <si>
    <t>ATAG_5-A1698988R154</t>
  </si>
  <si>
    <t>ATTP_5-A1698988R154</t>
  </si>
  <si>
    <t>ARA Wallersee-Nord-Neumarkt</t>
  </si>
  <si>
    <t>ATAG_5-A1779078R157</t>
  </si>
  <si>
    <t>ATTP_5-A1779078R157</t>
  </si>
  <si>
    <t>ATAG_5-A1703863R154</t>
  </si>
  <si>
    <t>ATTP_5-A1703863R154</t>
  </si>
  <si>
    <t>ARA Fuschlsee-Thalgau</t>
  </si>
  <si>
    <t>ATAG_5-A1700495R154</t>
  </si>
  <si>
    <t>ATTP_5-A1700495R154</t>
  </si>
  <si>
    <t>ARA Pladenbach</t>
  </si>
  <si>
    <t>ATAG_5-A1843680R161</t>
  </si>
  <si>
    <t>ATTP_5-A1843680R161</t>
  </si>
  <si>
    <t>ARA Saalachtal-Unken</t>
  </si>
  <si>
    <t>ATAG_5-A1805835R161</t>
  </si>
  <si>
    <t>ATTP_5-A1805835R161</t>
  </si>
  <si>
    <t>ARA St.Michael i.Lg.</t>
  </si>
  <si>
    <t>AT321</t>
  </si>
  <si>
    <t>ATAG_5-A1848116R161</t>
  </si>
  <si>
    <t>ATTP_5-A1848116R161</t>
  </si>
  <si>
    <t>ARA Unterpinzgau-Bruck</t>
  </si>
  <si>
    <t>ATAG_5-A1844700R161</t>
  </si>
  <si>
    <t>ATTP_5-A1844700R161</t>
  </si>
  <si>
    <t>ARA Oberpinzgau Mitte-Niedernsill</t>
  </si>
  <si>
    <t>ATAG_5-A1651310R143</t>
  </si>
  <si>
    <t>ATTP_5-A1651310R143</t>
  </si>
  <si>
    <t>ATAG_5-A2444685</t>
  </si>
  <si>
    <t>ATTP_5-A2444685</t>
  </si>
  <si>
    <t>ARA Zentralraum Lungau</t>
  </si>
  <si>
    <t>ATAG_5-A1700419R154</t>
  </si>
  <si>
    <t>ATTP_5-A1700419R154</t>
  </si>
  <si>
    <t>ATAG_5-A1842420R161</t>
  </si>
  <si>
    <t>ATTP_5-A1842420R161</t>
  </si>
  <si>
    <t>ARA Bramberg, Oberpinzgau West</t>
  </si>
  <si>
    <t>ATAG_5-A1700239R154</t>
  </si>
  <si>
    <t>ATTP_5-A1700239R154</t>
  </si>
  <si>
    <t>ARA Trumerseen</t>
  </si>
  <si>
    <t>ATAG_5-A1780627R157</t>
  </si>
  <si>
    <t>ATTP_5-A1780627R157</t>
  </si>
  <si>
    <t>ARA Gasteinertal</t>
  </si>
  <si>
    <t>ATAG_5-A1824831R161</t>
  </si>
  <si>
    <t>ATTP_5-A1824831R161</t>
  </si>
  <si>
    <t>ARA Saalbach</t>
  </si>
  <si>
    <t>ATAG_5-A1844668R161</t>
  </si>
  <si>
    <t>ATTP_5-A1844668R161</t>
  </si>
  <si>
    <t>ARA Zeller Becken</t>
  </si>
  <si>
    <t>ATAG_5-A1836862R161</t>
  </si>
  <si>
    <t>ATTP_5-A1836862R161</t>
  </si>
  <si>
    <t>ARA Saalachtal-Saalfelden</t>
  </si>
  <si>
    <t>ATAG_5-A1779244R157</t>
  </si>
  <si>
    <t>ATTP_5-A1779244R157</t>
  </si>
  <si>
    <t>ARA Salzach-Pongau</t>
  </si>
  <si>
    <t>ATAG_5-A1777733R157</t>
  </si>
  <si>
    <t>ATTP_5-A1777733R157</t>
  </si>
  <si>
    <t>ARA Salzburger Ennstal</t>
  </si>
  <si>
    <t>ATAG_5-A1699622R154</t>
  </si>
  <si>
    <t>ATTP_5-A1699622R154</t>
  </si>
  <si>
    <t>ARA Siggerwiesen</t>
  </si>
  <si>
    <t>ATAG_6-M3306173R0</t>
  </si>
  <si>
    <t>ATTP_6-M3306173R0</t>
  </si>
  <si>
    <t>Wies</t>
  </si>
  <si>
    <t>ATAG_6-M3192786R0</t>
  </si>
  <si>
    <t>ATTP_6-M3192786R0</t>
  </si>
  <si>
    <t>Ilztal</t>
  </si>
  <si>
    <t>ATAG_6-M3411539R0</t>
  </si>
  <si>
    <t>ATTP_6-M3411539R0</t>
  </si>
  <si>
    <t>Kaindorf-RHV</t>
  </si>
  <si>
    <t>ATAG_6-M3426844R0</t>
  </si>
  <si>
    <t>ATTP_6-M3426844R0</t>
  </si>
  <si>
    <t>Kalwang</t>
  </si>
  <si>
    <t>ATAG_6-M3464616R0</t>
  </si>
  <si>
    <t>ATTP_6-M3464616R0</t>
  </si>
  <si>
    <t>Haus</t>
  </si>
  <si>
    <t>ATAG_6-M3326085R0</t>
  </si>
  <si>
    <t>ATTP_6-M3326085R0</t>
  </si>
  <si>
    <t>Stubenberg</t>
  </si>
  <si>
    <t>ATAG_6-M3222800R0</t>
  </si>
  <si>
    <t>ATTP_6-M3222800R0</t>
  </si>
  <si>
    <t>Aigen im Ennstal</t>
  </si>
  <si>
    <t>ATAG_6-M3719878R0</t>
  </si>
  <si>
    <t>ATTP_6-M3719878R0</t>
  </si>
  <si>
    <t>Sinabelkirchen</t>
  </si>
  <si>
    <t>ATAG_6-M3532431R0</t>
  </si>
  <si>
    <t>ATTP_6-M3532431R0</t>
  </si>
  <si>
    <t>St.Stefan im Rosental</t>
  </si>
  <si>
    <t>ATAG_6-M3456540R0</t>
  </si>
  <si>
    <t>ATTP_6-M3456540R0</t>
  </si>
  <si>
    <t>Sulmeck-Greith-Gasselsdorf</t>
  </si>
  <si>
    <t>ATAG_6-M3756860R0</t>
  </si>
  <si>
    <t>ATTP_6-M3756860R0</t>
  </si>
  <si>
    <t>Grosssteinbach</t>
  </si>
  <si>
    <t>ATAG_6-M3280413R0</t>
  </si>
  <si>
    <t>ATTP_6-M3280413R0</t>
  </si>
  <si>
    <t>Heiligenkreuz am Waasen</t>
  </si>
  <si>
    <t>ATAG_8-Bezau</t>
  </si>
  <si>
    <t>ATTP_8-Bezau</t>
  </si>
  <si>
    <t>Bezau</t>
  </si>
  <si>
    <t>ATAG_8-Leiblachtal</t>
  </si>
  <si>
    <t>ATTP_8-Leiblachtal</t>
  </si>
  <si>
    <t>Leiblachtal</t>
  </si>
  <si>
    <t>ATAG_8-Egg</t>
  </si>
  <si>
    <t>ATTP_8-Egg</t>
  </si>
  <si>
    <t>Egg</t>
  </si>
  <si>
    <t>ATAG_8-Lech</t>
  </si>
  <si>
    <t>ATTP_8-Lech</t>
  </si>
  <si>
    <t>Lech</t>
  </si>
  <si>
    <t>ATAG_8-Walgau</t>
  </si>
  <si>
    <t>ATTP_8-Walgau</t>
  </si>
  <si>
    <t>Walgau</t>
  </si>
  <si>
    <t>ATAG_8-Montafon</t>
  </si>
  <si>
    <t>ATTP_8-Montafon</t>
  </si>
  <si>
    <t>Montafon</t>
  </si>
  <si>
    <t>ATAG_8-Bregenz</t>
  </si>
  <si>
    <t>ATTP_8-Bregenz</t>
  </si>
  <si>
    <t>Bregenz</t>
  </si>
  <si>
    <t>ATAG_8-Ludesch</t>
  </si>
  <si>
    <t>ATTP_8-Ludesch</t>
  </si>
  <si>
    <t>Ludesch</t>
  </si>
  <si>
    <t>ATAG_8-Dornbirn</t>
  </si>
  <si>
    <t>ATTP_8-Dornbirn</t>
  </si>
  <si>
    <t>Dornbirn</t>
  </si>
  <si>
    <t>ATAG_8-Hohenems</t>
  </si>
  <si>
    <t>ATTP_8-Hohenems</t>
  </si>
  <si>
    <t>Hohenems</t>
  </si>
  <si>
    <t>ATAG_8-Hofsteig</t>
  </si>
  <si>
    <t>ATTP_8-Hofsteig</t>
  </si>
  <si>
    <t>Hofsteig</t>
  </si>
  <si>
    <t>ATAG_8-Meiningen</t>
  </si>
  <si>
    <t>ATTP_8-Meiningen</t>
  </si>
  <si>
    <t>ATAG_9-HKA-Simmering</t>
  </si>
  <si>
    <t>ATTP_9-HKA-Simmering</t>
  </si>
  <si>
    <t>AT130</t>
  </si>
  <si>
    <t>ATAG_6-M3231297R0</t>
  </si>
  <si>
    <t>ATTP_6-M3231297R0</t>
  </si>
  <si>
    <t>Gnas</t>
  </si>
  <si>
    <t>ATAG_6-M3449658R0</t>
  </si>
  <si>
    <t>ATTP_6-M3449658R0</t>
  </si>
  <si>
    <t>ATAG_6-M3756265R0</t>
  </si>
  <si>
    <t>ATTP_6-M3756265R0</t>
  </si>
  <si>
    <t>Bad Gleichenberg-Neu</t>
  </si>
  <si>
    <t>ATAG_6-M3384279R0</t>
  </si>
  <si>
    <t>ATTP_6-M3384279R0</t>
  </si>
  <si>
    <t>Stainz</t>
  </si>
  <si>
    <t>ATAG_6-M3290534R0</t>
  </si>
  <si>
    <t>ATTP_6-M3290534R0</t>
  </si>
  <si>
    <t>Trofaiach</t>
  </si>
  <si>
    <t>ATAG_6-M3699458R0</t>
  </si>
  <si>
    <t>ATTP_6-M3699458R0</t>
  </si>
  <si>
    <t>Murau</t>
  </si>
  <si>
    <t>ATAG_6-M3444791R0</t>
  </si>
  <si>
    <t>ATTP_6-M3444791R0</t>
  </si>
  <si>
    <t>Frauental</t>
  </si>
  <si>
    <t>ATAG_6-M3406862R0</t>
  </si>
  <si>
    <t>ATTP_6-M3406862R0</t>
  </si>
  <si>
    <t>St.Michael</t>
  </si>
  <si>
    <t>ATAG_6-M3450226R0</t>
  </si>
  <si>
    <t>ATTP_6-M3450226R0</t>
  </si>
  <si>
    <t>ATAG_6-M4343579</t>
  </si>
  <si>
    <t>ATTP_6-M4343579</t>
  </si>
  <si>
    <t>ATAG_6-M3751070R0</t>
  </si>
  <si>
    <t>ATTP_6-M3751070R0</t>
  </si>
  <si>
    <t>Judenburg</t>
  </si>
  <si>
    <t>ATAG_6-M3691867R0</t>
  </si>
  <si>
    <t>ATTP_6-M3691867R0</t>
  </si>
  <si>
    <t>Bad Aussee</t>
  </si>
  <si>
    <t>ATAG_6-M3646738R0</t>
  </si>
  <si>
    <t>ATTP_6-M3646738R0</t>
  </si>
  <si>
    <t>ATAG_6-M3263261R0</t>
  </si>
  <si>
    <t>ATTP_6-M3263261R0</t>
  </si>
  <si>
    <t>Frohnleiten</t>
  </si>
  <si>
    <t>ATAG_6-M3685913R0</t>
  </si>
  <si>
    <t>ATTP_6-M3685913R0</t>
  </si>
  <si>
    <t>Zeltweg</t>
  </si>
  <si>
    <t>ATAG_6-M3255142R0</t>
  </si>
  <si>
    <t>ATTP_6-M3255142R0</t>
  </si>
  <si>
    <t>Weiz</t>
  </si>
  <si>
    <t>ATAG_6-M3517936R0</t>
  </si>
  <si>
    <t>ATTP_6-M3517936R0</t>
  </si>
  <si>
    <t>Schladming</t>
  </si>
  <si>
    <t>ATAG_6-M3407477R0</t>
  </si>
  <si>
    <t>ATTP_6-M3407477R0</t>
  </si>
  <si>
    <t>Gleisdorf</t>
  </si>
  <si>
    <t>ATAG_6-M3690570R0</t>
  </si>
  <si>
    <t>ATTP_6-M3690570R0</t>
  </si>
  <si>
    <t>Voitsberg</t>
  </si>
  <si>
    <t>ATAG_6-M3710856R0</t>
  </si>
  <si>
    <t>ATTP_6-M3710856R0</t>
  </si>
  <si>
    <t>Feldbach-Raabau</t>
  </si>
  <si>
    <t>ATAG_6-M3586337R0</t>
  </si>
  <si>
    <t>ATTP_6-M3586337R0</t>
  </si>
  <si>
    <t>Bruck</t>
  </si>
  <si>
    <t>ATAG_6-M3474844R0</t>
  </si>
  <si>
    <t>ATTP_6-M3474844R0</t>
  </si>
  <si>
    <t>ATAG_6-M3679960R0</t>
  </si>
  <si>
    <t>ATTP_6-M3679960R0</t>
  </si>
  <si>
    <t>ATAG_6-M3358117R0</t>
  </si>
  <si>
    <t>ATTP_6-M3358117R0</t>
  </si>
  <si>
    <t>Strass</t>
  </si>
  <si>
    <t>ATAG_6-M3647058R0</t>
  </si>
  <si>
    <t>ATTP_6-M3647058R0</t>
  </si>
  <si>
    <t>ATAG_6-M3453257R0</t>
  </si>
  <si>
    <t>ATTP_6-M3453257R0</t>
  </si>
  <si>
    <t>Wagna-Leibnitz</t>
  </si>
  <si>
    <t>ATAG_6-M3400230R0</t>
  </si>
  <si>
    <t>ATTP_6-M3400230R0</t>
  </si>
  <si>
    <t>Hartberg</t>
  </si>
  <si>
    <t>ATAG_6-M4274145</t>
  </si>
  <si>
    <t>ATTP_6-M4274145</t>
  </si>
  <si>
    <t>Knittelfeld</t>
  </si>
  <si>
    <t>ATAG_6-M3409760R0</t>
  </si>
  <si>
    <t>ATTP_6-M3409760R0</t>
  </si>
  <si>
    <t>Leoben</t>
  </si>
  <si>
    <t>ATAG_6-M3223510R0</t>
  </si>
  <si>
    <t>ATTP_6-M3223510R0</t>
  </si>
  <si>
    <t>Wildon</t>
  </si>
  <si>
    <t>ATAG_6-M3641482R0</t>
  </si>
  <si>
    <t>ATTP_6-M3641482R0</t>
  </si>
  <si>
    <t>ATAG_6-M3489301R0</t>
  </si>
  <si>
    <t>ATTP_6-M3489301R0</t>
  </si>
  <si>
    <t>ATAG_6-M3631054R0</t>
  </si>
  <si>
    <t>ATTP_6-M3631054R0</t>
  </si>
  <si>
    <t>Gratkorn</t>
  </si>
  <si>
    <t>ATAG_7-7604508</t>
  </si>
  <si>
    <t>ATTP_7-7604508</t>
  </si>
  <si>
    <t>AT334</t>
  </si>
  <si>
    <t>ATAG_7-7724703</t>
  </si>
  <si>
    <t>ATTP_7-7724703</t>
  </si>
  <si>
    <t>St. Jakob i.D.</t>
  </si>
  <si>
    <t>AT333</t>
  </si>
  <si>
    <t>ATAG_7-7330305</t>
  </si>
  <si>
    <t>ATTP_7-7330305</t>
  </si>
  <si>
    <t>AT332</t>
  </si>
  <si>
    <t>ATAG_7-7615507</t>
  </si>
  <si>
    <t>ATTP_7-7615507</t>
  </si>
  <si>
    <t>Nauders</t>
  </si>
  <si>
    <t>ATAG_7-7704702</t>
  </si>
  <si>
    <t>ATTP_7-7704702</t>
  </si>
  <si>
    <t>Anras</t>
  </si>
  <si>
    <t>ATAG_7-7529109</t>
  </si>
  <si>
    <t>ATTP_7-7529109</t>
  </si>
  <si>
    <t>Walchsee</t>
  </si>
  <si>
    <t>AT335</t>
  </si>
  <si>
    <t>ATAG_7-7419207</t>
  </si>
  <si>
    <t>ATTP_7-7419207</t>
  </si>
  <si>
    <t>Waidring</t>
  </si>
  <si>
    <t>ATAG_7-7623505</t>
  </si>
  <si>
    <t>ATTP_7-7623505</t>
  </si>
  <si>
    <t>See</t>
  </si>
  <si>
    <t>ATAG_7-7518105</t>
  </si>
  <si>
    <t>ATTP_7-7518105</t>
  </si>
  <si>
    <t>Niederndorf</t>
  </si>
  <si>
    <t>ATAG_7-7830402</t>
  </si>
  <si>
    <t>ATTP_7-7830402</t>
  </si>
  <si>
    <t>Stanzach</t>
  </si>
  <si>
    <t>AT331</t>
  </si>
  <si>
    <t>ATAG_7-7403201</t>
  </si>
  <si>
    <t>ATTP_7-7403201</t>
  </si>
  <si>
    <t>Fieberbrunn</t>
  </si>
  <si>
    <t>ATAG_7-7355306</t>
  </si>
  <si>
    <t>ATTP_7-7355306</t>
  </si>
  <si>
    <t>Steinach</t>
  </si>
  <si>
    <t>ATAG_7-7208605</t>
  </si>
  <si>
    <t>ATTP_7-7208605</t>
  </si>
  <si>
    <t>ATAG_7-7829403</t>
  </si>
  <si>
    <t>ATTP_7-7829403</t>
  </si>
  <si>
    <t>Schattwald</t>
  </si>
  <si>
    <t>ATAG_7-7218603</t>
  </si>
  <si>
    <t>ATTP_7-7218603</t>
  </si>
  <si>
    <t>Sautens</t>
  </si>
  <si>
    <t>ATAG_7-7629506</t>
  </si>
  <si>
    <t>ATTP_7-7629506</t>
  </si>
  <si>
    <t>ATAG_7-7412203</t>
  </si>
  <si>
    <t>ATTP_7-7412203</t>
  </si>
  <si>
    <t>ATAG_7-7807404</t>
  </si>
  <si>
    <t>ATTP_7-7807404</t>
  </si>
  <si>
    <t>Ehrwald</t>
  </si>
  <si>
    <t>ATAG_7-7351308</t>
  </si>
  <si>
    <t>ATTP_7-7351308</t>
  </si>
  <si>
    <t>Seefeld</t>
  </si>
  <si>
    <t>ATAG_7-7224609</t>
  </si>
  <si>
    <t>ATTP_7-7224609</t>
  </si>
  <si>
    <t>Wenns</t>
  </si>
  <si>
    <t>ATAG_7-7420206</t>
  </si>
  <si>
    <t>ATTP_7-7420206</t>
  </si>
  <si>
    <t>Westendorf</t>
  </si>
  <si>
    <t>ATAG_7-7619503</t>
  </si>
  <si>
    <t>ATTP_7-7619503</t>
  </si>
  <si>
    <t>Prutz</t>
  </si>
  <si>
    <t>ATAG_7-7630501</t>
  </si>
  <si>
    <t>ATTP_7-7630501</t>
  </si>
  <si>
    <t>Zams</t>
  </si>
  <si>
    <t>ATAG_7-7526104</t>
  </si>
  <si>
    <t>ATTP_7-7526104</t>
  </si>
  <si>
    <t>ATAG_7-7717704</t>
  </si>
  <si>
    <t>ATTP_7-7717704</t>
  </si>
  <si>
    <t>Huben</t>
  </si>
  <si>
    <t>ATAG_7-7605502</t>
  </si>
  <si>
    <t>ATTP_7-7605502</t>
  </si>
  <si>
    <t>Flirsch</t>
  </si>
  <si>
    <t>ATAG_7-7404205</t>
  </si>
  <si>
    <t>ATTP_7-7404205</t>
  </si>
  <si>
    <t>Going</t>
  </si>
  <si>
    <t>ATAG_7-7520101</t>
  </si>
  <si>
    <t>ATTP_7-7520101</t>
  </si>
  <si>
    <t>Radfeld</t>
  </si>
  <si>
    <t>ATAG_7-7356304</t>
  </si>
  <si>
    <t>ATTP_7-7356304</t>
  </si>
  <si>
    <t>Stubaital</t>
  </si>
  <si>
    <t>ATAG_7-7357321</t>
  </si>
  <si>
    <t>ATTP_7-7357321</t>
  </si>
  <si>
    <t>Telfs</t>
  </si>
  <si>
    <t>ATAG_7-7221602</t>
  </si>
  <si>
    <t>ATTP_7-7221602</t>
  </si>
  <si>
    <t>Stams</t>
  </si>
  <si>
    <t>ATAG_7-7203601</t>
  </si>
  <si>
    <t>ATTP_7-7203601</t>
  </si>
  <si>
    <t>Imst</t>
  </si>
  <si>
    <t>ATAG_7-7411204</t>
  </si>
  <si>
    <t>ATTP_7-7411204</t>
  </si>
  <si>
    <t>ATAG_7-7513103</t>
  </si>
  <si>
    <t>ATTP_7-7513103</t>
  </si>
  <si>
    <t>Kufstein</t>
  </si>
  <si>
    <t>ATAG_7-7608504</t>
  </si>
  <si>
    <t>ATTP_7-7608504</t>
  </si>
  <si>
    <t>Ischgl</t>
  </si>
  <si>
    <t>ATAG_4-40608002</t>
  </si>
  <si>
    <t>ATTP_4-40608002</t>
  </si>
  <si>
    <t>ATAG_4-41425002</t>
  </si>
  <si>
    <t>ATTP_4-41425002</t>
  </si>
  <si>
    <t>Suben-St.Marienkirchen</t>
  </si>
  <si>
    <t>ATAG_4-41627001</t>
  </si>
  <si>
    <t>ATTP_4-41627001</t>
  </si>
  <si>
    <t>Mittleres Rodltal</t>
  </si>
  <si>
    <t>ATAG_4-40811002</t>
  </si>
  <si>
    <t>ATTP_4-40811002</t>
  </si>
  <si>
    <t>Mittleres Trattnachtal</t>
  </si>
  <si>
    <t>ATAG_4-40816001</t>
  </si>
  <si>
    <t>ATTP_4-40816001</t>
  </si>
  <si>
    <t>Natternbach-Neukirchen-Eschenau</t>
  </si>
  <si>
    <t>ATAG_4-40433001</t>
  </si>
  <si>
    <t>ATTP_4-40433001</t>
  </si>
  <si>
    <t>Polling und Umgebung</t>
  </si>
  <si>
    <t>ATAG_4-41701001</t>
  </si>
  <si>
    <t>ATTP_4-41701001</t>
  </si>
  <si>
    <t>Ampflwang</t>
  </si>
  <si>
    <t>ATAG_4-40806002</t>
  </si>
  <si>
    <t>ATTP_4-40806002</t>
  </si>
  <si>
    <t>Gaspoltshofen</t>
  </si>
  <si>
    <t>ATAG_4-41342001</t>
  </si>
  <si>
    <t>ATTP_4-41342001</t>
  </si>
  <si>
    <t>Ulrichsberg</t>
  </si>
  <si>
    <t>ATAG_7-7707701</t>
  </si>
  <si>
    <t>ATTP_7-7707701</t>
  </si>
  <si>
    <t>ATAG_7-7369303</t>
  </si>
  <si>
    <t>ATTP_7-7369303</t>
  </si>
  <si>
    <t>Zirl</t>
  </si>
  <si>
    <t>ATAG_7-7410202</t>
  </si>
  <si>
    <t>ATTP_7-7410202</t>
  </si>
  <si>
    <t>ATAG_7-7833401</t>
  </si>
  <si>
    <t>ATTP_7-7833401</t>
  </si>
  <si>
    <t>Vils</t>
  </si>
  <si>
    <t>ATAG_7-7220607</t>
  </si>
  <si>
    <t>ATTP_7-7220607</t>
  </si>
  <si>
    <t>ATAG_7-7926110</t>
  </si>
  <si>
    <t>ATTP_7-7926110</t>
  </si>
  <si>
    <t>Schwaz</t>
  </si>
  <si>
    <t>ATAG_7-7511102</t>
  </si>
  <si>
    <t>ATTP_7-7511102</t>
  </si>
  <si>
    <t>Kirchbichl</t>
  </si>
  <si>
    <t>ATAG_7-7309302</t>
  </si>
  <si>
    <t>ATTP_7-7309302</t>
  </si>
  <si>
    <t>Fritzens</t>
  </si>
  <si>
    <t>ATAG_7-7930111</t>
  </si>
  <si>
    <t>ATTP_7-7930111</t>
  </si>
  <si>
    <t>ATAG_7-7101301</t>
  </si>
  <si>
    <t>ATTP_7-7101301</t>
  </si>
  <si>
    <t>Innsbruck</t>
  </si>
  <si>
    <t>ATAG_4-41402001</t>
  </si>
  <si>
    <t>ATTP_4-41402001</t>
  </si>
  <si>
    <t>Andorf</t>
  </si>
  <si>
    <t>ATAG_4-40620001</t>
  </si>
  <si>
    <t>ATTP_4-40620001</t>
  </si>
  <si>
    <t>Kettenbach I</t>
  </si>
  <si>
    <t>ATAG_4-41105004</t>
  </si>
  <si>
    <t>ATTP_4-41105004</t>
  </si>
  <si>
    <t>Grein</t>
  </si>
  <si>
    <t>ATAG_4-41106001</t>
  </si>
  <si>
    <t>ATTP_4-41106001</t>
  </si>
  <si>
    <t>Mittlere Gusen Lungitz</t>
  </si>
  <si>
    <t>ATAG_4-41726001</t>
  </si>
  <si>
    <t>ATTP_4-41726001</t>
  </si>
  <si>
    <t>ATAG_4-41204001</t>
  </si>
  <si>
    <t>ATTP_4-41204001</t>
  </si>
  <si>
    <t>Eberschwang</t>
  </si>
  <si>
    <t>ATAG_4-40422002</t>
  </si>
  <si>
    <t>ATTP_4-40422002</t>
  </si>
  <si>
    <t>Mauerkirchen</t>
  </si>
  <si>
    <t>ATAG_4-40909001</t>
  </si>
  <si>
    <t>ATTP_4-40909001</t>
  </si>
  <si>
    <t>Molln</t>
  </si>
  <si>
    <t>ATAG_4-41426001</t>
  </si>
  <si>
    <t>ATTP_4-41426001</t>
  </si>
  <si>
    <t>Pram-Pfudabach</t>
  </si>
  <si>
    <t>ATAG_4-41505001</t>
  </si>
  <si>
    <t>ATTP_4-41505001</t>
  </si>
  <si>
    <t>Gaflenztal</t>
  </si>
  <si>
    <t>ATAG_4-40903001</t>
  </si>
  <si>
    <t>ATTP_4-40903001</t>
  </si>
  <si>
    <t>Hinterstoder</t>
  </si>
  <si>
    <t>ATAG_4-41303001</t>
  </si>
  <si>
    <t>ATTP_4-41303001</t>
  </si>
  <si>
    <t>ATAG_4-40402001</t>
  </si>
  <si>
    <t>ATTP_4-40402001</t>
  </si>
  <si>
    <t>Aspach</t>
  </si>
  <si>
    <t>ATAG_4-41430001</t>
  </si>
  <si>
    <t>ATTP_4-41430001</t>
  </si>
  <si>
    <t>Mittleres Pramtal</t>
  </si>
  <si>
    <t>ATAG_4-40406001</t>
  </si>
  <si>
    <t>ATTP_4-40406001</t>
  </si>
  <si>
    <t>Eggelsberg</t>
  </si>
  <si>
    <t>ATAG_4-40428001</t>
  </si>
  <si>
    <t>ATTP_4-40428001</t>
  </si>
  <si>
    <t>Salzach-Mitte</t>
  </si>
  <si>
    <t>ATAG_4-41603002</t>
  </si>
  <si>
    <t>ATTP_4-41603002</t>
  </si>
  <si>
    <t>Bad Leonfelden</t>
  </si>
  <si>
    <t>MAGRÈ_</t>
  </si>
  <si>
    <t>Baška-Zarok</t>
  </si>
  <si>
    <t>Križevci</t>
  </si>
  <si>
    <t>Novalja-Vrtić</t>
  </si>
  <si>
    <t>Nuštar</t>
  </si>
  <si>
    <t>Omiš</t>
  </si>
  <si>
    <t>Omišalj</t>
  </si>
  <si>
    <t>Opatija-Lovran-Ičići</t>
  </si>
  <si>
    <t>Orebić</t>
  </si>
  <si>
    <t>Brckovljani-Božjakovina</t>
  </si>
  <si>
    <t>Čakovec</t>
  </si>
  <si>
    <t>Drniš</t>
  </si>
  <si>
    <t>Đurđevac</t>
  </si>
  <si>
    <t>Garešnica</t>
  </si>
  <si>
    <t>Gospić</t>
  </si>
  <si>
    <t>Grubišno Polje</t>
  </si>
  <si>
    <t>Ivanić Grad</t>
  </si>
  <si>
    <t>Kaštela-Trogir-Divulje</t>
  </si>
  <si>
    <t>Našice</t>
  </si>
  <si>
    <t>Zaprešić</t>
  </si>
  <si>
    <t>Otočac</t>
  </si>
  <si>
    <t>Pitomača</t>
  </si>
  <si>
    <t>Županja</t>
  </si>
  <si>
    <t>Požega</t>
  </si>
  <si>
    <t>Šibenik</t>
  </si>
  <si>
    <t>Varaždin</t>
  </si>
  <si>
    <t>Vinkovci-Jošine</t>
  </si>
  <si>
    <t xml:space="preserve">WEISSACH                                                    </t>
  </si>
  <si>
    <t xml:space="preserve">ZV AICHTAL - SCHÖNAICH                                      </t>
  </si>
  <si>
    <t xml:space="preserve">WEIL IM SCHOENBUCH                                          </t>
  </si>
  <si>
    <t xml:space="preserve">WEIL DER STADT                                              </t>
  </si>
  <si>
    <t xml:space="preserve">STEINENBRONN                                                </t>
  </si>
  <si>
    <t xml:space="preserve">AIDLINGEN                                                   </t>
  </si>
  <si>
    <t xml:space="preserve">ZV WÜRMURSPRUNG - HILDRIZHAUSEN                             </t>
  </si>
  <si>
    <t xml:space="preserve">ZV BÖBLINGEN-SINDELFINGEN II (DARMSHEIM)                    </t>
  </si>
  <si>
    <t xml:space="preserve">ZV GÄRTRINGEN - NUFRINGEN                                   </t>
  </si>
  <si>
    <t xml:space="preserve">Hauptklärwerk Mühlhausen                       </t>
  </si>
  <si>
    <t>SKA BÜSNAU ( LFKW) / STUTTGART-BÜSNAU</t>
  </si>
  <si>
    <t xml:space="preserve">Klärwerk Möhringen / S - Möhringen                         </t>
  </si>
  <si>
    <t xml:space="preserve">BOEBLINGEN-SINDELFINGEN I                                   </t>
  </si>
  <si>
    <t xml:space="preserve">ZV MITTLERES WÜRMTAL / WEIL DER STADT                       </t>
  </si>
  <si>
    <t xml:space="preserve">ZV GRAFENAU-SCHAFHAUSEN                                     </t>
  </si>
  <si>
    <t xml:space="preserve">LENNINGEN - GUTENBERG                                  </t>
  </si>
  <si>
    <t xml:space="preserve">LENNINGEN - OBERLENNINGEN                                   </t>
  </si>
  <si>
    <t xml:space="preserve">NECKARTAILFINGEN                                            </t>
  </si>
  <si>
    <t xml:space="preserve">NEUHAUSEN A.D.FILDERN                                       </t>
  </si>
  <si>
    <t xml:space="preserve">NOTZINGEN                                                   </t>
  </si>
  <si>
    <t xml:space="preserve">NUERTINGEN                                              </t>
  </si>
  <si>
    <t xml:space="preserve">OSTFILDERN - NELLINGEN/ORT                                  </t>
  </si>
  <si>
    <t xml:space="preserve">OWEN                                                        </t>
  </si>
  <si>
    <t xml:space="preserve">REICHENBACH A.D. FILS                                       </t>
  </si>
  <si>
    <t xml:space="preserve">WEILHEIM A.D. TECK                                          </t>
  </si>
  <si>
    <t xml:space="preserve">WERNAU (NECKAR)                                             </t>
  </si>
  <si>
    <t xml:space="preserve">WOLFSCHLUGEN                                                </t>
  </si>
  <si>
    <t xml:space="preserve">ZV UNTERES AICHTAL - AICHTAL-GRÖTZINGEN                     </t>
  </si>
  <si>
    <t xml:space="preserve">ZV PLOCHINGEN-ALTBACH-ZELL                                  </t>
  </si>
  <si>
    <t xml:space="preserve">ZV BEMPFLINGEN-RIEDERICH                                    </t>
  </si>
  <si>
    <t xml:space="preserve">ZV NEUFFENER TAL - FRICKENHAUSEN                            </t>
  </si>
  <si>
    <t xml:space="preserve">ZV WENDLINGEN                                               </t>
  </si>
  <si>
    <t xml:space="preserve">STGT-PLIENINGEN                                             </t>
  </si>
  <si>
    <t>Böhmenkirch - Treffelhausen</t>
  </si>
  <si>
    <t xml:space="preserve">Bad Boll                                              </t>
  </si>
  <si>
    <t xml:space="preserve">Geislingen a. d. Steige       </t>
  </si>
  <si>
    <t xml:space="preserve">Göppingen     </t>
  </si>
  <si>
    <t xml:space="preserve">Uhingen     </t>
  </si>
  <si>
    <t xml:space="preserve">Schlierbach    </t>
  </si>
  <si>
    <t xml:space="preserve">ZV AV Deggingen                        </t>
  </si>
  <si>
    <t xml:space="preserve">SKA BESIGHEIM - BESIGHEIM                                   </t>
  </si>
  <si>
    <t xml:space="preserve">SKA BIETIGHEIM - BIETIGHEIM-BISSINGEN                       </t>
  </si>
  <si>
    <t xml:space="preserve">SKA BÖNNIGHEIM - BÖNNIGHEIM                                 </t>
  </si>
  <si>
    <t xml:space="preserve">SKA DITZINGEN - DITZINGEN                                   </t>
  </si>
  <si>
    <t xml:space="preserve">SKA EGLOSHEIM - LUDWIGSBURG/EGLOSHEIM                       </t>
  </si>
  <si>
    <t xml:space="preserve">SKA ERLIGHEIM - ERLIGHEIM                                   </t>
  </si>
  <si>
    <t xml:space="preserve">SKA FREIBERG - FREIBERG A.N.                                </t>
  </si>
  <si>
    <t xml:space="preserve">SKA GEMMRIGHEIM - GEMMRIGHEIM                               </t>
  </si>
  <si>
    <t xml:space="preserve">SKA HÄLDENMÜHLE - MARBACH A.N.                              </t>
  </si>
  <si>
    <t xml:space="preserve">SKA HESSIGHEIM - HESSIGHEIM                                 </t>
  </si>
  <si>
    <t xml:space="preserve">SKA KORNWESTHEIM - KORNWESTHEIM                             </t>
  </si>
  <si>
    <t xml:space="preserve">SKA LEUDELSBACH - MARKGRÖNINGEN                             </t>
  </si>
  <si>
    <t xml:space="preserve">SKA HOHENECK - LUDWIGSBURG/HOHENECK                         </t>
  </si>
  <si>
    <t xml:space="preserve">SKA POPPENWEILER - LUDWIGSBURG/POPPENWEILER                 </t>
  </si>
  <si>
    <t xml:space="preserve">SKA MUNDELSHEIM - Mundelsheim                               </t>
  </si>
  <si>
    <t xml:space="preserve">SKA OBERES BOTTWARTAL - OBERSTENFELD                        </t>
  </si>
  <si>
    <t xml:space="preserve">SKA TALHAUSEN - MARKGRÖNINGEN                               </t>
  </si>
  <si>
    <t xml:space="preserve">SKA VAIHINGEN - VAIHINGEN A.D.ENZ                           </t>
  </si>
  <si>
    <t xml:space="preserve">SKA WEIDACH - KIRCHHEIM A.N.                                </t>
  </si>
  <si>
    <t xml:space="preserve">SKA SCHWAIKHEIM                                             </t>
  </si>
  <si>
    <t xml:space="preserve">SKA SULZBACH                                                </t>
  </si>
  <si>
    <t xml:space="preserve">SKA OPPENWEILER                                             </t>
  </si>
  <si>
    <t xml:space="preserve">SKA WINNENDEN - ZIPFELBACHTAL                            </t>
  </si>
  <si>
    <t xml:space="preserve">SKA ZV EICHBACHTAL                                          </t>
  </si>
  <si>
    <t>SKA PLÜDERHAUSEN - URBACH</t>
  </si>
  <si>
    <t xml:space="preserve">SKA KERNEN - BEIBACH                                     </t>
  </si>
  <si>
    <t xml:space="preserve">SKA KERNEN - KRÄTTENBACH                                  </t>
  </si>
  <si>
    <t xml:space="preserve">SKA MURRHARDT                                               </t>
  </si>
  <si>
    <t xml:space="preserve">SKA BERGLEN                                                 </t>
  </si>
  <si>
    <t xml:space="preserve">SKA WEINSTADT                                               </t>
  </si>
  <si>
    <t>SKA ASPACH - KLÖPFERBACHTAL</t>
  </si>
  <si>
    <t xml:space="preserve">SKA ZV BUCHENBACHTAL                                        </t>
  </si>
  <si>
    <t xml:space="preserve">SKA ZV WEISSACHER TAL                                       </t>
  </si>
  <si>
    <t xml:space="preserve">SKA WELZHEIM                                                </t>
  </si>
  <si>
    <t xml:space="preserve">SKA SCHORNDORF                                              </t>
  </si>
  <si>
    <t xml:space="preserve">SKA WINTERBACH                                              </t>
  </si>
  <si>
    <t xml:space="preserve">SKA RUDERSBERG - WIESLAUFTAL                    </t>
  </si>
  <si>
    <t xml:space="preserve">SKA BACKNANG - NEUSCHÖNTAL                 </t>
  </si>
  <si>
    <t xml:space="preserve">SKA ALFDORF                                                 </t>
  </si>
  <si>
    <t xml:space="preserve">SKA REMSHALDEN - GRUNBACH                              </t>
  </si>
  <si>
    <t xml:space="preserve">SKA WAIBLINGEN                                              </t>
  </si>
  <si>
    <t xml:space="preserve">SKA HEILBRONN                                               </t>
  </si>
  <si>
    <t xml:space="preserve">SKA BAD RAPPENAU                                            </t>
  </si>
  <si>
    <t xml:space="preserve">SKA BAD RAPPENAU - BONFELD                                  </t>
  </si>
  <si>
    <t xml:space="preserve">SKA BEILSTEIN                                               </t>
  </si>
  <si>
    <t xml:space="preserve">SKA EPPINGEN                                                </t>
  </si>
  <si>
    <t xml:space="preserve">SKA GEMMINGEN                                               </t>
  </si>
  <si>
    <t xml:space="preserve">SKA GUNDELSHEIM                                             </t>
  </si>
  <si>
    <t xml:space="preserve">SKA MÖCKMÜHL                                                </t>
  </si>
  <si>
    <t xml:space="preserve">SKA OEDHEIM                                                 </t>
  </si>
  <si>
    <t xml:space="preserve">SKA ZV GKW SECKACHTAL                                       </t>
  </si>
  <si>
    <t xml:space="preserve">SKA ZV GKA BRETTACHTAL                                      </t>
  </si>
  <si>
    <t xml:space="preserve">SKA AZV UNTERES KOCHERTAL                                   </t>
  </si>
  <si>
    <t xml:space="preserve">SKA ZV KW NECKARWESTHEIM                                    </t>
  </si>
  <si>
    <t>SKA ZV GKA OBERE ZABER Güglingen Frauenzimmern</t>
  </si>
  <si>
    <t xml:space="preserve">SKA Forchtenberg                                           </t>
  </si>
  <si>
    <t xml:space="preserve">SKA Krautheim                                      </t>
  </si>
  <si>
    <t xml:space="preserve">SKA Künzelsau                                              </t>
  </si>
  <si>
    <t xml:space="preserve">SKA Niedernhall                                       </t>
  </si>
  <si>
    <t>SKA Öhringen</t>
  </si>
  <si>
    <t>SKA Schöntal</t>
  </si>
  <si>
    <t>SKA Weißbach</t>
  </si>
  <si>
    <t xml:space="preserve">SKA Blaufelden-Blaufelden                             </t>
  </si>
  <si>
    <t xml:space="preserve">SKA Crailsheim-Crailsheim                            </t>
  </si>
  <si>
    <t xml:space="preserve">SKA Gaildorf        </t>
  </si>
  <si>
    <t xml:space="preserve">SKA Ilshofen-Ilshofen                                </t>
  </si>
  <si>
    <t xml:space="preserve">SKA Kirchberg/Jagst-Kirchberg                      </t>
  </si>
  <si>
    <t xml:space="preserve">SKA Rottal                                                  </t>
  </si>
  <si>
    <t xml:space="preserve">SKA Obersontheim-Obersontheim                         </t>
  </si>
  <si>
    <t xml:space="preserve">SKA Rosengarten-Rieden                                      </t>
  </si>
  <si>
    <t xml:space="preserve">SKA Rot am See-Brettenfeld                                  </t>
  </si>
  <si>
    <t xml:space="preserve">SKA Satteldorf-Neidenfels                                   </t>
  </si>
  <si>
    <t xml:space="preserve">SKA Schrozberg-Schrozberg                            </t>
  </si>
  <si>
    <t>SKA Schwäbisch Hall-Schwäbisch Hall</t>
  </si>
  <si>
    <t xml:space="preserve">SKA Schwäbisch Hall-Sulzdorf                                </t>
  </si>
  <si>
    <t xml:space="preserve">SKA Stimpfach-Stimpfach                               </t>
  </si>
  <si>
    <t xml:space="preserve">SKA Vellberg-Vellberg                                </t>
  </si>
  <si>
    <t xml:space="preserve">SKA BAD MERGENTHEIM                                         </t>
  </si>
  <si>
    <t xml:space="preserve">SKA UNTERSCHÜPF                                             </t>
  </si>
  <si>
    <t xml:space="preserve">SKA CREGLINGEN                                              </t>
  </si>
  <si>
    <t xml:space="preserve">SKA MONDFELD-BOXTAL  </t>
  </si>
  <si>
    <t xml:space="preserve">SKA GRÜNSFELD                                               </t>
  </si>
  <si>
    <t xml:space="preserve">SKA KÜLSHEIM                                                </t>
  </si>
  <si>
    <t xml:space="preserve">SKA LAUDA-GERLACHSHEIM                                      </t>
  </si>
  <si>
    <t xml:space="preserve">SKA VORBACHZIMMERN                                          </t>
  </si>
  <si>
    <t xml:space="preserve">SKA TAUBERBISCHOFSHEIM                                      </t>
  </si>
  <si>
    <t xml:space="preserve">SKA WEIKERSHEIM                                             </t>
  </si>
  <si>
    <t xml:space="preserve">SKA WERTHEIM                                                </t>
  </si>
  <si>
    <t xml:space="preserve">SKA WERTHEIM-OST                                            </t>
  </si>
  <si>
    <t xml:space="preserve">SKA WITTIGBACHTAL AZV                                       </t>
  </si>
  <si>
    <t xml:space="preserve">SKA Giengen, Giengen                                        </t>
  </si>
  <si>
    <t xml:space="preserve">SKA Mergelstetten, Heidenheim                               </t>
  </si>
  <si>
    <t xml:space="preserve">SKA Schnaitheim, Heidenheim                                 </t>
  </si>
  <si>
    <t xml:space="preserve">SKA Niederstotzingen, Niederstotzingen                     </t>
  </si>
  <si>
    <t>KA Itzelberg, Königsbronn (neu)</t>
  </si>
  <si>
    <t xml:space="preserve">SKA Aalen, Aalen                                            </t>
  </si>
  <si>
    <t xml:space="preserve">SKA Dewangen, Aalen                                         </t>
  </si>
  <si>
    <t xml:space="preserve">SKA Unterkochen, Aalen                                      </t>
  </si>
  <si>
    <t xml:space="preserve">SKA Schwäbisch Gmünd, Schwäbisch Gmünd                      </t>
  </si>
  <si>
    <t xml:space="preserve">SKA Gschwend, Gschwend                                      </t>
  </si>
  <si>
    <t xml:space="preserve">SKA Lorch-Waldhausen, Lorch                                 </t>
  </si>
  <si>
    <t xml:space="preserve">SKA Mutlangen, Mutlangen                                    </t>
  </si>
  <si>
    <t xml:space="preserve">SKA AZV Lauter-Rems, Böbingen                               </t>
  </si>
  <si>
    <t xml:space="preserve">SKA AZV Leintal, Leinzell                                   </t>
  </si>
  <si>
    <t xml:space="preserve">SKA Abtsgmünd, Abtsgmünd                                    </t>
  </si>
  <si>
    <t xml:space="preserve">SKA Bopfingen, Bopfingen                                    </t>
  </si>
  <si>
    <t xml:space="preserve">SKA Schönau, Ellwangen                            </t>
  </si>
  <si>
    <t xml:space="preserve">SKA Haisterhofen, Ellwangen  </t>
  </si>
  <si>
    <t xml:space="preserve">SKA Klettgau -OT Erzingen </t>
  </si>
  <si>
    <t xml:space="preserve">SKA Küssaberg                           </t>
  </si>
  <si>
    <t xml:space="preserve">SKA Murg                                          </t>
  </si>
  <si>
    <t xml:space="preserve">SKA Rickenbach-Wickartsmühle </t>
  </si>
  <si>
    <t xml:space="preserve">SKA Stühlingen                                    </t>
  </si>
  <si>
    <t xml:space="preserve">SKA Todtmoos                                  </t>
  </si>
  <si>
    <t xml:space="preserve">SKA Waldshut-Tiengen, Waldshut            </t>
  </si>
  <si>
    <t xml:space="preserve">SKA Wehr, AZV Wehr       </t>
  </si>
  <si>
    <t xml:space="preserve">SKA Wutöschingen, AZV Mittleres Wutachtal   </t>
  </si>
  <si>
    <t xml:space="preserve">SKA Waldshut-Tiengen, AZV Klettgau-West </t>
  </si>
  <si>
    <t xml:space="preserve">SKA Bad Säckingen                         </t>
  </si>
  <si>
    <t xml:space="preserve">SKA Laufenburg                      </t>
  </si>
  <si>
    <t xml:space="preserve">SKA Bernau                                                  </t>
  </si>
  <si>
    <t xml:space="preserve">SKA St. Blasien (neue SKA)                                  </t>
  </si>
  <si>
    <t xml:space="preserve">SKA ENGSTINGEN-KOHLSTETTEN                                  </t>
  </si>
  <si>
    <t>SKA MÜNSINGEN</t>
  </si>
  <si>
    <t xml:space="preserve">SKA PLIEZHAUSEN-RÜBGARTEN                                   </t>
  </si>
  <si>
    <t xml:space="preserve">SKA REUTLINGEN-NORD                                         </t>
  </si>
  <si>
    <t xml:space="preserve">SKA RÖMERSTEIN-BÖHRINGEN                                    </t>
  </si>
  <si>
    <t xml:space="preserve">AZV OBERES LAUCHERTTAL, MÄGERKINGEN                         </t>
  </si>
  <si>
    <t xml:space="preserve">SKA ZWIEFALTEN                                              </t>
  </si>
  <si>
    <t xml:space="preserve">SKA ST. JOHANN-DEGENTAL                                     </t>
  </si>
  <si>
    <t xml:space="preserve">AZV Ermstal, Metzingen                                  </t>
  </si>
  <si>
    <t xml:space="preserve">SKA REUTLINGEN-WEST                               </t>
  </si>
  <si>
    <t xml:space="preserve">SKA Bodelshausen                                            </t>
  </si>
  <si>
    <t xml:space="preserve">AZV Schaichtal; Dettenhausen                                </t>
  </si>
  <si>
    <t xml:space="preserve">AZV Unteres Echaztal-Härten; Kirchentellinsfurt             </t>
  </si>
  <si>
    <t xml:space="preserve">SKA Rottenburg-Bad Niedernau                     </t>
  </si>
  <si>
    <t xml:space="preserve">AZV Bondorf-Hailfingen; Hailfingen                          </t>
  </si>
  <si>
    <t xml:space="preserve">AZV Raum Ergenzingen; Ergenzingen                           </t>
  </si>
  <si>
    <t xml:space="preserve">AZV Börstingen; Börstingen                                  </t>
  </si>
  <si>
    <t xml:space="preserve">AZV Steinlach-Wiesaz; Dußlingen                             </t>
  </si>
  <si>
    <t xml:space="preserve">SKA Rottenburg-Kiebingen                                    </t>
  </si>
  <si>
    <t xml:space="preserve">SKA Tübingen                                          </t>
  </si>
  <si>
    <t>SKA Mühringen (Horb) des AZV Unteres Eyachtal</t>
  </si>
  <si>
    <t xml:space="preserve">SKA Lauchheim, Lauchheim                                    </t>
  </si>
  <si>
    <t xml:space="preserve">SKA Schwabsberg, Rainau                                     </t>
  </si>
  <si>
    <t xml:space="preserve">SKA Westhausen, Westhausen                                  </t>
  </si>
  <si>
    <t xml:space="preserve">EGGENSTEIN-LEOPOLDSHAFEN KLA Leopoldshafen                 </t>
  </si>
  <si>
    <t xml:space="preserve">KRAICHTAL KLA Kraichtal                                 </t>
  </si>
  <si>
    <t xml:space="preserve">LINKENHEIM-HOCHSTETTEN KLA Linkenheim-Hochstetten </t>
  </si>
  <si>
    <t xml:space="preserve">ÖSTRINGEN KLA Östringen                                    </t>
  </si>
  <si>
    <t xml:space="preserve">Östringen KLA  Odenheim            </t>
  </si>
  <si>
    <t xml:space="preserve">PFINZTAL KLA Berghausen                       </t>
  </si>
  <si>
    <t xml:space="preserve">PHILIPPSBURG  KLA Philippsburg                              </t>
  </si>
  <si>
    <t xml:space="preserve">RHEINSTETTEN KLA Mörsch                            </t>
  </si>
  <si>
    <t xml:space="preserve">AV ALBTAL KLA Ettlingen-Neurod                         </t>
  </si>
  <si>
    <t xml:space="preserve">AV AM WALZBACH KLA Weingarten          </t>
  </si>
  <si>
    <t xml:space="preserve">AV KAMMERFORST KLA Karlsdorf-Neuthard                       </t>
  </si>
  <si>
    <t xml:space="preserve">AV OBERER KRAICHBACH KLA Flehingen         </t>
  </si>
  <si>
    <t xml:space="preserve">AV WAGBACH KLA Waghäusel               </t>
  </si>
  <si>
    <t xml:space="preserve">AV WEIßACH-U. OB.SAALBACHTAL KLA Heidelsheim           </t>
  </si>
  <si>
    <t xml:space="preserve">VG GRABEN-NEUDORF KLA Dettenheim                     </t>
  </si>
  <si>
    <t xml:space="preserve">AV BRUCHNIEDERUNG KLA Oberhausen-Rheinhausen              </t>
  </si>
  <si>
    <t xml:space="preserve">KLA HÜGELSHEIM                                              </t>
  </si>
  <si>
    <t xml:space="preserve">KLA RHEINMÜNSTER-SÖLLINGEN                                  </t>
  </si>
  <si>
    <t xml:space="preserve">GKA BADEN-BADEN-SINZHEIM                                    </t>
  </si>
  <si>
    <t xml:space="preserve">AV BÜHL-U. UMGEBUNG KLA VIMBUCH                             </t>
  </si>
  <si>
    <t xml:space="preserve">GVV DURMERSHEIM KLA AU AM RHEIN                             </t>
  </si>
  <si>
    <t xml:space="preserve">KLA GERNSBACH AV MITTLERES MURGTAL                          </t>
  </si>
  <si>
    <t xml:space="preserve">KLA GAGGENAU-ROTENFELS  AV MURG                             </t>
  </si>
  <si>
    <t xml:space="preserve">ZV GÄU-AMMER - HERRENBERG                                   </t>
  </si>
  <si>
    <t xml:space="preserve">EHNINGEN                                                    </t>
  </si>
  <si>
    <t xml:space="preserve">LEONBERG - MITTLERES GLEMSTAL                               </t>
  </si>
  <si>
    <t xml:space="preserve">MAGSTADT                                                    </t>
  </si>
  <si>
    <t xml:space="preserve">RENNINGEN                                                   </t>
  </si>
  <si>
    <t xml:space="preserve">RUTESHEIM                                                   </t>
  </si>
  <si>
    <t xml:space="preserve">AICHWALD - AICHSCHIESS                                      </t>
  </si>
  <si>
    <t xml:space="preserve">BALTMANNSWEILER                                             </t>
  </si>
  <si>
    <t xml:space="preserve">DEIZISAU                                                    </t>
  </si>
  <si>
    <t xml:space="preserve">DENKENDORF                                                  </t>
  </si>
  <si>
    <t xml:space="preserve">FILDERSTADT - SIELMINGEN                                    </t>
  </si>
  <si>
    <t xml:space="preserve">FILDERSTADT - BONLANDEN                                     </t>
  </si>
  <si>
    <t xml:space="preserve">GROSSBETTLINGEN                                             </t>
  </si>
  <si>
    <t xml:space="preserve">Kirchheim-Nabern                         </t>
  </si>
  <si>
    <t xml:space="preserve">LEINFELDEN-ECHTERDINGEN - STETTEN                           </t>
  </si>
  <si>
    <t xml:space="preserve">LEINFELDEN-ECHTERDINGEN - MUSBERG                           </t>
  </si>
  <si>
    <t xml:space="preserve">SKA AZV IM HOLLMUTH Bammental                     </t>
  </si>
  <si>
    <t xml:space="preserve">SKA AZV MECKESHEIMER CENT Meckesheim                    </t>
  </si>
  <si>
    <t xml:space="preserve">SKA AZV SCHWARZBACHTAL Neckarbischofsheim            </t>
  </si>
  <si>
    <t xml:space="preserve">SKA AZV WALDANGELBACHTAL Angelbachtal            </t>
  </si>
  <si>
    <t xml:space="preserve">SKA Eberbach                                               </t>
  </si>
  <si>
    <t xml:space="preserve">SKA Hockenheim                                             </t>
  </si>
  <si>
    <t xml:space="preserve">SKA Sinsheim                                               </t>
  </si>
  <si>
    <t xml:space="preserve">SKA Sinsheim-Hilsbach                                      </t>
  </si>
  <si>
    <t xml:space="preserve">SKA Waibstadt                                              </t>
  </si>
  <si>
    <t xml:space="preserve">SKA AV STEINACHTAL Schönau ( Hessen )     </t>
  </si>
  <si>
    <t xml:space="preserve">SKA St.Leon-Rot                                           </t>
  </si>
  <si>
    <t xml:space="preserve">SKA PFORZHEIM                                               </t>
  </si>
  <si>
    <t xml:space="preserve">SKA NAGOLD                                                  </t>
  </si>
  <si>
    <t xml:space="preserve">SKA BAD LIEBENZELL                                          </t>
  </si>
  <si>
    <t xml:space="preserve">SKA SIMMOZHEIM                                              </t>
  </si>
  <si>
    <t xml:space="preserve">SKA WILDBERG                                                </t>
  </si>
  <si>
    <t xml:space="preserve">SKA CALMBACH                                                </t>
  </si>
  <si>
    <t xml:space="preserve">SKA UNTERREICHENBACH                                        </t>
  </si>
  <si>
    <t>SKA SCHÖMBERG CW</t>
  </si>
  <si>
    <t xml:space="preserve">SKA GECHINGEN                                               </t>
  </si>
  <si>
    <t xml:space="preserve">SKA HIRSAU                                                  </t>
  </si>
  <si>
    <t xml:space="preserve">SKA BAD TEINACH                                             </t>
  </si>
  <si>
    <t xml:space="preserve">SKA ALTHENGSTETT                                            </t>
  </si>
  <si>
    <t xml:space="preserve">SKA ALTENSTEIG                                              </t>
  </si>
  <si>
    <t xml:space="preserve">SKA ELLMENDINGEN                                            </t>
  </si>
  <si>
    <t xml:space="preserve">SKA KLEINSTEINBACH                                          </t>
  </si>
  <si>
    <t xml:space="preserve">SKA KOENIGSBACH BB                                      </t>
  </si>
  <si>
    <t xml:space="preserve">SKA MÖNSHEIM                                                </t>
  </si>
  <si>
    <t xml:space="preserve">SKA SCHÜTZINGEN                                             </t>
  </si>
  <si>
    <t xml:space="preserve">SKA GROSSGLATTBACH                                          </t>
  </si>
  <si>
    <t xml:space="preserve">SKA TIEFENBRONN                                             </t>
  </si>
  <si>
    <t xml:space="preserve">SKA NEUENBÜRG                                               </t>
  </si>
  <si>
    <t xml:space="preserve">SKA NIEFERN                                                 </t>
  </si>
  <si>
    <t>SKA Mühlacker-LOMERSHEIM</t>
  </si>
  <si>
    <t>SKA Mühlacker-ENZBERG</t>
  </si>
  <si>
    <t xml:space="preserve">SKA ILLINGEN                                                </t>
  </si>
  <si>
    <t xml:space="preserve">SKA VÖRBACH                                                 </t>
  </si>
  <si>
    <t xml:space="preserve">SKA EUTINGEN                                     </t>
  </si>
  <si>
    <t xml:space="preserve">SKA HORB                                                    </t>
  </si>
  <si>
    <t xml:space="preserve">SKA MANBACH                                                 </t>
  </si>
  <si>
    <t xml:space="preserve">SKA SCHÖNMÜNZACH                                            </t>
  </si>
  <si>
    <t xml:space="preserve">KA AZV SULZBACH - GRISSHEIM                                </t>
  </si>
  <si>
    <t xml:space="preserve">SKA AZV STAUFENER BUCHT-GREZHAUSEN                          </t>
  </si>
  <si>
    <t xml:space="preserve">KA AZV HASLACHTAL - LENZKIRCH                              </t>
  </si>
  <si>
    <t xml:space="preserve">KA VOGTSBURG - BURKHEIM                                    </t>
  </si>
  <si>
    <t xml:space="preserve">KA TITISEE-NEUSTADT                                        </t>
  </si>
  <si>
    <t xml:space="preserve">KA SCHLUCHSEE-WOLFSGRUND                                   </t>
  </si>
  <si>
    <t xml:space="preserve">KA LÖFFINGEN-SEPPENHOFEN                                   </t>
  </si>
  <si>
    <t xml:space="preserve">KA HINTERZARTEN                                            </t>
  </si>
  <si>
    <t xml:space="preserve">KA FRIEDENWEILER-RÖTENBACH                                 </t>
  </si>
  <si>
    <t xml:space="preserve">KA BREISACH AM RHEIN                                       </t>
  </si>
  <si>
    <t xml:space="preserve">KA AZV HOHLEBACHTAL - STEINENSTADT                         </t>
  </si>
  <si>
    <t xml:space="preserve">SKA AZV UNTERE ELZ-KÖNDRINGEN                               </t>
  </si>
  <si>
    <t xml:space="preserve">SKA AZV KAISERSTUHL NORD-WYHL                               </t>
  </si>
  <si>
    <t xml:space="preserve">SKA WINDEN-NIEDERWINDEN                                     </t>
  </si>
  <si>
    <t xml:space="preserve">SKA SASBACH                                                 </t>
  </si>
  <si>
    <t xml:space="preserve">SKA RHEINHAUSEN - NIEDERHAUSEN                              </t>
  </si>
  <si>
    <t xml:space="preserve">SKA Kenzingen                                      </t>
  </si>
  <si>
    <t xml:space="preserve">SKA HERBOLZHEIM                                             </t>
  </si>
  <si>
    <t xml:space="preserve">SKA ELZACH                                                  </t>
  </si>
  <si>
    <t xml:space="preserve">SKA AWV RAUMSCHAFT LAHR                                     </t>
  </si>
  <si>
    <t xml:space="preserve">SKA KEHL                                                    </t>
  </si>
  <si>
    <t xml:space="preserve">SKA AZV KINZIG HARMERSBACHTAL                               </t>
  </si>
  <si>
    <t xml:space="preserve">SKA AWV VORDERES RENCHTAL                                   </t>
  </si>
  <si>
    <t xml:space="preserve">SKA AWV HAUSACH HORNBERG                                    </t>
  </si>
  <si>
    <t xml:space="preserve">SKA GENGENBACH                                              </t>
  </si>
  <si>
    <t xml:space="preserve">SKA AWV SÜDLICHE ORTENAU                                    </t>
  </si>
  <si>
    <t xml:space="preserve">SKA AWV OBERES RENCHTAL                                     </t>
  </si>
  <si>
    <t xml:space="preserve">SKA OBERKIRCH                                               </t>
  </si>
  <si>
    <t xml:space="preserve">SKA APPENWEIER URLOFFEN                                     </t>
  </si>
  <si>
    <t xml:space="preserve">SKA AWV FRIESENHEIM                                         </t>
  </si>
  <si>
    <t xml:space="preserve">SKA AWV SASBACHTAL                                          </t>
  </si>
  <si>
    <t xml:space="preserve">SKA AWV ACHERTAL                                            </t>
  </si>
  <si>
    <t xml:space="preserve">SKA AWV NEURIED SCHUTTERWALD                                </t>
  </si>
  <si>
    <t xml:space="preserve">SKA RHEINAU FREISTETT                                       </t>
  </si>
  <si>
    <t xml:space="preserve">SKA SCHWANAU SÜD -NONNENWEIER-                              </t>
  </si>
  <si>
    <t xml:space="preserve">SKA AICHHALDEN                                             </t>
  </si>
  <si>
    <t xml:space="preserve">SKA BERGFELDEN AV OBERES MÜHLBACHTAL                        </t>
  </si>
  <si>
    <t xml:space="preserve">SKA BÖSINGEN                                                </t>
  </si>
  <si>
    <t xml:space="preserve">SKA BÖHRINGEN AZV UNTERES SCHLICHEMTAL                      </t>
  </si>
  <si>
    <t xml:space="preserve">SKA FISCHINGEN,  AV EMPFINGEN                        </t>
  </si>
  <si>
    <t xml:space="preserve">SKA GLATT  AV UNTERES GLATTAL                              </t>
  </si>
  <si>
    <t xml:space="preserve">SKA HORGEN ZVA ESCHACHTAL                                   </t>
  </si>
  <si>
    <t xml:space="preserve">SKA NEUFRA                                      </t>
  </si>
  <si>
    <t xml:space="preserve">SKA ROTTWEIL                                                </t>
  </si>
  <si>
    <t xml:space="preserve">SKA SULZ                                                </t>
  </si>
  <si>
    <t xml:space="preserve">SKA SCHRAMBERG                                             </t>
  </si>
  <si>
    <t xml:space="preserve">SKA VILLINGENDORF                                           </t>
  </si>
  <si>
    <t xml:space="preserve">SKA AISTAIG                                                </t>
  </si>
  <si>
    <t xml:space="preserve">SKA Villingen                                           </t>
  </si>
  <si>
    <t xml:space="preserve">SKA St. Georgen-Peterzell           </t>
  </si>
  <si>
    <t xml:space="preserve">SKA Furtwangen                                        </t>
  </si>
  <si>
    <t xml:space="preserve">SKA Blumberg-Achdorf                                       </t>
  </si>
  <si>
    <t xml:space="preserve">SKA Triberg-Gremmelsbach                           </t>
  </si>
  <si>
    <t xml:space="preserve">SKA Hammereisenbach                                   </t>
  </si>
  <si>
    <t xml:space="preserve">SKA Unterbaldingen                                          </t>
  </si>
  <si>
    <t xml:space="preserve">SKA Donaueschingen                                         </t>
  </si>
  <si>
    <t xml:space="preserve">SKA Egesheim GVV Heuberg                                    </t>
  </si>
  <si>
    <t xml:space="preserve">SKA Emmingen                                                </t>
  </si>
  <si>
    <t xml:space="preserve">SKA Fridingen                                               </t>
  </si>
  <si>
    <t xml:space="preserve">SKA Möhringen                                               </t>
  </si>
  <si>
    <t xml:space="preserve">SKA Mühlheim </t>
  </si>
  <si>
    <t xml:space="preserve">SKA Spaichingen                                             </t>
  </si>
  <si>
    <t xml:space="preserve">SKA Seitingen AZV Ostbaar                                   </t>
  </si>
  <si>
    <t xml:space="preserve">SKA Trossingen                                              </t>
  </si>
  <si>
    <t xml:space="preserve">SKA Tuttlingen                                              </t>
  </si>
  <si>
    <t xml:space="preserve">SKA Weilheim GKW Faulenbachtal                              </t>
  </si>
  <si>
    <t xml:space="preserve">SKA BÄNDLEGRUND                                             </t>
  </si>
  <si>
    <t xml:space="preserve">SKA STEINEN                                                 </t>
  </si>
  <si>
    <t xml:space="preserve">SKA WEMBACH                                                 </t>
  </si>
  <si>
    <t xml:space="preserve">SKA RHEINFELDEN                                             </t>
  </si>
  <si>
    <t xml:space="preserve">SKA KANDERN-HAMMERSTEIN                                     </t>
  </si>
  <si>
    <t xml:space="preserve">SKA TODTNAU                                                 </t>
  </si>
  <si>
    <t xml:space="preserve">SKA SCHWÖRSTADT                                             </t>
  </si>
  <si>
    <t xml:space="preserve">SKA Bonndorf                                    </t>
  </si>
  <si>
    <t xml:space="preserve">SKA Hohentengen            </t>
  </si>
  <si>
    <t xml:space="preserve">SKA Jestetten            </t>
  </si>
  <si>
    <t xml:space="preserve">SKA Klettgau- OTGeißlingen  </t>
  </si>
  <si>
    <t>SKA Unterdigisheim (Meßstetten)</t>
  </si>
  <si>
    <t xml:space="preserve">SKA Bietenhausen (Rangend.) des AZV Starzeltal Hirrlingen </t>
  </si>
  <si>
    <t xml:space="preserve">SKA Schömberg des GVV Oberes Schlichemtal </t>
  </si>
  <si>
    <t>SKA Kaiseringen (Straßberg) des AZV Schmeietal</t>
  </si>
  <si>
    <t xml:space="preserve">SKA Halzhausen                                           </t>
  </si>
  <si>
    <t xml:space="preserve">SKA  Öpfingen                                               </t>
  </si>
  <si>
    <t xml:space="preserve">SKA  Schelklingen                                           </t>
  </si>
  <si>
    <t xml:space="preserve">SKA Westerheim                                </t>
  </si>
  <si>
    <t xml:space="preserve">SKA Bernstadt                                            </t>
  </si>
  <si>
    <t xml:space="preserve">SKA Blaubeuren-Gerhausen                                </t>
  </si>
  <si>
    <t xml:space="preserve">SKA  Ehingen                                                </t>
  </si>
  <si>
    <t xml:space="preserve">SKA Erbach                                                </t>
  </si>
  <si>
    <t xml:space="preserve">SKA Heroldstatt                                            </t>
  </si>
  <si>
    <t xml:space="preserve">SKA Laichingen                                           </t>
  </si>
  <si>
    <t xml:space="preserve">SKA Langenau                                              </t>
  </si>
  <si>
    <t xml:space="preserve">SKA TANNHEIM                                                </t>
  </si>
  <si>
    <t xml:space="preserve">KLA RASTATT AV MURG                                         </t>
  </si>
  <si>
    <t xml:space="preserve">AV SCHWARZWASSER KLA LICHTENAU                              </t>
  </si>
  <si>
    <t xml:space="preserve">KLA Forbach Bermersbach                          </t>
  </si>
  <si>
    <t xml:space="preserve">KLA IFFEZHEIM                                               </t>
  </si>
  <si>
    <t xml:space="preserve">SKA  AZV HEIDELBERG                                         </t>
  </si>
  <si>
    <t>Kläranlage Mannheim</t>
  </si>
  <si>
    <t xml:space="preserve">SKA BCH-Buchen                                              </t>
  </si>
  <si>
    <t xml:space="preserve">SKA HSH-Haßmersheim                                         </t>
  </si>
  <si>
    <t xml:space="preserve">SKA WAD-Walldürn                                            </t>
  </si>
  <si>
    <t xml:space="preserve">SKA HDH-Hardheim                                            </t>
  </si>
  <si>
    <t xml:space="preserve">SKA BIL-Allfeld Schefflenztal                               </t>
  </si>
  <si>
    <t xml:space="preserve">SKA OBH-Obrigheim Elz-Neckar                                </t>
  </si>
  <si>
    <t xml:space="preserve">SKA FAB-Fahrenbach                                          </t>
  </si>
  <si>
    <t xml:space="preserve">SKA AV BERGSTRASSE Weinheim                      </t>
  </si>
  <si>
    <t xml:space="preserve">SKA AHW WIESLOCH </t>
  </si>
  <si>
    <t xml:space="preserve">SKA ZV BEZIRK SCHWETZINGEN Ketsch                        </t>
  </si>
  <si>
    <t xml:space="preserve">SKA AZV UNTERE HARDT St.Ilgen                      </t>
  </si>
  <si>
    <t xml:space="preserve">SKA AV UNTERER NECKAR Neckarhausen                  </t>
  </si>
  <si>
    <t xml:space="preserve">SKA Friedrichshafen                                         </t>
  </si>
  <si>
    <t xml:space="preserve">SKA OBERTEURINGEN                                           </t>
  </si>
  <si>
    <t xml:space="preserve">SKA UNTERSIGGINGEN                                          </t>
  </si>
  <si>
    <t xml:space="preserve">SKA HASLACHMÜHLE                                            </t>
  </si>
  <si>
    <t xml:space="preserve">SKA WANGEN I.A.                                             </t>
  </si>
  <si>
    <t xml:space="preserve">SKA LEUTKIRCH                                               </t>
  </si>
  <si>
    <t>AZV Mittlere Wörnitz</t>
  </si>
  <si>
    <t>ZV Härtsfeld-Württemberg</t>
  </si>
  <si>
    <t xml:space="preserve">SKA ETTISHOFEN                                              </t>
  </si>
  <si>
    <t xml:space="preserve">SKA LANGWIESE                                               </t>
  </si>
  <si>
    <t xml:space="preserve">SKA VOGT                                                    </t>
  </si>
  <si>
    <t xml:space="preserve">SKA BODNEGG                                                 </t>
  </si>
  <si>
    <t xml:space="preserve">SKA SCHLIER                                                 </t>
  </si>
  <si>
    <t xml:space="preserve">SKA REUTE                                                   </t>
  </si>
  <si>
    <t xml:space="preserve">SKA KISSLEGG                                                </t>
  </si>
  <si>
    <t xml:space="preserve">SKA AULENDORF                                               </t>
  </si>
  <si>
    <t xml:space="preserve">SKA BAD WALDSEE                                             </t>
  </si>
  <si>
    <t xml:space="preserve">SKA BAD WURZACH                                             </t>
  </si>
  <si>
    <t xml:space="preserve">SKA BERGATREUTE                                             </t>
  </si>
  <si>
    <t xml:space="preserve">SKA DÜRREN                                                  </t>
  </si>
  <si>
    <t xml:space="preserve">SKA ALTSHAUSEN                                              </t>
  </si>
  <si>
    <t xml:space="preserve">SKA RIED                                                    </t>
  </si>
  <si>
    <t xml:space="preserve">SKA SIGMARINGENDORF                                         </t>
  </si>
  <si>
    <t xml:space="preserve">SKA VERINGENDORF                                            </t>
  </si>
  <si>
    <t xml:space="preserve">SKA STOV STETTEN                                            </t>
  </si>
  <si>
    <t xml:space="preserve">SKA SIGMARINGEN                                             </t>
  </si>
  <si>
    <t xml:space="preserve">SKA BAD SAULGAU                        </t>
  </si>
  <si>
    <t xml:space="preserve">SKA PFULLENDORF                                             </t>
  </si>
  <si>
    <t xml:space="preserve">SKA MESSKIRCH                                               </t>
  </si>
  <si>
    <t xml:space="preserve">SKA MENGEN                                                  </t>
  </si>
  <si>
    <t xml:space="preserve">SKA KRAUCHENWIES                                            </t>
  </si>
  <si>
    <t xml:space="preserve">SKA HOHENTENGEN                                             </t>
  </si>
  <si>
    <t xml:space="preserve">SKA HERBERTINGEN                                            </t>
  </si>
  <si>
    <t xml:space="preserve">SKA GAMMERTINGEN                                            </t>
  </si>
  <si>
    <t xml:space="preserve">SKA OSTRACH                                                 </t>
  </si>
  <si>
    <t>Kleinostheim , AV Untermain</t>
  </si>
  <si>
    <t>AZV Main-Mömling-Elsava, KA Heimbuchenthal</t>
  </si>
  <si>
    <t>Zweckverband Abwasserbeseitigung Kahlgrund</t>
  </si>
  <si>
    <t>KA Bachgau</t>
  </si>
  <si>
    <t>Abwasserverband der Aschafftalgemeinden</t>
  </si>
  <si>
    <t>KA Kahl</t>
  </si>
  <si>
    <t>Eichenbühl</t>
  </si>
  <si>
    <t>KA AZV Südspessart</t>
  </si>
  <si>
    <t>Elsenfeld, Gemeinschaftskläranlage Bayer. Untermain Gmbh</t>
  </si>
  <si>
    <t>Würzburg</t>
  </si>
  <si>
    <t>ZV Schwarzacher Becken S.Schwarzach</t>
  </si>
  <si>
    <t>Güntersleben</t>
  </si>
  <si>
    <t>ZV Obere Pleichach Sitz Unterpleichfeld</t>
  </si>
  <si>
    <t>ZV Raum Ochsenfurt Sitz Ochsenfurt</t>
  </si>
  <si>
    <t>ZV Uettingen-Roßbrunn Sitz Uettingen</t>
  </si>
  <si>
    <t>ZV Ahlbach-Gruppe Sitz Waldbüttelbrunn</t>
  </si>
  <si>
    <t>ZV Maintal-Würzburg S.Veitshöchheim</t>
  </si>
  <si>
    <t>ZV Taubertal</t>
  </si>
  <si>
    <t>KA Aubachtal</t>
  </si>
  <si>
    <t>ZV Zellinger Becken Sitz Zellingen</t>
  </si>
  <si>
    <t>Lohr/Main</t>
  </si>
  <si>
    <t>Gemünden Zentralkläranlage</t>
  </si>
  <si>
    <t>Wassertrüdingen</t>
  </si>
  <si>
    <t>Dinkelsbühl</t>
  </si>
  <si>
    <t>Schöllnach</t>
  </si>
  <si>
    <t>Geiselhöring</t>
  </si>
  <si>
    <t>Straßkirchen</t>
  </si>
  <si>
    <t>Büchlberg</t>
  </si>
  <si>
    <t>Bad Füssing</t>
  </si>
  <si>
    <t>Hauzenberg-Kaindlmühle</t>
  </si>
  <si>
    <t>ZV Neuschönau-Sankt Oswald</t>
  </si>
  <si>
    <t>Röhrnbach</t>
  </si>
  <si>
    <t>Schönberg</t>
  </si>
  <si>
    <t>Roßbach</t>
  </si>
  <si>
    <t>Schwabmünchen</t>
  </si>
  <si>
    <t xml:space="preserve">SKA EROLZHEIM                                               </t>
  </si>
  <si>
    <t xml:space="preserve">SKA RIEDLINGEN                                              </t>
  </si>
  <si>
    <t xml:space="preserve">SKA BALTRINGEN                                              </t>
  </si>
  <si>
    <t>AZV Donnsberggruppe Sitz Allmannshofen</t>
  </si>
  <si>
    <t xml:space="preserve">SKA WARTHAUSEN                                              </t>
  </si>
  <si>
    <t xml:space="preserve">SKA SCHEMMERBERG                                            </t>
  </si>
  <si>
    <t xml:space="preserve">SKA BAD BUCHAU                                  </t>
  </si>
  <si>
    <t xml:space="preserve">SKA STETTEN                                                 </t>
  </si>
  <si>
    <t xml:space="preserve">SKA BAD SCHUSSENRIED                                        </t>
  </si>
  <si>
    <t xml:space="preserve">SKA EBERHARDZELL                                            </t>
  </si>
  <si>
    <t xml:space="preserve">SKA LAUPHEIM                                                </t>
  </si>
  <si>
    <t xml:space="preserve">SKA ROT A.D. ROT                                            </t>
  </si>
  <si>
    <t xml:space="preserve">SKA SCHÖNEBÜRG                                              </t>
  </si>
  <si>
    <t xml:space="preserve">SKA BURGRIEDEN                                              </t>
  </si>
  <si>
    <t xml:space="preserve">SKA APFLAU                                                  </t>
  </si>
  <si>
    <t xml:space="preserve">SKA FRICKINGEN                                              </t>
  </si>
  <si>
    <t xml:space="preserve">SKA Grasbeuren                                              </t>
  </si>
  <si>
    <t xml:space="preserve">SKA UHLDINGEN                                               </t>
  </si>
  <si>
    <t xml:space="preserve">SKA BUGGENSEGEL                                             </t>
  </si>
  <si>
    <t xml:space="preserve">SKA KRESSBRONN                                              </t>
  </si>
  <si>
    <t xml:space="preserve">SKA Immenstaad                                              </t>
  </si>
  <si>
    <t xml:space="preserve">SKA ERISKIRCH                                               </t>
  </si>
  <si>
    <t>Pöttmes</t>
  </si>
  <si>
    <t>ZV Untere Brenz Sitz Bächingen</t>
  </si>
  <si>
    <t>Höchstädt / Donau</t>
  </si>
  <si>
    <t>ZV Burtenbach-Münsterhausen S.Burtenba.</t>
  </si>
  <si>
    <t>Günzburg</t>
  </si>
  <si>
    <t>ZV Unteres Günztal Sitz Ichenhausen</t>
  </si>
  <si>
    <t>Vöhringen</t>
  </si>
  <si>
    <t>Zweckverband Klärwerk Steinhäule</t>
  </si>
  <si>
    <t>gku Oberes Egertal Röslau</t>
  </si>
  <si>
    <t>ZV Zentralkläranlage Ingolstadt</t>
  </si>
  <si>
    <t>Münchsmünster</t>
  </si>
  <si>
    <t>Eichstätt</t>
  </si>
  <si>
    <t>Pförring</t>
  </si>
  <si>
    <t>Schlüsselfeld</t>
  </si>
  <si>
    <t>Scheßlitz</t>
  </si>
  <si>
    <t>ZV Pommersfelden-Frensdorf-Süd</t>
  </si>
  <si>
    <t>Breitengüßbach</t>
  </si>
  <si>
    <t>Gößweinstein</t>
  </si>
  <si>
    <t>ZV_Hirtenbachgruppe</t>
  </si>
  <si>
    <t>ZV Obere Schwabach</t>
  </si>
  <si>
    <t>Rödental</t>
  </si>
  <si>
    <t>Ölsnitz-Rodachtal</t>
  </si>
  <si>
    <t>Kronach-Süd</t>
  </si>
  <si>
    <t>ZV Füssen Sitz Füssen</t>
  </si>
  <si>
    <t>Obergünzburg</t>
  </si>
  <si>
    <t>Grünenbach</t>
  </si>
  <si>
    <t>Oberschönegg</t>
  </si>
  <si>
    <t>Türkheim-Vg</t>
  </si>
  <si>
    <t>ZV Oberes Günztal</t>
  </si>
  <si>
    <t>Bad Wörishofen</t>
  </si>
  <si>
    <t>Münnerstadt</t>
  </si>
  <si>
    <t>ZV Obere Lauer Sitz Maßbach</t>
  </si>
  <si>
    <t>Bad Brückenau</t>
  </si>
  <si>
    <t>Bischofsheim/Rhön</t>
  </si>
  <si>
    <t>Bad Königshofen</t>
  </si>
  <si>
    <t>ZV Mellrichstädter Gruppe S. Mellrichstadt</t>
  </si>
  <si>
    <t>ZV Raum Theres Sitz Gädheim</t>
  </si>
  <si>
    <t>Haßfurt</t>
  </si>
  <si>
    <t>Nüdlingen</t>
  </si>
  <si>
    <t>Altenmünster</t>
  </si>
  <si>
    <t>Donauwörth</t>
  </si>
  <si>
    <t>Nördlingen</t>
  </si>
  <si>
    <t>ZV AW Niederaichbach-Wörth S. Niederaichb.</t>
  </si>
  <si>
    <t>Mengkofen-Hüttenkofen</t>
  </si>
  <si>
    <t>München II - Gut Marienhof</t>
  </si>
  <si>
    <t>München I</t>
  </si>
  <si>
    <t>Oberschleißheim</t>
  </si>
  <si>
    <t>Unterföhring</t>
  </si>
  <si>
    <t>Schäftlarn</t>
  </si>
  <si>
    <t>Garching bei München</t>
  </si>
  <si>
    <t>Altomünster</t>
  </si>
  <si>
    <t>gku VE München-Ost</t>
  </si>
  <si>
    <t>ZV Unterschleißheim, Eching u. Neufahrn</t>
  </si>
  <si>
    <t>Fürstenfeldbruck</t>
  </si>
  <si>
    <t>Fürth</t>
  </si>
  <si>
    <t>Fürth OT Stadeln-Vach</t>
  </si>
  <si>
    <t>Nürnberg I</t>
  </si>
  <si>
    <t>Nürnberg II</t>
  </si>
  <si>
    <t>Röttenbach</t>
  </si>
  <si>
    <t>Höchstadt a.d.Aisch</t>
  </si>
  <si>
    <t>Roßtal</t>
  </si>
  <si>
    <t>Röthenbach/Pegnitz</t>
  </si>
  <si>
    <t>Altdorf/Nürnberg</t>
  </si>
  <si>
    <t>Büchenbach</t>
  </si>
  <si>
    <t>Georgensgmünd</t>
  </si>
  <si>
    <t>Thalmässing</t>
  </si>
  <si>
    <t>Waldmünchen</t>
  </si>
  <si>
    <t>Rötz</t>
  </si>
  <si>
    <t>Bad Kötzting</t>
  </si>
  <si>
    <t>Mühlhausen</t>
  </si>
  <si>
    <t>ZV Wörth a.d. Donau Sitz Wörth</t>
  </si>
  <si>
    <t>Fischbachau OT Wörnsmühl</t>
  </si>
  <si>
    <t>Mühldorf a.Inn</t>
  </si>
  <si>
    <t>Eggstätt</t>
  </si>
  <si>
    <t>ZV Simssee-Prien-Achental</t>
  </si>
  <si>
    <t>Bruckmühl</t>
  </si>
  <si>
    <t>Aßling</t>
  </si>
  <si>
    <t>Grafing/München</t>
  </si>
  <si>
    <t>Altötting-Neuötting</t>
  </si>
  <si>
    <t>Töging/Inn</t>
  </si>
  <si>
    <t>Eisenhüttenstadt</t>
  </si>
  <si>
    <t>Angermünde</t>
  </si>
  <si>
    <t>Fürstenberg/Bredereiche</t>
  </si>
  <si>
    <t>Fürstenwalde</t>
  </si>
  <si>
    <t>Großräschen</t>
  </si>
  <si>
    <t>Grüneberg-Hallegraben</t>
  </si>
  <si>
    <t>Grafenwöhr</t>
  </si>
  <si>
    <t>Floß</t>
  </si>
  <si>
    <t>Schönerlinde</t>
  </si>
  <si>
    <t>Waßmannsdorf</t>
  </si>
  <si>
    <t>Schwerin Süd</t>
  </si>
  <si>
    <t>Vohenstrauß</t>
  </si>
  <si>
    <t>AZV Altenstadt - Neustadt - Störnstein</t>
  </si>
  <si>
    <t>Klärwerk Landshut</t>
  </si>
  <si>
    <t>Vilseck Südlager US Streitkräfte</t>
  </si>
  <si>
    <t>Zab Amberg-Kümmersbruck, Sitz Amberg</t>
  </si>
  <si>
    <t>ZV Maxhütte - Haidhof -Teublitz</t>
  </si>
  <si>
    <t>Wernberg - Köblitz</t>
  </si>
  <si>
    <t>Bad Tölz</t>
  </si>
  <si>
    <t>Lüdersdorf</t>
  </si>
  <si>
    <t>Mühlen Eichsen</t>
  </si>
  <si>
    <t>Peißenberg</t>
  </si>
  <si>
    <t>Verbandskläranlage Penzberg GmbH</t>
  </si>
  <si>
    <t>Jüterbog</t>
  </si>
  <si>
    <t>Karstädt</t>
  </si>
  <si>
    <t>Lübben</t>
  </si>
  <si>
    <t>Lübbenau/Spreewald</t>
  </si>
  <si>
    <t>Münchehofe</t>
  </si>
  <si>
    <t>KA Kürbitz</t>
  </si>
  <si>
    <t>KA Schöneck</t>
  </si>
  <si>
    <t>ZKA Wolfsgrün</t>
  </si>
  <si>
    <t>Königstein</t>
  </si>
  <si>
    <t>Pritzwalk/Schönhagen</t>
  </si>
  <si>
    <t>Schönermark OHV</t>
  </si>
  <si>
    <t>Schönewalde</t>
  </si>
  <si>
    <t>Brück Hackenhausen</t>
  </si>
  <si>
    <t>Großthiemig</t>
  </si>
  <si>
    <t>Kröpelin (neu)</t>
  </si>
  <si>
    <t>Thürungen</t>
  </si>
  <si>
    <t>Weißenfels</t>
  </si>
  <si>
    <t>Döbern</t>
  </si>
  <si>
    <t>Dürrenhofe / Krugau</t>
  </si>
  <si>
    <t>Bützow/Wolken</t>
  </si>
  <si>
    <t>Güstrow/Parum</t>
  </si>
  <si>
    <t>Lübtheen</t>
  </si>
  <si>
    <t>Neu Kaliß</t>
  </si>
  <si>
    <t>Röbel</t>
  </si>
  <si>
    <t xml:space="preserve">Kneese/Schulenberg </t>
  </si>
  <si>
    <t>Wieck a. Darß</t>
  </si>
  <si>
    <t>Grevesmühlen</t>
  </si>
  <si>
    <t>Ückeritz</t>
  </si>
  <si>
    <t>Göhren</t>
  </si>
  <si>
    <t>Lübz</t>
  </si>
  <si>
    <t>Bergen auf Rügen</t>
  </si>
  <si>
    <t>Ueckermünde/Eggesin</t>
  </si>
  <si>
    <t>Löcknitz</t>
  </si>
  <si>
    <t>Döbeln</t>
  </si>
  <si>
    <t>Gelenau Verbandskläranlage</t>
  </si>
  <si>
    <t>GKA Großenhain</t>
  </si>
  <si>
    <t>GKA Meißen</t>
  </si>
  <si>
    <t>Niederwiesa Gruppenklärwerk</t>
  </si>
  <si>
    <t>KA Wünschendorf</t>
  </si>
  <si>
    <t>ZKA Schönfeld</t>
  </si>
  <si>
    <t>Gröditz</t>
  </si>
  <si>
    <t>Mügeln</t>
  </si>
  <si>
    <t>Marienberg/Hüttengrund</t>
  </si>
  <si>
    <t>Markranstädt</t>
  </si>
  <si>
    <t>Nünchritz</t>
  </si>
  <si>
    <t>Roßwein</t>
  </si>
  <si>
    <t>Burgstädt-Heiersdorf</t>
  </si>
  <si>
    <t>ZKA Großschweidnitz</t>
  </si>
  <si>
    <t>ZKA Königsbrück</t>
  </si>
  <si>
    <t>ZKA Löbau-Nord</t>
  </si>
  <si>
    <t>ZKA Görlitz- Nord</t>
  </si>
  <si>
    <t>ZKA Weißwasser</t>
  </si>
  <si>
    <t>Bad Düben</t>
  </si>
  <si>
    <t>Crüchern</t>
  </si>
  <si>
    <t>Könnern</t>
  </si>
  <si>
    <t>Zörbig</t>
  </si>
  <si>
    <t>Köthen</t>
  </si>
  <si>
    <t>Gräfenhainichen</t>
  </si>
  <si>
    <t>Göbitz</t>
  </si>
  <si>
    <t>Bad Kösen</t>
  </si>
  <si>
    <t>Staßfurt</t>
  </si>
  <si>
    <t>Möckern (Gef.hof)</t>
  </si>
  <si>
    <t>Calvörde</t>
  </si>
  <si>
    <t>Rogätz</t>
  </si>
  <si>
    <t>Kläden</t>
  </si>
  <si>
    <t>Tangermünde</t>
  </si>
  <si>
    <t>Lüderitz</t>
  </si>
  <si>
    <t>Schönebeck</t>
  </si>
  <si>
    <t>Rübeland</t>
  </si>
  <si>
    <t>Großneuhausen</t>
  </si>
  <si>
    <t>Weißensee</t>
  </si>
  <si>
    <t>Fröttstädt</t>
  </si>
  <si>
    <t>Pößneck</t>
  </si>
  <si>
    <t>Schmölln</t>
  </si>
  <si>
    <t>Sömmerda</t>
  </si>
  <si>
    <t>Aumühle</t>
  </si>
  <si>
    <t>Greußen</t>
  </si>
  <si>
    <t>Großengottern</t>
  </si>
  <si>
    <t>Roßleben</t>
  </si>
  <si>
    <t>Köditz</t>
  </si>
  <si>
    <t>Weißenborn</t>
  </si>
  <si>
    <t>Kindelbrück</t>
  </si>
  <si>
    <t>Straußfurt</t>
  </si>
  <si>
    <t>Raßnitz</t>
  </si>
  <si>
    <t>Bad Dürrenberg</t>
  </si>
  <si>
    <t>Kötschlitz</t>
  </si>
  <si>
    <t>Leuna-Göhlitzsch</t>
  </si>
  <si>
    <t>Pfützthal</t>
  </si>
  <si>
    <t>Löbejün</t>
  </si>
  <si>
    <t>Queis/Dölbau</t>
  </si>
  <si>
    <t>Benndorf (Gröbers)</t>
  </si>
  <si>
    <t>ARA GAV Eggenburg - Röschitz</t>
  </si>
  <si>
    <t>ARA GV Abwasserreinigung im südlichen Waldviertel</t>
  </si>
  <si>
    <t>ARA GAV Wagram - Nördliches Tullnerfeld</t>
  </si>
  <si>
    <t>ARA AV Gölsental</t>
  </si>
  <si>
    <t>ARA GAV Raum St. Andrä-Wördern</t>
  </si>
  <si>
    <t>ARA Vösendorf</t>
  </si>
  <si>
    <t>ARA GV Abwasserbeseitigung Raum Pöchlarn</t>
  </si>
  <si>
    <t>ARA GAV Mittleres Rußbachtal</t>
  </si>
  <si>
    <t>ARA GAV Sierndorf - Göllersdorf</t>
  </si>
  <si>
    <t>Damüls</t>
  </si>
  <si>
    <t>Bödmen</t>
  </si>
  <si>
    <t>ARA Gänserndorf</t>
  </si>
  <si>
    <t>ARA GAV Wolkersdorf - Pillichsdorf - Großengersdorf</t>
  </si>
  <si>
    <t>ARA GAV Trumau-Schönau</t>
  </si>
  <si>
    <t>ARA GAV Langenlois - Schönberg am Kamp</t>
  </si>
  <si>
    <t>ARA GV Abwasserbeseitigung Raum Bad Vöslau</t>
  </si>
  <si>
    <t>ARA Mödling</t>
  </si>
  <si>
    <t>ARA AV Großraum Bruck an der Leitha - Neusiedl am See</t>
  </si>
  <si>
    <t>ARA Groß-Enzersdorf</t>
  </si>
  <si>
    <t>ARA AWV Wr. Neustadt-Süd</t>
  </si>
  <si>
    <t>ARA GAV Südöstliches Tullnerfeld</t>
  </si>
  <si>
    <t>ARA GV Horn für Abwasserbeseitigung</t>
  </si>
  <si>
    <t>Wolfau (Stögersbachtal)</t>
  </si>
  <si>
    <t>Klostermarienberg (Lockenhaus) Günstal</t>
  </si>
  <si>
    <t>Gols (Gols - Mönchhof)</t>
  </si>
  <si>
    <t>Schützen (Neusiedlersee-Westufer)</t>
  </si>
  <si>
    <t>ABKM ABKM-Abwasserbeseitigung Kötschach-Mauthen Errichtung und Betriebsgesellschaft</t>
  </si>
  <si>
    <t>WV Abwasserverband Görtschitztal</t>
  </si>
  <si>
    <t>Reinhalteverband für das Gebiet St. Veit/Glan</t>
  </si>
  <si>
    <t>WV Millstätter See</t>
  </si>
  <si>
    <t>Wasserverband Wörthersee Ost</t>
  </si>
  <si>
    <t>ARA Wildendürnbach</t>
  </si>
  <si>
    <t>ARA Pöggstall</t>
  </si>
  <si>
    <t>ARA Sooß</t>
  </si>
  <si>
    <t>ARA WVG Bad Schönau - Krumbach</t>
  </si>
  <si>
    <t>ARA Göstling</t>
  </si>
  <si>
    <t>ARA Groß-Siegharts</t>
  </si>
  <si>
    <t>ARA GAV Raum Groß-Kadolz</t>
  </si>
  <si>
    <t>ARA GAV Östliches Tullnerfeld</t>
  </si>
  <si>
    <t>Gröbming-Ennsboden</t>
  </si>
  <si>
    <t>Pöllau-VKA</t>
  </si>
  <si>
    <t>Marktgemeinde Steinfeld und Greifenburg/Gemeinde Weißensee</t>
  </si>
  <si>
    <t>WV Reinhalteverband Mölltal</t>
  </si>
  <si>
    <t>Abwasserverband Wörthersee West</t>
  </si>
  <si>
    <t>WV Abwasserverband Völkermarkt-Jaunfeld (Eberndorf)</t>
  </si>
  <si>
    <t>Hallstättersee</t>
  </si>
  <si>
    <t>Schärding</t>
  </si>
  <si>
    <t>Mühltal</t>
  </si>
  <si>
    <t>Vöckla - Redl</t>
  </si>
  <si>
    <t>Asten - Regionalkläranlage</t>
  </si>
  <si>
    <t>ARA Mühlbach</t>
  </si>
  <si>
    <t>ARA Fritztal-Hüttau</t>
  </si>
  <si>
    <t>ARA Großarlertal</t>
  </si>
  <si>
    <t>ARA Tennengau-Süd-Kuchl</t>
  </si>
  <si>
    <t>ARA Wallersee-Süd-Seekirchen</t>
  </si>
  <si>
    <t>Hauptkläranlage Wien</t>
  </si>
  <si>
    <t>Wartberg/Mürz-II</t>
  </si>
  <si>
    <t>Langenwang/Mürz-I</t>
  </si>
  <si>
    <t>Köflach-Gradnerbachtal</t>
  </si>
  <si>
    <t>St.Marein/Mürz-III</t>
  </si>
  <si>
    <t>Fürstenfeld</t>
  </si>
  <si>
    <t>Söding</t>
  </si>
  <si>
    <t>Kapfenberg/Mürz-IV</t>
  </si>
  <si>
    <t>Pöls-VKA</t>
  </si>
  <si>
    <t>Graz-Gössendorf</t>
  </si>
  <si>
    <t>Fließ</t>
  </si>
  <si>
    <t>Mühlbachl</t>
  </si>
  <si>
    <t>Längenfeld</t>
  </si>
  <si>
    <t>Tösens</t>
  </si>
  <si>
    <t>Kössen</t>
  </si>
  <si>
    <t>Söll</t>
  </si>
  <si>
    <t>Kitzbühel</t>
  </si>
  <si>
    <t>Königswiesen</t>
  </si>
  <si>
    <t>Dölsach</t>
  </si>
  <si>
    <t>Sölden</t>
  </si>
  <si>
    <t>Pöndorf</t>
  </si>
  <si>
    <t>Aigen-Schlögl</t>
  </si>
  <si>
    <t>rptMStateKey</t>
  </si>
  <si>
    <t>uwwCapacity</t>
  </si>
  <si>
    <t>uwwLatitude</t>
  </si>
  <si>
    <t>uwwLongitude</t>
  </si>
  <si>
    <t>ATAG_3-1631</t>
  </si>
  <si>
    <t>uwwLoadEntering</t>
  </si>
  <si>
    <t>uwwNuts</t>
  </si>
  <si>
    <t>digester gas el.
[MWh/a]</t>
  </si>
  <si>
    <t>digester gas th.
[MWh/a]</t>
  </si>
  <si>
    <t>heat pump
[MWh/a]</t>
  </si>
  <si>
    <t>YES</t>
  </si>
  <si>
    <t>wastewater flow [l/PE*d]</t>
  </si>
  <si>
    <t>digester gas production [l/PE*d]</t>
  </si>
  <si>
    <t>electric energy from digester gas [kWh/PE*a]</t>
  </si>
  <si>
    <t>thermal energy from digester gas [kWh/PE*a]</t>
  </si>
  <si>
    <r>
      <t>heat capacity (waste)water [kWh/m</t>
    </r>
    <r>
      <rPr>
        <sz val="11"/>
        <color theme="1"/>
        <rFont val="Calibri"/>
        <family val="2"/>
      </rPr>
      <t>³*K]</t>
    </r>
  </si>
  <si>
    <t>wastewater temperature reduction heat exchanger [K]</t>
  </si>
  <si>
    <t>COP heat pump [-]</t>
  </si>
  <si>
    <t>heat pump operating hours [h/a]</t>
  </si>
  <si>
    <t>NO</t>
  </si>
  <si>
    <t>NOT KNOWN</t>
  </si>
  <si>
    <t>AT32</t>
  </si>
  <si>
    <t>AT11</t>
  </si>
  <si>
    <t>AT33</t>
  </si>
  <si>
    <t>AT34</t>
  </si>
  <si>
    <t>AT22</t>
  </si>
  <si>
    <t>AT12</t>
  </si>
  <si>
    <t>ATTP_3-1610</t>
  </si>
  <si>
    <t>AT13</t>
  </si>
  <si>
    <t>AT21</t>
  </si>
  <si>
    <t>AT31</t>
  </si>
  <si>
    <t>NUTS_ID</t>
  </si>
  <si>
    <t>CZ05</t>
  </si>
  <si>
    <t>CZ08</t>
  </si>
  <si>
    <t>CZ02</t>
  </si>
  <si>
    <t>CZ06</t>
  </si>
  <si>
    <t>CZ03</t>
  </si>
  <si>
    <t>CZ01</t>
  </si>
  <si>
    <t>CZ07</t>
  </si>
  <si>
    <t>CZ04</t>
  </si>
  <si>
    <t>DE13</t>
  </si>
  <si>
    <t>DE14</t>
  </si>
  <si>
    <t>DE21</t>
  </si>
  <si>
    <t>DE11</t>
  </si>
  <si>
    <t>DE22</t>
  </si>
  <si>
    <t>DE12</t>
  </si>
  <si>
    <t>DE40</t>
  </si>
  <si>
    <t>DE80</t>
  </si>
  <si>
    <t>DE24</t>
  </si>
  <si>
    <t>DE27</t>
  </si>
  <si>
    <t>DE25</t>
  </si>
  <si>
    <t>DE23</t>
  </si>
  <si>
    <t>DE26</t>
  </si>
  <si>
    <t>DED2</t>
  </si>
  <si>
    <t>DE30</t>
  </si>
  <si>
    <t>DED4</t>
  </si>
  <si>
    <t>DEE0</t>
  </si>
  <si>
    <t>DEG0</t>
  </si>
  <si>
    <t>DED5</t>
  </si>
  <si>
    <t>HR03</t>
  </si>
  <si>
    <t>HR04</t>
  </si>
  <si>
    <t>ITH3</t>
  </si>
  <si>
    <t>ITH1</t>
  </si>
  <si>
    <t>ITH2</t>
  </si>
  <si>
    <t>ITH4</t>
  </si>
  <si>
    <t>ITH5</t>
  </si>
  <si>
    <t>ITC1</t>
  </si>
  <si>
    <t>ITC2</t>
  </si>
  <si>
    <t>ITC4</t>
  </si>
  <si>
    <t>ITC3</t>
  </si>
  <si>
    <t>B</t>
  </si>
  <si>
    <t>A</t>
  </si>
  <si>
    <t>C</t>
  </si>
  <si>
    <t>anaerobic digestion
[y/n]</t>
  </si>
  <si>
    <t>inflow
[m³/h]</t>
  </si>
  <si>
    <r>
      <t>digester gas
[m³</t>
    </r>
    <r>
      <rPr>
        <sz val="9.35"/>
        <color theme="1"/>
        <rFont val="Times New Roman"/>
        <family val="1"/>
      </rPr>
      <t>/d]</t>
    </r>
  </si>
  <si>
    <t>heat recovery
potential [kW]</t>
  </si>
  <si>
    <t>spatial
context</t>
  </si>
  <si>
    <t>Field name</t>
  </si>
  <si>
    <t>Field definition</t>
  </si>
  <si>
    <t>Source</t>
  </si>
  <si>
    <t>Member State abbreviation</t>
  </si>
  <si>
    <t xml:space="preserve">internal numerical database code of Region (NUTS) </t>
  </si>
  <si>
    <t>internal numerical database code of agglomeration</t>
  </si>
  <si>
    <t xml:space="preserve">ID of UWWTP / collecting system without treatment </t>
  </si>
  <si>
    <t>Name of UWWTP / collecting system without treatment</t>
  </si>
  <si>
    <t>Latitude (ETRS89, decimal degrees)</t>
  </si>
  <si>
    <t>Longitude (ETRS89, decimal degrees)</t>
  </si>
  <si>
    <t>Organic design capacity (p.e.)</t>
  </si>
  <si>
    <t>Load entering UWWTP (p.e.)</t>
  </si>
  <si>
    <t>anaerobic sludge stabilization</t>
  </si>
  <si>
    <t>wastewater inflow</t>
  </si>
  <si>
    <t>digester gas</t>
  </si>
  <si>
    <t>electric energy from digester gas combustion</t>
  </si>
  <si>
    <t>thermal energy from digester gas combustion</t>
  </si>
  <si>
    <t>spatial context of the WWTP</t>
  </si>
  <si>
    <t>A = within the settlement, B = near to settlement, C = far from the settlement</t>
  </si>
  <si>
    <t>anaerobic digestion [y/n]</t>
  </si>
  <si>
    <t>inflow [m³/h]</t>
  </si>
  <si>
    <r>
      <t>digester gas [m³</t>
    </r>
    <r>
      <rPr>
        <sz val="9.35"/>
        <color theme="1"/>
        <rFont val="Times New Roman"/>
        <family val="1"/>
      </rPr>
      <t>/d]</t>
    </r>
  </si>
  <si>
    <t>digester gas el. [MWh/a]</t>
  </si>
  <si>
    <t>digester gas th. [MWh/a]</t>
  </si>
  <si>
    <t>heat recovery potential [kW]</t>
  </si>
  <si>
    <t>heat pump [MWh/a]</t>
  </si>
  <si>
    <t>spatial context</t>
  </si>
  <si>
    <t>internal numerical database code of Region (NUTS)</t>
  </si>
  <si>
    <t>EEA, 2019</t>
  </si>
  <si>
    <t>expert judgement</t>
  </si>
  <si>
    <t>Note</t>
  </si>
  <si>
    <t>own calculation</t>
  </si>
  <si>
    <t>EC, Eurostat, GISCO, 2018</t>
  </si>
  <si>
    <t>thermal energy from wastewater provided by heat pump</t>
  </si>
  <si>
    <t>wastewater heat recovery potential</t>
  </si>
  <si>
    <t>yes / no</t>
  </si>
  <si>
    <t>Value</t>
  </si>
  <si>
    <t>Assumptions</t>
  </si>
  <si>
    <t>Lindtner, 2008</t>
  </si>
  <si>
    <t>own estimation</t>
  </si>
  <si>
    <t>in the range ov 15-22 l/PE*d</t>
  </si>
  <si>
    <t>in the range of 10-20 kWh/PE*a</t>
  </si>
  <si>
    <t>in the range of 20-40 kWh/PE*a</t>
  </si>
  <si>
    <t>Neugebauer et al.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</si>
</sst>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9.35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9" fillId="33" borderId="0" xfId="0" applyFont="1" applyFill="1" applyAlignment="1">
      <alignment vertical="center"/>
    </xf>
    <xf numFmtId="1" fontId="19" fillId="33" borderId="0" xfId="0" applyNumberFormat="1" applyFont="1" applyFill="1" applyAlignment="1">
      <alignment vertical="center"/>
    </xf>
    <xf numFmtId="0" fontId="19" fillId="34" borderId="0" xfId="0" applyFont="1" applyFill="1" applyAlignment="1">
      <alignment horizontal="center" vertical="center" wrapText="1"/>
    </xf>
    <xf numFmtId="1" fontId="19" fillId="34" borderId="0" xfId="0" applyNumberFormat="1" applyFont="1" applyFill="1" applyAlignment="1">
      <alignment horizontal="center" wrapText="1"/>
    </xf>
    <xf numFmtId="0" fontId="19" fillId="34" borderId="0" xfId="0" applyFont="1" applyFill="1" applyAlignment="1">
      <alignment horizontal="center" wrapText="1"/>
    </xf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Fill="1"/>
    <xf numFmtId="0" fontId="19" fillId="0" borderId="0" xfId="0" applyFont="1" applyFill="1"/>
    <xf numFmtId="0" fontId="19" fillId="33" borderId="0" xfId="0" applyFont="1" applyFill="1" applyAlignment="1">
      <alignment horizontal="left" vertical="center"/>
    </xf>
    <xf numFmtId="1" fontId="19" fillId="33" borderId="0" xfId="0" applyNumberFormat="1" applyFont="1" applyFill="1" applyAlignment="1">
      <alignment horizontal="left" vertical="center"/>
    </xf>
    <xf numFmtId="0" fontId="19" fillId="34" borderId="0" xfId="0" applyFont="1" applyFill="1" applyAlignment="1">
      <alignment horizontal="left" vertical="center" wrapText="1"/>
    </xf>
    <xf numFmtId="1" fontId="19" fillId="34" borderId="0" xfId="0" applyNumberFormat="1" applyFont="1" applyFill="1" applyAlignment="1">
      <alignment horizontal="left" wrapText="1"/>
    </xf>
    <xf numFmtId="0" fontId="19" fillId="34" borderId="0" xfId="0" applyFont="1" applyFill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0" fillId="0" borderId="0" xfId="0" applyAlignment="1">
      <alignment vertical="center" wrapText="1"/>
    </xf>
    <xf numFmtId="0" fontId="0" fillId="0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fill>
        <patternFill>
          <bgColor rgb="FF89C064"/>
        </patternFill>
      </fill>
    </dxf>
    <dxf>
      <fill>
        <patternFill>
          <bgColor rgb="FF9CDDEC"/>
        </patternFill>
      </fill>
    </dxf>
    <dxf>
      <fill>
        <patternFill>
          <bgColor rgb="FFDCDCDC"/>
        </patternFill>
      </fill>
    </dxf>
  </dxfs>
  <tableStyles count="0" defaultTableStyle="TableStyleMedium2" defaultPivotStyle="PivotStyleLight16"/>
  <colors>
    <mruColors>
      <color rgb="FFDCDCDC"/>
      <color rgb="FF89C064"/>
      <color rgb="FF7EBA56"/>
      <color rgb="FF9CDD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320"/>
  <sheetViews>
    <sheetView tabSelected="1" topLeftCell="H1" zoomScale="90" zoomScaleNormal="90" workbookViewId="0">
      <pane ySplit="1" topLeftCell="A2" activePane="bottomLeft" state="frozen"/>
      <selection pane="bottomLeft" activeCell="M10" sqref="M10"/>
    </sheetView>
  </sheetViews>
  <sheetFormatPr baseColWidth="10" defaultColWidth="20.7265625" defaultRowHeight="14" x14ac:dyDescent="0.3"/>
  <cols>
    <col min="1" max="1" width="14.54296875" style="11" bestFit="1" customWidth="1"/>
    <col min="2" max="2" width="11" style="11" bestFit="1" customWidth="1"/>
    <col min="3" max="3" width="25.6328125" style="11" bestFit="1" customWidth="1"/>
    <col min="4" max="4" width="27.90625" style="11" bestFit="1" customWidth="1"/>
    <col min="5" max="5" width="77.1796875" style="11" bestFit="1" customWidth="1"/>
    <col min="6" max="6" width="13.81640625" style="12" bestFit="1" customWidth="1"/>
    <col min="7" max="7" width="15.26953125" style="12" bestFit="1" customWidth="1"/>
    <col min="8" max="8" width="14.453125" style="11" bestFit="1" customWidth="1"/>
    <col min="9" max="9" width="18.08984375" style="11" bestFit="1" customWidth="1"/>
    <col min="10" max="10" width="21.7265625" style="10" bestFit="1" customWidth="1"/>
    <col min="11" max="11" width="11.1796875" style="10" bestFit="1" customWidth="1"/>
    <col min="12" max="12" width="15.453125" style="10" bestFit="1" customWidth="1"/>
    <col min="13" max="13" width="18" style="10" bestFit="1" customWidth="1"/>
    <col min="14" max="14" width="17.90625" style="10" bestFit="1" customWidth="1"/>
    <col min="15" max="15" width="17.54296875" style="10" bestFit="1" customWidth="1"/>
    <col min="16" max="17" width="14" style="10" bestFit="1" customWidth="1"/>
    <col min="18" max="18" width="11.6328125" style="10" bestFit="1" customWidth="1"/>
    <col min="19" max="16384" width="20.7265625" style="10"/>
  </cols>
  <sheetData>
    <row r="1" spans="1:18" ht="28" x14ac:dyDescent="0.3">
      <c r="A1" s="5" t="s">
        <v>8972</v>
      </c>
      <c r="B1" s="5" t="s">
        <v>8978</v>
      </c>
      <c r="C1" s="5" t="s">
        <v>0</v>
      </c>
      <c r="D1" s="5" t="s">
        <v>1</v>
      </c>
      <c r="E1" s="5" t="s">
        <v>2</v>
      </c>
      <c r="F1" s="5" t="s">
        <v>8974</v>
      </c>
      <c r="G1" s="5" t="s">
        <v>8975</v>
      </c>
      <c r="H1" s="6" t="s">
        <v>8973</v>
      </c>
      <c r="I1" s="6" t="s">
        <v>8977</v>
      </c>
      <c r="J1" s="7" t="s">
        <v>9045</v>
      </c>
      <c r="K1" s="8" t="s">
        <v>9046</v>
      </c>
      <c r="L1" s="8" t="s">
        <v>9047</v>
      </c>
      <c r="M1" s="8" t="s">
        <v>8979</v>
      </c>
      <c r="N1" s="8" t="s">
        <v>8980</v>
      </c>
      <c r="O1" s="8" t="s">
        <v>9048</v>
      </c>
      <c r="P1" s="9" t="s">
        <v>8981</v>
      </c>
      <c r="Q1" s="7" t="s">
        <v>9003</v>
      </c>
      <c r="R1" s="7" t="s">
        <v>9049</v>
      </c>
    </row>
    <row r="2" spans="1:18" x14ac:dyDescent="0.3">
      <c r="A2" s="11" t="s">
        <v>7046</v>
      </c>
      <c r="B2" s="11" t="s">
        <v>7045</v>
      </c>
      <c r="C2" s="11" t="s">
        <v>7042</v>
      </c>
      <c r="D2" s="11" t="s">
        <v>7043</v>
      </c>
      <c r="E2" s="11" t="s">
        <v>7044</v>
      </c>
      <c r="F2" s="12">
        <v>47.186227000000002</v>
      </c>
      <c r="G2" s="12">
        <v>16.346463</v>
      </c>
      <c r="H2" s="11">
        <v>5000</v>
      </c>
      <c r="I2" s="11">
        <v>3931</v>
      </c>
      <c r="J2" s="13" t="s">
        <v>8991</v>
      </c>
      <c r="K2" s="14">
        <f>I2*Assumptions!$B$2*10^-3/24</f>
        <v>24.568749999999998</v>
      </c>
      <c r="L2" s="14">
        <f>IF(J2="YES",I2*Assumptions!$B$3/1000,0)</f>
        <v>0</v>
      </c>
      <c r="M2" s="14">
        <f>IF(J2="YES",I2*Assumptions!$B$4/1000,0)</f>
        <v>0</v>
      </c>
      <c r="N2" s="14">
        <f>IF(J2="YES",I2*Assumptions!$B$5/1000,0)</f>
        <v>0</v>
      </c>
      <c r="O2" s="14">
        <f>K2*Assumptions!$B$6*Assumptions!$B$7</f>
        <v>142.49874999999997</v>
      </c>
      <c r="P2" s="14">
        <f>((K2*Assumptions!$B$6*Assumptions!$B$7/1000)*(Assumptions!$B$8/(Assumptions!$B$8-1)))*Assumptions!$B$9</f>
        <v>854.99249999999984</v>
      </c>
      <c r="Q2" s="13" t="s">
        <v>8994</v>
      </c>
      <c r="R2" s="13" t="s">
        <v>9042</v>
      </c>
    </row>
    <row r="3" spans="1:18" x14ac:dyDescent="0.3">
      <c r="A3" s="11" t="s">
        <v>7046</v>
      </c>
      <c r="B3" s="11" t="s">
        <v>7050</v>
      </c>
      <c r="C3" s="11" t="s">
        <v>7047</v>
      </c>
      <c r="D3" s="11" t="s">
        <v>7048</v>
      </c>
      <c r="E3" s="11" t="s">
        <v>7049</v>
      </c>
      <c r="F3" s="12">
        <v>47.925992000000001</v>
      </c>
      <c r="G3" s="12">
        <v>16.436955000000001</v>
      </c>
      <c r="H3" s="11">
        <v>5000</v>
      </c>
      <c r="I3" s="11">
        <v>3112</v>
      </c>
      <c r="J3" s="13" t="s">
        <v>8991</v>
      </c>
      <c r="K3" s="14">
        <f>I3*Assumptions!$B$2*10^-3/24</f>
        <v>19.45</v>
      </c>
      <c r="L3" s="14">
        <f>IF(J3="YES",I3*Assumptions!$B$3/1000,0)</f>
        <v>0</v>
      </c>
      <c r="M3" s="14">
        <f>IF(J3="YES",I3*Assumptions!$B$4/1000,0)</f>
        <v>0</v>
      </c>
      <c r="N3" s="14">
        <f>IF(J3="YES",I3*Assumptions!$B$5/1000,0)</f>
        <v>0</v>
      </c>
      <c r="O3" s="14">
        <f>K3*Assumptions!$B$6*Assumptions!$B$7</f>
        <v>112.80999999999999</v>
      </c>
      <c r="P3" s="14">
        <f>((K3*Assumptions!$B$6*Assumptions!$B$7/1000)*(Assumptions!$B$8/(Assumptions!$B$8-1)))*Assumptions!$B$9</f>
        <v>676.8599999999999</v>
      </c>
      <c r="Q3" s="13" t="s">
        <v>8994</v>
      </c>
      <c r="R3" s="13" t="s">
        <v>9043</v>
      </c>
    </row>
    <row r="4" spans="1:18" x14ac:dyDescent="0.3">
      <c r="A4" s="11" t="s">
        <v>7046</v>
      </c>
      <c r="B4" s="11" t="s">
        <v>7054</v>
      </c>
      <c r="C4" s="11" t="s">
        <v>7051</v>
      </c>
      <c r="D4" s="11" t="s">
        <v>7052</v>
      </c>
      <c r="E4" s="11" t="s">
        <v>7053</v>
      </c>
      <c r="F4" s="12">
        <v>48.599500999999997</v>
      </c>
      <c r="G4" s="12">
        <v>16.085984</v>
      </c>
      <c r="H4" s="11">
        <v>14240</v>
      </c>
      <c r="I4" s="11">
        <v>7648</v>
      </c>
      <c r="J4" s="13" t="s">
        <v>8991</v>
      </c>
      <c r="K4" s="14">
        <f>I4*Assumptions!$B$2*10^-3/24</f>
        <v>47.800000000000004</v>
      </c>
      <c r="L4" s="14">
        <f>IF(J4="YES",I4*Assumptions!$B$3/1000,0)</f>
        <v>0</v>
      </c>
      <c r="M4" s="14">
        <f>IF(J4="YES",I4*Assumptions!$B$4/1000,0)</f>
        <v>0</v>
      </c>
      <c r="N4" s="14">
        <f>IF(J4="YES",I4*Assumptions!$B$5/1000,0)</f>
        <v>0</v>
      </c>
      <c r="O4" s="14">
        <f>K4*Assumptions!$B$6*Assumptions!$B$7</f>
        <v>277.24</v>
      </c>
      <c r="P4" s="14">
        <f>((K4*Assumptions!$B$6*Assumptions!$B$7/1000)*(Assumptions!$B$8/(Assumptions!$B$8-1)))*Assumptions!$B$9</f>
        <v>1663.4399999999998</v>
      </c>
      <c r="Q4" s="13" t="s">
        <v>8998</v>
      </c>
      <c r="R4" s="13" t="s">
        <v>9044</v>
      </c>
    </row>
    <row r="5" spans="1:18" x14ac:dyDescent="0.3">
      <c r="A5" s="11" t="s">
        <v>7046</v>
      </c>
      <c r="B5" s="11" t="s">
        <v>7058</v>
      </c>
      <c r="C5" s="11" t="s">
        <v>7055</v>
      </c>
      <c r="D5" s="11" t="s">
        <v>7056</v>
      </c>
      <c r="E5" s="11" t="s">
        <v>7057</v>
      </c>
      <c r="F5" s="12">
        <v>48.144396</v>
      </c>
      <c r="G5" s="12">
        <v>16.927683999999999</v>
      </c>
      <c r="H5" s="11">
        <v>15000</v>
      </c>
      <c r="I5" s="11">
        <v>9160</v>
      </c>
      <c r="J5" s="13" t="s">
        <v>8991</v>
      </c>
      <c r="K5" s="14">
        <f>I5*Assumptions!$B$2*10^-3/24</f>
        <v>57.25</v>
      </c>
      <c r="L5" s="14">
        <f>IF(J5="YES",I5*Assumptions!$B$3/1000,0)</f>
        <v>0</v>
      </c>
      <c r="M5" s="14">
        <f>IF(J5="YES",I5*Assumptions!$B$4/1000,0)</f>
        <v>0</v>
      </c>
      <c r="N5" s="14">
        <f>IF(J5="YES",I5*Assumptions!$B$5/1000,0)</f>
        <v>0</v>
      </c>
      <c r="O5" s="14">
        <f>K5*Assumptions!$B$6*Assumptions!$B$7</f>
        <v>332.04999999999995</v>
      </c>
      <c r="P5" s="14">
        <f>((K5*Assumptions!$B$6*Assumptions!$B$7/1000)*(Assumptions!$B$8/(Assumptions!$B$8-1)))*Assumptions!$B$9</f>
        <v>1992.2999999999997</v>
      </c>
      <c r="Q5" s="13" t="s">
        <v>8998</v>
      </c>
      <c r="R5" s="13" t="s">
        <v>9043</v>
      </c>
    </row>
    <row r="6" spans="1:18" x14ac:dyDescent="0.3">
      <c r="A6" s="11" t="s">
        <v>7046</v>
      </c>
      <c r="B6" s="11" t="s">
        <v>7061</v>
      </c>
      <c r="C6" s="11" t="s">
        <v>7059</v>
      </c>
      <c r="D6" s="11" t="s">
        <v>7060</v>
      </c>
      <c r="E6" s="11" t="s">
        <v>8895</v>
      </c>
      <c r="F6" s="12">
        <v>48.658935</v>
      </c>
      <c r="G6" s="12">
        <v>15.904517999999999</v>
      </c>
      <c r="H6" s="11">
        <v>15000</v>
      </c>
      <c r="I6" s="11">
        <v>13503</v>
      </c>
      <c r="J6" s="13" t="s">
        <v>8991</v>
      </c>
      <c r="K6" s="14">
        <f>I6*Assumptions!$B$2*10^-3/24</f>
        <v>84.393749999999997</v>
      </c>
      <c r="L6" s="14">
        <f>IF(J6="YES",I6*Assumptions!$B$3/1000,0)</f>
        <v>0</v>
      </c>
      <c r="M6" s="14">
        <f>IF(J6="YES",I6*Assumptions!$B$4/1000,0)</f>
        <v>0</v>
      </c>
      <c r="N6" s="14">
        <f>IF(J6="YES",I6*Assumptions!$B$5/1000,0)</f>
        <v>0</v>
      </c>
      <c r="O6" s="14">
        <f>K6*Assumptions!$B$6*Assumptions!$B$7</f>
        <v>489.48374999999993</v>
      </c>
      <c r="P6" s="14">
        <f>((K6*Assumptions!$B$6*Assumptions!$B$7/1000)*(Assumptions!$B$8/(Assumptions!$B$8-1)))*Assumptions!$B$9</f>
        <v>2936.9024999999997</v>
      </c>
      <c r="Q6" s="13" t="s">
        <v>8998</v>
      </c>
      <c r="R6" s="13" t="s">
        <v>9044</v>
      </c>
    </row>
    <row r="7" spans="1:18" x14ac:dyDescent="0.3">
      <c r="A7" s="11" t="s">
        <v>7046</v>
      </c>
      <c r="B7" s="11" t="s">
        <v>7065</v>
      </c>
      <c r="C7" s="11" t="s">
        <v>7062</v>
      </c>
      <c r="D7" s="11" t="s">
        <v>7063</v>
      </c>
      <c r="E7" s="11" t="s">
        <v>7064</v>
      </c>
      <c r="F7" s="12">
        <v>48.399487999999998</v>
      </c>
      <c r="G7" s="12">
        <v>15.800367</v>
      </c>
      <c r="H7" s="11">
        <v>15000</v>
      </c>
      <c r="I7" s="11">
        <v>11863</v>
      </c>
      <c r="J7" s="13" t="s">
        <v>8991</v>
      </c>
      <c r="K7" s="14">
        <f>I7*Assumptions!$B$2*10^-3/24</f>
        <v>74.143749999999997</v>
      </c>
      <c r="L7" s="14">
        <f>IF(J7="YES",I7*Assumptions!$B$3/1000,0)</f>
        <v>0</v>
      </c>
      <c r="M7" s="14">
        <f>IF(J7="YES",I7*Assumptions!$B$4/1000,0)</f>
        <v>0</v>
      </c>
      <c r="N7" s="14">
        <f>IF(J7="YES",I7*Assumptions!$B$5/1000,0)</f>
        <v>0</v>
      </c>
      <c r="O7" s="14">
        <f>K7*Assumptions!$B$6*Assumptions!$B$7</f>
        <v>430.03375</v>
      </c>
      <c r="P7" s="14">
        <f>((K7*Assumptions!$B$6*Assumptions!$B$7/1000)*(Assumptions!$B$8/(Assumptions!$B$8-1)))*Assumptions!$B$9</f>
        <v>2580.2024999999999</v>
      </c>
      <c r="Q7" s="13" t="s">
        <v>8998</v>
      </c>
      <c r="R7" s="13" t="s">
        <v>9042</v>
      </c>
    </row>
    <row r="8" spans="1:18" x14ac:dyDescent="0.3">
      <c r="A8" s="11" t="s">
        <v>7046</v>
      </c>
      <c r="B8" s="11" t="s">
        <v>7058</v>
      </c>
      <c r="C8" s="11" t="s">
        <v>7066</v>
      </c>
      <c r="D8" s="11" t="s">
        <v>7067</v>
      </c>
      <c r="E8" s="11" t="s">
        <v>7068</v>
      </c>
      <c r="F8" s="12">
        <v>48.034644999999998</v>
      </c>
      <c r="G8" s="12">
        <v>16.293295000000001</v>
      </c>
      <c r="H8" s="11">
        <v>15000</v>
      </c>
      <c r="I8" s="11">
        <v>8128</v>
      </c>
      <c r="J8" s="13" t="s">
        <v>8991</v>
      </c>
      <c r="K8" s="14">
        <f>I8*Assumptions!$B$2*10^-3/24</f>
        <v>50.800000000000004</v>
      </c>
      <c r="L8" s="14">
        <f>IF(J8="YES",I8*Assumptions!$B$3/1000,0)</f>
        <v>0</v>
      </c>
      <c r="M8" s="14">
        <f>IF(J8="YES",I8*Assumptions!$B$4/1000,0)</f>
        <v>0</v>
      </c>
      <c r="N8" s="14">
        <f>IF(J8="YES",I8*Assumptions!$B$5/1000,0)</f>
        <v>0</v>
      </c>
      <c r="O8" s="14">
        <f>K8*Assumptions!$B$6*Assumptions!$B$7</f>
        <v>294.64000000000004</v>
      </c>
      <c r="P8" s="14">
        <f>((K8*Assumptions!$B$6*Assumptions!$B$7/1000)*(Assumptions!$B$8/(Assumptions!$B$8-1)))*Assumptions!$B$9</f>
        <v>1767.8400000000001</v>
      </c>
      <c r="Q8" s="13" t="s">
        <v>8998</v>
      </c>
      <c r="R8" s="13" t="s">
        <v>9043</v>
      </c>
    </row>
    <row r="9" spans="1:18" x14ac:dyDescent="0.3">
      <c r="A9" s="11" t="s">
        <v>7046</v>
      </c>
      <c r="B9" s="11" t="s">
        <v>7072</v>
      </c>
      <c r="C9" s="11" t="s">
        <v>7069</v>
      </c>
      <c r="D9" s="11" t="s">
        <v>7070</v>
      </c>
      <c r="E9" s="11" t="s">
        <v>7071</v>
      </c>
      <c r="F9" s="12">
        <v>48.180570000000003</v>
      </c>
      <c r="G9" s="12">
        <v>14.537023</v>
      </c>
      <c r="H9" s="11">
        <v>15000</v>
      </c>
      <c r="I9" s="11">
        <v>9231</v>
      </c>
      <c r="J9" s="13" t="s">
        <v>8982</v>
      </c>
      <c r="K9" s="14">
        <f>I9*Assumptions!$B$2*10^-3/24</f>
        <v>57.693750000000001</v>
      </c>
      <c r="L9" s="14">
        <f>IF(J9="YES",I9*Assumptions!$B$3/1000,0)</f>
        <v>184.62</v>
      </c>
      <c r="M9" s="14">
        <f>IF(J9="YES",I9*Assumptions!$B$4/1000,0)</f>
        <v>138.465</v>
      </c>
      <c r="N9" s="14">
        <f>IF(J9="YES",I9*Assumptions!$B$5/1000,0)</f>
        <v>276.93</v>
      </c>
      <c r="O9" s="14">
        <f>K9*Assumptions!$B$6*Assumptions!$B$7</f>
        <v>334.62375000000003</v>
      </c>
      <c r="P9" s="14">
        <f>((K9*Assumptions!$B$6*Assumptions!$B$7/1000)*(Assumptions!$B$8/(Assumptions!$B$8-1)))*Assumptions!$B$9</f>
        <v>2007.7425000000001</v>
      </c>
      <c r="Q9" s="13" t="s">
        <v>8998</v>
      </c>
      <c r="R9" s="13" t="s">
        <v>9042</v>
      </c>
    </row>
    <row r="10" spans="1:18" x14ac:dyDescent="0.3">
      <c r="A10" s="11" t="s">
        <v>7046</v>
      </c>
      <c r="B10" s="11" t="s">
        <v>7076</v>
      </c>
      <c r="C10" s="11" t="s">
        <v>7073</v>
      </c>
      <c r="D10" s="11" t="s">
        <v>7074</v>
      </c>
      <c r="E10" s="11" t="s">
        <v>7075</v>
      </c>
      <c r="F10" s="12">
        <v>48.238359000000003</v>
      </c>
      <c r="G10" s="12">
        <v>15.755875</v>
      </c>
      <c r="H10" s="11">
        <v>15300</v>
      </c>
      <c r="I10" s="11">
        <v>12596</v>
      </c>
      <c r="J10" s="13" t="s">
        <v>8991</v>
      </c>
      <c r="K10" s="14">
        <f>I10*Assumptions!$B$2*10^-3/24</f>
        <v>78.725000000000009</v>
      </c>
      <c r="L10" s="14">
        <f>IF(J10="YES",I10*Assumptions!$B$3/1000,0)</f>
        <v>0</v>
      </c>
      <c r="M10" s="14">
        <f>IF(J10="YES",I10*Assumptions!$B$4/1000,0)</f>
        <v>0</v>
      </c>
      <c r="N10" s="14">
        <f>IF(J10="YES",I10*Assumptions!$B$5/1000,0)</f>
        <v>0</v>
      </c>
      <c r="O10" s="14">
        <f>K10*Assumptions!$B$6*Assumptions!$B$7</f>
        <v>456.60500000000002</v>
      </c>
      <c r="P10" s="14">
        <f>((K10*Assumptions!$B$6*Assumptions!$B$7/1000)*(Assumptions!$B$8/(Assumptions!$B$8-1)))*Assumptions!$B$9</f>
        <v>2739.63</v>
      </c>
      <c r="Q10" s="13" t="s">
        <v>8998</v>
      </c>
      <c r="R10" s="13" t="s">
        <v>9044</v>
      </c>
    </row>
    <row r="11" spans="1:18" x14ac:dyDescent="0.3">
      <c r="A11" s="11" t="s">
        <v>7046</v>
      </c>
      <c r="B11" s="11" t="s">
        <v>7080</v>
      </c>
      <c r="C11" s="11" t="s">
        <v>7077</v>
      </c>
      <c r="D11" s="11" t="s">
        <v>7078</v>
      </c>
      <c r="E11" s="11" t="s">
        <v>7079</v>
      </c>
      <c r="F11" s="12">
        <v>47.593018000000001</v>
      </c>
      <c r="G11" s="12">
        <v>16.110537999999998</v>
      </c>
      <c r="H11" s="11">
        <v>16000</v>
      </c>
      <c r="I11" s="11">
        <v>8664</v>
      </c>
      <c r="J11" s="13" t="s">
        <v>8991</v>
      </c>
      <c r="K11" s="14">
        <f>I11*Assumptions!$B$2*10^-3/24</f>
        <v>54.150000000000006</v>
      </c>
      <c r="L11" s="14">
        <f>IF(J11="YES",I11*Assumptions!$B$3/1000,0)</f>
        <v>0</v>
      </c>
      <c r="M11" s="14">
        <f>IF(J11="YES",I11*Assumptions!$B$4/1000,0)</f>
        <v>0</v>
      </c>
      <c r="N11" s="14">
        <f>IF(J11="YES",I11*Assumptions!$B$5/1000,0)</f>
        <v>0</v>
      </c>
      <c r="O11" s="14">
        <f>K11*Assumptions!$B$6*Assumptions!$B$7</f>
        <v>314.07</v>
      </c>
      <c r="P11" s="14">
        <f>((K11*Assumptions!$B$6*Assumptions!$B$7/1000)*(Assumptions!$B$8/(Assumptions!$B$8-1)))*Assumptions!$B$9</f>
        <v>1884.42</v>
      </c>
      <c r="Q11" s="13" t="s">
        <v>8998</v>
      </c>
      <c r="R11" s="13" t="s">
        <v>9044</v>
      </c>
    </row>
    <row r="12" spans="1:18" x14ac:dyDescent="0.3">
      <c r="A12" s="11" t="s">
        <v>7046</v>
      </c>
      <c r="B12" s="11" t="s">
        <v>7061</v>
      </c>
      <c r="C12" s="11" t="s">
        <v>7081</v>
      </c>
      <c r="D12" s="11" t="s">
        <v>7082</v>
      </c>
      <c r="E12" s="11" t="s">
        <v>7083</v>
      </c>
      <c r="F12" s="12">
        <v>48.819622000000003</v>
      </c>
      <c r="G12" s="12">
        <v>15.296128</v>
      </c>
      <c r="H12" s="11">
        <v>16700</v>
      </c>
      <c r="I12" s="11">
        <v>9597</v>
      </c>
      <c r="J12" s="13" t="s">
        <v>8991</v>
      </c>
      <c r="K12" s="14">
        <f>I12*Assumptions!$B$2*10^-3/24</f>
        <v>59.981249999999996</v>
      </c>
      <c r="L12" s="14">
        <f>IF(J12="YES",I12*Assumptions!$B$3/1000,0)</f>
        <v>0</v>
      </c>
      <c r="M12" s="14">
        <f>IF(J12="YES",I12*Assumptions!$B$4/1000,0)</f>
        <v>0</v>
      </c>
      <c r="N12" s="14">
        <f>IF(J12="YES",I12*Assumptions!$B$5/1000,0)</f>
        <v>0</v>
      </c>
      <c r="O12" s="14">
        <f>K12*Assumptions!$B$6*Assumptions!$B$7</f>
        <v>347.89125000000001</v>
      </c>
      <c r="P12" s="14">
        <f>((K12*Assumptions!$B$6*Assumptions!$B$7/1000)*(Assumptions!$B$8/(Assumptions!$B$8-1)))*Assumptions!$B$9</f>
        <v>2087.3474999999999</v>
      </c>
      <c r="Q12" s="13" t="s">
        <v>8998</v>
      </c>
      <c r="R12" s="13" t="s">
        <v>9043</v>
      </c>
    </row>
    <row r="13" spans="1:18" x14ac:dyDescent="0.3">
      <c r="A13" s="11" t="s">
        <v>7046</v>
      </c>
      <c r="B13" s="11" t="s">
        <v>7072</v>
      </c>
      <c r="C13" s="11" t="s">
        <v>7084</v>
      </c>
      <c r="D13" s="11" t="s">
        <v>7085</v>
      </c>
      <c r="E13" s="11" t="s">
        <v>8896</v>
      </c>
      <c r="F13" s="12">
        <v>48.219104000000002</v>
      </c>
      <c r="G13" s="12">
        <v>15.234576000000001</v>
      </c>
      <c r="H13" s="11">
        <v>16800</v>
      </c>
      <c r="I13" s="11">
        <v>6753</v>
      </c>
      <c r="J13" s="13" t="s">
        <v>8991</v>
      </c>
      <c r="K13" s="14">
        <f>I13*Assumptions!$B$2*10^-3/24</f>
        <v>42.206250000000004</v>
      </c>
      <c r="L13" s="14">
        <f>IF(J13="YES",I13*Assumptions!$B$3/1000,0)</f>
        <v>0</v>
      </c>
      <c r="M13" s="14">
        <f>IF(J13="YES",I13*Assumptions!$B$4/1000,0)</f>
        <v>0</v>
      </c>
      <c r="N13" s="14">
        <f>IF(J13="YES",I13*Assumptions!$B$5/1000,0)</f>
        <v>0</v>
      </c>
      <c r="O13" s="14">
        <f>K13*Assumptions!$B$6*Assumptions!$B$7</f>
        <v>244.79625000000001</v>
      </c>
      <c r="P13" s="14">
        <f>((K13*Assumptions!$B$6*Assumptions!$B$7/1000)*(Assumptions!$B$8/(Assumptions!$B$8-1)))*Assumptions!$B$9</f>
        <v>1468.7774999999999</v>
      </c>
      <c r="Q13" s="13" t="s">
        <v>8998</v>
      </c>
      <c r="R13" s="13" t="s">
        <v>9043</v>
      </c>
    </row>
    <row r="14" spans="1:18" x14ac:dyDescent="0.3">
      <c r="A14" s="11" t="s">
        <v>7046</v>
      </c>
      <c r="B14" s="11" t="s">
        <v>7065</v>
      </c>
      <c r="C14" s="11" t="s">
        <v>7086</v>
      </c>
      <c r="D14" s="11" t="s">
        <v>7087</v>
      </c>
      <c r="E14" s="11" t="s">
        <v>8897</v>
      </c>
      <c r="F14" s="12">
        <v>48.380713999999998</v>
      </c>
      <c r="G14" s="12">
        <v>15.880375000000001</v>
      </c>
      <c r="H14" s="11">
        <v>17000</v>
      </c>
      <c r="I14" s="11">
        <v>11225</v>
      </c>
      <c r="J14" s="13" t="s">
        <v>8991</v>
      </c>
      <c r="K14" s="14">
        <f>I14*Assumptions!$B$2*10^-3/24</f>
        <v>70.15625</v>
      </c>
      <c r="L14" s="14">
        <f>IF(J14="YES",I14*Assumptions!$B$3/1000,0)</f>
        <v>0</v>
      </c>
      <c r="M14" s="14">
        <f>IF(J14="YES",I14*Assumptions!$B$4/1000,0)</f>
        <v>0</v>
      </c>
      <c r="N14" s="14">
        <f>IF(J14="YES",I14*Assumptions!$B$5/1000,0)</f>
        <v>0</v>
      </c>
      <c r="O14" s="14">
        <f>K14*Assumptions!$B$6*Assumptions!$B$7</f>
        <v>406.90625</v>
      </c>
      <c r="P14" s="14">
        <f>((K14*Assumptions!$B$6*Assumptions!$B$7/1000)*(Assumptions!$B$8/(Assumptions!$B$8-1)))*Assumptions!$B$9</f>
        <v>2441.4375</v>
      </c>
      <c r="Q14" s="13" t="s">
        <v>8998</v>
      </c>
      <c r="R14" s="13" t="s">
        <v>9044</v>
      </c>
    </row>
    <row r="15" spans="1:18" x14ac:dyDescent="0.3">
      <c r="A15" s="11" t="s">
        <v>7046</v>
      </c>
      <c r="B15" s="11" t="s">
        <v>7080</v>
      </c>
      <c r="C15" s="11" t="s">
        <v>7088</v>
      </c>
      <c r="D15" s="11" t="s">
        <v>7089</v>
      </c>
      <c r="E15" s="11" t="s">
        <v>8898</v>
      </c>
      <c r="F15" s="12">
        <v>48.052829000000003</v>
      </c>
      <c r="G15" s="12">
        <v>15.632705</v>
      </c>
      <c r="H15" s="11">
        <v>18000</v>
      </c>
      <c r="I15" s="11">
        <v>19121</v>
      </c>
      <c r="J15" s="13" t="s">
        <v>8991</v>
      </c>
      <c r="K15" s="14">
        <f>I15*Assumptions!$B$2*10^-3/24</f>
        <v>119.50625000000001</v>
      </c>
      <c r="L15" s="14">
        <f>IF(J15="YES",I15*Assumptions!$B$3/1000,0)</f>
        <v>0</v>
      </c>
      <c r="M15" s="14">
        <f>IF(J15="YES",I15*Assumptions!$B$4/1000,0)</f>
        <v>0</v>
      </c>
      <c r="N15" s="14">
        <f>IF(J15="YES",I15*Assumptions!$B$5/1000,0)</f>
        <v>0</v>
      </c>
      <c r="O15" s="14">
        <f>K15*Assumptions!$B$6*Assumptions!$B$7</f>
        <v>693.13625000000002</v>
      </c>
      <c r="P15" s="14">
        <f>((K15*Assumptions!$B$6*Assumptions!$B$7/1000)*(Assumptions!$B$8/(Assumptions!$B$8-1)))*Assumptions!$B$9</f>
        <v>4158.8175000000001</v>
      </c>
      <c r="Q15" s="13" t="s">
        <v>8998</v>
      </c>
      <c r="R15" s="13" t="s">
        <v>9043</v>
      </c>
    </row>
    <row r="16" spans="1:18" x14ac:dyDescent="0.3">
      <c r="A16" s="11" t="s">
        <v>7046</v>
      </c>
      <c r="B16" s="11" t="s">
        <v>7072</v>
      </c>
      <c r="C16" s="11" t="s">
        <v>7090</v>
      </c>
      <c r="D16" s="11" t="s">
        <v>7091</v>
      </c>
      <c r="E16" s="11" t="s">
        <v>7092</v>
      </c>
      <c r="F16" s="12">
        <v>48.058070999999998</v>
      </c>
      <c r="G16" s="12">
        <v>14.705507000000001</v>
      </c>
      <c r="H16" s="11">
        <v>18000</v>
      </c>
      <c r="I16" s="11">
        <v>13950</v>
      </c>
      <c r="J16" s="13" t="s">
        <v>8982</v>
      </c>
      <c r="K16" s="14">
        <f>I16*Assumptions!$B$2*10^-3/24</f>
        <v>87.1875</v>
      </c>
      <c r="L16" s="14">
        <f>IF(J16="YES",I16*Assumptions!$B$3/1000,0)</f>
        <v>279</v>
      </c>
      <c r="M16" s="14">
        <f>IF(J16="YES",I16*Assumptions!$B$4/1000,0)</f>
        <v>209.25</v>
      </c>
      <c r="N16" s="14">
        <f>IF(J16="YES",I16*Assumptions!$B$5/1000,0)</f>
        <v>418.5</v>
      </c>
      <c r="O16" s="14">
        <f>K16*Assumptions!$B$6*Assumptions!$B$7</f>
        <v>505.68749999999994</v>
      </c>
      <c r="P16" s="14">
        <f>((K16*Assumptions!$B$6*Assumptions!$B$7/1000)*(Assumptions!$B$8/(Assumptions!$B$8-1)))*Assumptions!$B$9</f>
        <v>3034.1249999999995</v>
      </c>
      <c r="Q16" s="13" t="s">
        <v>8998</v>
      </c>
      <c r="R16" s="13" t="s">
        <v>9044</v>
      </c>
    </row>
    <row r="17" spans="1:18" x14ac:dyDescent="0.3">
      <c r="A17" s="11" t="s">
        <v>7046</v>
      </c>
      <c r="B17" s="11" t="s">
        <v>7072</v>
      </c>
      <c r="C17" s="11" t="s">
        <v>7093</v>
      </c>
      <c r="D17" s="11" t="s">
        <v>7094</v>
      </c>
      <c r="E17" s="11" t="s">
        <v>7095</v>
      </c>
      <c r="F17" s="12">
        <v>48.088436999999999</v>
      </c>
      <c r="G17" s="12">
        <v>15.143471999999999</v>
      </c>
      <c r="H17" s="11">
        <v>19000</v>
      </c>
      <c r="I17" s="11">
        <v>12142</v>
      </c>
      <c r="J17" s="13" t="s">
        <v>8991</v>
      </c>
      <c r="K17" s="14">
        <f>I17*Assumptions!$B$2*10^-3/24</f>
        <v>75.887500000000003</v>
      </c>
      <c r="L17" s="14">
        <f>IF(J17="YES",I17*Assumptions!$B$3/1000,0)</f>
        <v>0</v>
      </c>
      <c r="M17" s="14">
        <f>IF(J17="YES",I17*Assumptions!$B$4/1000,0)</f>
        <v>0</v>
      </c>
      <c r="N17" s="14">
        <f>IF(J17="YES",I17*Assumptions!$B$5/1000,0)</f>
        <v>0</v>
      </c>
      <c r="O17" s="14">
        <f>K17*Assumptions!$B$6*Assumptions!$B$7</f>
        <v>440.14749999999998</v>
      </c>
      <c r="P17" s="14">
        <f>((K17*Assumptions!$B$6*Assumptions!$B$7/1000)*(Assumptions!$B$8/(Assumptions!$B$8-1)))*Assumptions!$B$9</f>
        <v>2640.8849999999998</v>
      </c>
      <c r="Q17" s="13" t="s">
        <v>8998</v>
      </c>
      <c r="R17" s="13" t="s">
        <v>9044</v>
      </c>
    </row>
    <row r="18" spans="1:18" x14ac:dyDescent="0.3">
      <c r="A18" s="11" t="s">
        <v>7046</v>
      </c>
      <c r="B18" s="11" t="s">
        <v>7054</v>
      </c>
      <c r="C18" s="11" t="s">
        <v>7096</v>
      </c>
      <c r="D18" s="11" t="s">
        <v>7097</v>
      </c>
      <c r="E18" s="11" t="s">
        <v>7098</v>
      </c>
      <c r="F18" s="12">
        <v>48.652161</v>
      </c>
      <c r="G18" s="12">
        <v>16.686509000000001</v>
      </c>
      <c r="H18" s="11">
        <v>19800</v>
      </c>
      <c r="I18" s="11">
        <v>8191</v>
      </c>
      <c r="J18" s="13" t="s">
        <v>8991</v>
      </c>
      <c r="K18" s="14">
        <f>I18*Assumptions!$B$2*10^-3/24</f>
        <v>51.193750000000001</v>
      </c>
      <c r="L18" s="14">
        <f>IF(J18="YES",I18*Assumptions!$B$3/1000,0)</f>
        <v>0</v>
      </c>
      <c r="M18" s="14">
        <f>IF(J18="YES",I18*Assumptions!$B$4/1000,0)</f>
        <v>0</v>
      </c>
      <c r="N18" s="14">
        <f>IF(J18="YES",I18*Assumptions!$B$5/1000,0)</f>
        <v>0</v>
      </c>
      <c r="O18" s="14">
        <f>K18*Assumptions!$B$6*Assumptions!$B$7</f>
        <v>296.92374999999998</v>
      </c>
      <c r="P18" s="14">
        <f>((K18*Assumptions!$B$6*Assumptions!$B$7/1000)*(Assumptions!$B$8/(Assumptions!$B$8-1)))*Assumptions!$B$9</f>
        <v>1781.5424999999998</v>
      </c>
      <c r="Q18" s="13" t="s">
        <v>8998</v>
      </c>
      <c r="R18" s="13" t="s">
        <v>9042</v>
      </c>
    </row>
    <row r="19" spans="1:18" x14ac:dyDescent="0.3">
      <c r="A19" s="11" t="s">
        <v>7046</v>
      </c>
      <c r="B19" s="11" t="s">
        <v>7072</v>
      </c>
      <c r="C19" s="11" t="s">
        <v>7099</v>
      </c>
      <c r="D19" s="11" t="s">
        <v>7100</v>
      </c>
      <c r="E19" s="11" t="s">
        <v>7101</v>
      </c>
      <c r="F19" s="12">
        <v>48.169094999999999</v>
      </c>
      <c r="G19" s="12">
        <v>15.091294</v>
      </c>
      <c r="H19" s="11">
        <v>20000</v>
      </c>
      <c r="I19" s="11">
        <v>19860</v>
      </c>
      <c r="J19" s="13" t="s">
        <v>8991</v>
      </c>
      <c r="K19" s="14">
        <f>I19*Assumptions!$B$2*10^-3/24</f>
        <v>124.125</v>
      </c>
      <c r="L19" s="14">
        <f>IF(J19="YES",I19*Assumptions!$B$3/1000,0)</f>
        <v>0</v>
      </c>
      <c r="M19" s="14">
        <f>IF(J19="YES",I19*Assumptions!$B$4/1000,0)</f>
        <v>0</v>
      </c>
      <c r="N19" s="14">
        <f>IF(J19="YES",I19*Assumptions!$B$5/1000,0)</f>
        <v>0</v>
      </c>
      <c r="O19" s="14">
        <f>K19*Assumptions!$B$6*Assumptions!$B$7</f>
        <v>719.92499999999995</v>
      </c>
      <c r="P19" s="14">
        <f>((K19*Assumptions!$B$6*Assumptions!$B$7/1000)*(Assumptions!$B$8/(Assumptions!$B$8-1)))*Assumptions!$B$9</f>
        <v>4319.5499999999993</v>
      </c>
      <c r="Q19" s="13" t="s">
        <v>8998</v>
      </c>
      <c r="R19" s="13" t="s">
        <v>9043</v>
      </c>
    </row>
    <row r="20" spans="1:18" x14ac:dyDescent="0.3">
      <c r="A20" s="11" t="s">
        <v>7046</v>
      </c>
      <c r="B20" s="11" t="s">
        <v>7065</v>
      </c>
      <c r="C20" s="11" t="s">
        <v>7102</v>
      </c>
      <c r="D20" s="11" t="s">
        <v>7103</v>
      </c>
      <c r="E20" s="11" t="s">
        <v>8899</v>
      </c>
      <c r="F20" s="12">
        <v>48.340823</v>
      </c>
      <c r="G20" s="12">
        <v>16.216024999999998</v>
      </c>
      <c r="H20" s="11">
        <v>20000</v>
      </c>
      <c r="I20" s="11">
        <v>6413</v>
      </c>
      <c r="J20" s="13" t="s">
        <v>8991</v>
      </c>
      <c r="K20" s="14">
        <f>I20*Assumptions!$B$2*10^-3/24</f>
        <v>40.081250000000004</v>
      </c>
      <c r="L20" s="14">
        <f>IF(J20="YES",I20*Assumptions!$B$3/1000,0)</f>
        <v>0</v>
      </c>
      <c r="M20" s="14">
        <f>IF(J20="YES",I20*Assumptions!$B$4/1000,0)</f>
        <v>0</v>
      </c>
      <c r="N20" s="14">
        <f>IF(J20="YES",I20*Assumptions!$B$5/1000,0)</f>
        <v>0</v>
      </c>
      <c r="O20" s="14">
        <f>K20*Assumptions!$B$6*Assumptions!$B$7</f>
        <v>232.47125</v>
      </c>
      <c r="P20" s="14">
        <f>((K20*Assumptions!$B$6*Assumptions!$B$7/1000)*(Assumptions!$B$8/(Assumptions!$B$8-1)))*Assumptions!$B$9</f>
        <v>1394.8274999999999</v>
      </c>
      <c r="Q20" s="13" t="s">
        <v>8998</v>
      </c>
      <c r="R20" s="13" t="s">
        <v>9043</v>
      </c>
    </row>
    <row r="21" spans="1:18" x14ac:dyDescent="0.3">
      <c r="A21" s="11" t="s">
        <v>7046</v>
      </c>
      <c r="B21" s="11" t="s">
        <v>7058</v>
      </c>
      <c r="C21" s="11" t="s">
        <v>7104</v>
      </c>
      <c r="D21" s="11" t="s">
        <v>7105</v>
      </c>
      <c r="E21" s="11" t="s">
        <v>7106</v>
      </c>
      <c r="F21" s="12">
        <v>48.091718</v>
      </c>
      <c r="G21" s="12">
        <v>16.44032</v>
      </c>
      <c r="H21" s="11">
        <v>20000</v>
      </c>
      <c r="I21" s="11">
        <v>7884</v>
      </c>
      <c r="J21" s="13" t="s">
        <v>8991</v>
      </c>
      <c r="K21" s="14">
        <f>I21*Assumptions!$B$2*10^-3/24</f>
        <v>49.275000000000006</v>
      </c>
      <c r="L21" s="14">
        <f>IF(J21="YES",I21*Assumptions!$B$3/1000,0)</f>
        <v>0</v>
      </c>
      <c r="M21" s="14">
        <f>IF(J21="YES",I21*Assumptions!$B$4/1000,0)</f>
        <v>0</v>
      </c>
      <c r="N21" s="14">
        <f>IF(J21="YES",I21*Assumptions!$B$5/1000,0)</f>
        <v>0</v>
      </c>
      <c r="O21" s="14">
        <f>K21*Assumptions!$B$6*Assumptions!$B$7</f>
        <v>285.79500000000002</v>
      </c>
      <c r="P21" s="14">
        <f>((K21*Assumptions!$B$6*Assumptions!$B$7/1000)*(Assumptions!$B$8/(Assumptions!$B$8-1)))*Assumptions!$B$9</f>
        <v>1714.77</v>
      </c>
      <c r="Q21" s="13" t="s">
        <v>8998</v>
      </c>
      <c r="R21" s="13" t="s">
        <v>9043</v>
      </c>
    </row>
    <row r="22" spans="1:18" x14ac:dyDescent="0.3">
      <c r="A22" s="11" t="s">
        <v>7046</v>
      </c>
      <c r="B22" s="11" t="s">
        <v>7058</v>
      </c>
      <c r="C22" s="11" t="s">
        <v>7107</v>
      </c>
      <c r="D22" s="11" t="s">
        <v>7108</v>
      </c>
      <c r="E22" s="11" t="s">
        <v>8900</v>
      </c>
      <c r="F22" s="12">
        <v>48.117592999999999</v>
      </c>
      <c r="G22" s="12">
        <v>16.359082999999998</v>
      </c>
      <c r="H22" s="11">
        <v>20000</v>
      </c>
      <c r="I22" s="11">
        <v>13971</v>
      </c>
      <c r="J22" s="13" t="s">
        <v>8991</v>
      </c>
      <c r="K22" s="14">
        <f>I22*Assumptions!$B$2*10^-3/24</f>
        <v>87.318750000000009</v>
      </c>
      <c r="L22" s="14">
        <f>IF(J22="YES",I22*Assumptions!$B$3/1000,0)</f>
        <v>0</v>
      </c>
      <c r="M22" s="14">
        <f>IF(J22="YES",I22*Assumptions!$B$4/1000,0)</f>
        <v>0</v>
      </c>
      <c r="N22" s="14">
        <f>IF(J22="YES",I22*Assumptions!$B$5/1000,0)</f>
        <v>0</v>
      </c>
      <c r="O22" s="14">
        <f>K22*Assumptions!$B$6*Assumptions!$B$7</f>
        <v>506.44875000000002</v>
      </c>
      <c r="P22" s="14">
        <f>((K22*Assumptions!$B$6*Assumptions!$B$7/1000)*(Assumptions!$B$8/(Assumptions!$B$8-1)))*Assumptions!$B$9</f>
        <v>3038.6925000000001</v>
      </c>
      <c r="Q22" s="13" t="s">
        <v>8998</v>
      </c>
      <c r="R22" s="13" t="s">
        <v>9042</v>
      </c>
    </row>
    <row r="23" spans="1:18" x14ac:dyDescent="0.3">
      <c r="A23" s="11" t="s">
        <v>7046</v>
      </c>
      <c r="B23" s="11" t="s">
        <v>7058</v>
      </c>
      <c r="C23" s="11" t="s">
        <v>7109</v>
      </c>
      <c r="D23" s="11" t="s">
        <v>7110</v>
      </c>
      <c r="E23" s="11" t="s">
        <v>7111</v>
      </c>
      <c r="F23" s="12">
        <v>47.972307000000001</v>
      </c>
      <c r="G23" s="12">
        <v>16.413782999999999</v>
      </c>
      <c r="H23" s="11">
        <v>20000</v>
      </c>
      <c r="I23" s="11">
        <v>9740</v>
      </c>
      <c r="J23" s="13" t="s">
        <v>8991</v>
      </c>
      <c r="K23" s="14">
        <f>I23*Assumptions!$B$2*10^-3/24</f>
        <v>60.875</v>
      </c>
      <c r="L23" s="14">
        <f>IF(J23="YES",I23*Assumptions!$B$3/1000,0)</f>
        <v>0</v>
      </c>
      <c r="M23" s="14">
        <f>IF(J23="YES",I23*Assumptions!$B$4/1000,0)</f>
        <v>0</v>
      </c>
      <c r="N23" s="14">
        <f>IF(J23="YES",I23*Assumptions!$B$5/1000,0)</f>
        <v>0</v>
      </c>
      <c r="O23" s="14">
        <f>K23*Assumptions!$B$6*Assumptions!$B$7</f>
        <v>353.07499999999999</v>
      </c>
      <c r="P23" s="14">
        <f>((K23*Assumptions!$B$6*Assumptions!$B$7/1000)*(Assumptions!$B$8/(Assumptions!$B$8-1)))*Assumptions!$B$9</f>
        <v>2118.4499999999998</v>
      </c>
      <c r="Q23" s="13" t="s">
        <v>8998</v>
      </c>
      <c r="R23" s="13" t="s">
        <v>9043</v>
      </c>
    </row>
    <row r="24" spans="1:18" x14ac:dyDescent="0.3">
      <c r="A24" s="11" t="s">
        <v>7046</v>
      </c>
      <c r="B24" s="11" t="s">
        <v>7054</v>
      </c>
      <c r="C24" s="11" t="s">
        <v>7112</v>
      </c>
      <c r="D24" s="11" t="s">
        <v>7113</v>
      </c>
      <c r="E24" s="11" t="s">
        <v>7114</v>
      </c>
      <c r="F24" s="12">
        <v>48.731465999999998</v>
      </c>
      <c r="G24" s="12">
        <v>16.391525999999999</v>
      </c>
      <c r="H24" s="11">
        <v>20800</v>
      </c>
      <c r="I24" s="11">
        <v>15251</v>
      </c>
      <c r="J24" s="13" t="s">
        <v>8991</v>
      </c>
      <c r="K24" s="14">
        <f>I24*Assumptions!$B$2*10^-3/24</f>
        <v>95.318750000000009</v>
      </c>
      <c r="L24" s="14">
        <f>IF(J24="YES",I24*Assumptions!$B$3/1000,0)</f>
        <v>0</v>
      </c>
      <c r="M24" s="14">
        <f>IF(J24="YES",I24*Assumptions!$B$4/1000,0)</f>
        <v>0</v>
      </c>
      <c r="N24" s="14">
        <f>IF(J24="YES",I24*Assumptions!$B$5/1000,0)</f>
        <v>0</v>
      </c>
      <c r="O24" s="14">
        <f>K24*Assumptions!$B$6*Assumptions!$B$7</f>
        <v>552.84875</v>
      </c>
      <c r="P24" s="14">
        <f>((K24*Assumptions!$B$6*Assumptions!$B$7/1000)*(Assumptions!$B$8/(Assumptions!$B$8-1)))*Assumptions!$B$9</f>
        <v>3317.0924999999997</v>
      </c>
      <c r="Q24" s="13" t="s">
        <v>8998</v>
      </c>
      <c r="R24" s="13" t="s">
        <v>9043</v>
      </c>
    </row>
    <row r="25" spans="1:18" x14ac:dyDescent="0.3">
      <c r="A25" s="11" t="s">
        <v>7046</v>
      </c>
      <c r="B25" s="11" t="s">
        <v>7065</v>
      </c>
      <c r="C25" s="11" t="s">
        <v>7115</v>
      </c>
      <c r="D25" s="11" t="s">
        <v>7116</v>
      </c>
      <c r="E25" s="11" t="s">
        <v>7117</v>
      </c>
      <c r="F25" s="12">
        <v>48.184959999999997</v>
      </c>
      <c r="G25" s="12">
        <v>16.123011999999999</v>
      </c>
      <c r="H25" s="11">
        <v>23000</v>
      </c>
      <c r="I25" s="11">
        <v>17008</v>
      </c>
      <c r="J25" s="13" t="s">
        <v>8982</v>
      </c>
      <c r="K25" s="14">
        <f>I25*Assumptions!$B$2*10^-3/24</f>
        <v>106.30000000000001</v>
      </c>
      <c r="L25" s="14">
        <f>IF(J25="YES",I25*Assumptions!$B$3/1000,0)</f>
        <v>340.16</v>
      </c>
      <c r="M25" s="14">
        <f>IF(J25="YES",I25*Assumptions!$B$4/1000,0)</f>
        <v>255.12</v>
      </c>
      <c r="N25" s="14">
        <f>IF(J25="YES",I25*Assumptions!$B$5/1000,0)</f>
        <v>510.24</v>
      </c>
      <c r="O25" s="14">
        <f>K25*Assumptions!$B$6*Assumptions!$B$7</f>
        <v>616.54000000000008</v>
      </c>
      <c r="P25" s="14">
        <f>((K25*Assumptions!$B$6*Assumptions!$B$7/1000)*(Assumptions!$B$8/(Assumptions!$B$8-1)))*Assumptions!$B$9</f>
        <v>3699.2400000000002</v>
      </c>
      <c r="Q25" s="13" t="s">
        <v>8998</v>
      </c>
      <c r="R25" s="13" t="s">
        <v>9043</v>
      </c>
    </row>
    <row r="26" spans="1:18" x14ac:dyDescent="0.3">
      <c r="A26" s="11" t="s">
        <v>7046</v>
      </c>
      <c r="B26" s="11" t="s">
        <v>7072</v>
      </c>
      <c r="C26" s="11" t="s">
        <v>7118</v>
      </c>
      <c r="D26" s="11" t="s">
        <v>7119</v>
      </c>
      <c r="E26" s="11" t="s">
        <v>8901</v>
      </c>
      <c r="F26" s="12">
        <v>48.214764000000002</v>
      </c>
      <c r="G26" s="12">
        <v>15.262456</v>
      </c>
      <c r="H26" s="11">
        <v>25000</v>
      </c>
      <c r="I26" s="11">
        <v>13460</v>
      </c>
      <c r="J26" s="13" t="s">
        <v>8982</v>
      </c>
      <c r="K26" s="14">
        <f>I26*Assumptions!$B$2*10^-3/24</f>
        <v>84.125</v>
      </c>
      <c r="L26" s="14">
        <f>IF(J26="YES",I26*Assumptions!$B$3/1000,0)</f>
        <v>269.2</v>
      </c>
      <c r="M26" s="14">
        <f>IF(J26="YES",I26*Assumptions!$B$4/1000,0)</f>
        <v>201.9</v>
      </c>
      <c r="N26" s="14">
        <f>IF(J26="YES",I26*Assumptions!$B$5/1000,0)</f>
        <v>403.8</v>
      </c>
      <c r="O26" s="14">
        <f>K26*Assumptions!$B$6*Assumptions!$B$7</f>
        <v>487.92499999999995</v>
      </c>
      <c r="P26" s="14">
        <f>((K26*Assumptions!$B$6*Assumptions!$B$7/1000)*(Assumptions!$B$8/(Assumptions!$B$8-1)))*Assumptions!$B$9</f>
        <v>2927.5499999999993</v>
      </c>
      <c r="Q26" s="13" t="s">
        <v>8998</v>
      </c>
      <c r="R26" s="13" t="s">
        <v>9044</v>
      </c>
    </row>
    <row r="27" spans="1:18" x14ac:dyDescent="0.3">
      <c r="A27" s="11" t="s">
        <v>7046</v>
      </c>
      <c r="B27" s="11" t="s">
        <v>7054</v>
      </c>
      <c r="C27" s="11" t="s">
        <v>7120</v>
      </c>
      <c r="D27" s="11" t="s">
        <v>7121</v>
      </c>
      <c r="E27" s="11" t="s">
        <v>7122</v>
      </c>
      <c r="F27" s="12">
        <v>48.570425999999998</v>
      </c>
      <c r="G27" s="12">
        <v>16.610523000000001</v>
      </c>
      <c r="H27" s="11">
        <v>25000</v>
      </c>
      <c r="I27" s="11">
        <v>16341</v>
      </c>
      <c r="J27" s="13" t="s">
        <v>8991</v>
      </c>
      <c r="K27" s="14">
        <f>I27*Assumptions!$B$2*10^-3/24</f>
        <v>102.13125000000001</v>
      </c>
      <c r="L27" s="14">
        <f>IF(J27="YES",I27*Assumptions!$B$3/1000,0)</f>
        <v>0</v>
      </c>
      <c r="M27" s="14">
        <f>IF(J27="YES",I27*Assumptions!$B$4/1000,0)</f>
        <v>0</v>
      </c>
      <c r="N27" s="14">
        <f>IF(J27="YES",I27*Assumptions!$B$5/1000,0)</f>
        <v>0</v>
      </c>
      <c r="O27" s="14">
        <f>K27*Assumptions!$B$6*Assumptions!$B$7</f>
        <v>592.36125000000004</v>
      </c>
      <c r="P27" s="14">
        <f>((K27*Assumptions!$B$6*Assumptions!$B$7/1000)*(Assumptions!$B$8/(Assumptions!$B$8-1)))*Assumptions!$B$9</f>
        <v>3554.1675</v>
      </c>
      <c r="Q27" s="13" t="s">
        <v>8998</v>
      </c>
      <c r="R27" s="13" t="s">
        <v>9044</v>
      </c>
    </row>
    <row r="28" spans="1:18" x14ac:dyDescent="0.3">
      <c r="A28" s="11" t="s">
        <v>7046</v>
      </c>
      <c r="B28" s="11" t="s">
        <v>7058</v>
      </c>
      <c r="C28" s="11" t="s">
        <v>7123</v>
      </c>
      <c r="D28" s="11" t="s">
        <v>7124</v>
      </c>
      <c r="E28" s="11" t="s">
        <v>7125</v>
      </c>
      <c r="F28" s="12">
        <v>48.042034000000001</v>
      </c>
      <c r="G28" s="12">
        <v>16.333172999999999</v>
      </c>
      <c r="H28" s="11">
        <v>27000</v>
      </c>
      <c r="I28" s="11">
        <v>14732</v>
      </c>
      <c r="J28" s="13" t="s">
        <v>8991</v>
      </c>
      <c r="K28" s="14">
        <f>I28*Assumptions!$B$2*10^-3/24</f>
        <v>92.075000000000003</v>
      </c>
      <c r="L28" s="14">
        <f>IF(J28="YES",I28*Assumptions!$B$3/1000,0)</f>
        <v>0</v>
      </c>
      <c r="M28" s="14">
        <f>IF(J28="YES",I28*Assumptions!$B$4/1000,0)</f>
        <v>0</v>
      </c>
      <c r="N28" s="14">
        <f>IF(J28="YES",I28*Assumptions!$B$5/1000,0)</f>
        <v>0</v>
      </c>
      <c r="O28" s="14">
        <f>K28*Assumptions!$B$6*Assumptions!$B$7</f>
        <v>534.03499999999997</v>
      </c>
      <c r="P28" s="14">
        <f>((K28*Assumptions!$B$6*Assumptions!$B$7/1000)*(Assumptions!$B$8/(Assumptions!$B$8-1)))*Assumptions!$B$9</f>
        <v>3204.2099999999991</v>
      </c>
      <c r="Q28" s="13" t="s">
        <v>8998</v>
      </c>
      <c r="R28" s="13" t="s">
        <v>9042</v>
      </c>
    </row>
    <row r="29" spans="1:18" x14ac:dyDescent="0.3">
      <c r="A29" s="11" t="s">
        <v>7046</v>
      </c>
      <c r="B29" s="11" t="s">
        <v>7054</v>
      </c>
      <c r="C29" s="11" t="s">
        <v>7126</v>
      </c>
      <c r="D29" s="11" t="s">
        <v>7127</v>
      </c>
      <c r="E29" s="11" t="s">
        <v>7128</v>
      </c>
      <c r="F29" s="12">
        <v>48.548420999999998</v>
      </c>
      <c r="G29" s="12">
        <v>16.072955</v>
      </c>
      <c r="H29" s="11">
        <v>30000</v>
      </c>
      <c r="I29" s="11">
        <v>16810</v>
      </c>
      <c r="J29" s="13" t="s">
        <v>8982</v>
      </c>
      <c r="K29" s="14">
        <f>I29*Assumptions!$B$2*10^-3/24</f>
        <v>105.0625</v>
      </c>
      <c r="L29" s="14">
        <f>IF(J29="YES",I29*Assumptions!$B$3/1000,0)</f>
        <v>336.2</v>
      </c>
      <c r="M29" s="14">
        <f>IF(J29="YES",I29*Assumptions!$B$4/1000,0)</f>
        <v>252.15</v>
      </c>
      <c r="N29" s="14">
        <f>IF(J29="YES",I29*Assumptions!$B$5/1000,0)</f>
        <v>504.3</v>
      </c>
      <c r="O29" s="14">
        <f>K29*Assumptions!$B$6*Assumptions!$B$7</f>
        <v>609.36249999999995</v>
      </c>
      <c r="P29" s="14">
        <f>((K29*Assumptions!$B$6*Assumptions!$B$7/1000)*(Assumptions!$B$8/(Assumptions!$B$8-1)))*Assumptions!$B$9</f>
        <v>3656.1749999999997</v>
      </c>
      <c r="Q29" s="13" t="s">
        <v>8998</v>
      </c>
      <c r="R29" s="13" t="s">
        <v>9043</v>
      </c>
    </row>
    <row r="30" spans="1:18" x14ac:dyDescent="0.3">
      <c r="A30" s="11" t="s">
        <v>7046</v>
      </c>
      <c r="B30" s="11" t="s">
        <v>7065</v>
      </c>
      <c r="C30" s="11" t="s">
        <v>7129</v>
      </c>
      <c r="D30" s="11" t="s">
        <v>7130</v>
      </c>
      <c r="E30" s="11" t="s">
        <v>7131</v>
      </c>
      <c r="F30" s="12">
        <v>48.384208999999998</v>
      </c>
      <c r="G30" s="12">
        <v>16.229724999999998</v>
      </c>
      <c r="H30" s="11">
        <v>30000</v>
      </c>
      <c r="I30" s="11">
        <v>20196</v>
      </c>
      <c r="J30" s="13" t="s">
        <v>8982</v>
      </c>
      <c r="K30" s="14">
        <f>I30*Assumptions!$B$2*10^-3/24</f>
        <v>126.22500000000001</v>
      </c>
      <c r="L30" s="14">
        <f>IF(J30="YES",I30*Assumptions!$B$3/1000,0)</f>
        <v>403.92</v>
      </c>
      <c r="M30" s="14">
        <f>IF(J30="YES",I30*Assumptions!$B$4/1000,0)</f>
        <v>302.94</v>
      </c>
      <c r="N30" s="14">
        <f>IF(J30="YES",I30*Assumptions!$B$5/1000,0)</f>
        <v>605.88</v>
      </c>
      <c r="O30" s="14">
        <f>K30*Assumptions!$B$6*Assumptions!$B$7</f>
        <v>732.10500000000002</v>
      </c>
      <c r="P30" s="14">
        <f>((K30*Assumptions!$B$6*Assumptions!$B$7/1000)*(Assumptions!$B$8/(Assumptions!$B$8-1)))*Assumptions!$B$9</f>
        <v>4392.63</v>
      </c>
      <c r="Q30" s="13" t="s">
        <v>8998</v>
      </c>
      <c r="R30" s="13" t="s">
        <v>9043</v>
      </c>
    </row>
    <row r="31" spans="1:18" x14ac:dyDescent="0.3">
      <c r="A31" s="11" t="s">
        <v>7046</v>
      </c>
      <c r="B31" s="11" t="s">
        <v>7072</v>
      </c>
      <c r="C31" s="11" t="s">
        <v>7132</v>
      </c>
      <c r="D31" s="11" t="s">
        <v>7133</v>
      </c>
      <c r="E31" s="11" t="s">
        <v>7134</v>
      </c>
      <c r="F31" s="12">
        <v>47.971518000000003</v>
      </c>
      <c r="G31" s="12">
        <v>14.759645000000001</v>
      </c>
      <c r="H31" s="11">
        <v>31000</v>
      </c>
      <c r="I31" s="11">
        <v>9810</v>
      </c>
      <c r="J31" s="13" t="s">
        <v>8982</v>
      </c>
      <c r="K31" s="14">
        <f>I31*Assumptions!$B$2*10^-3/24</f>
        <v>61.3125</v>
      </c>
      <c r="L31" s="14">
        <f>IF(J31="YES",I31*Assumptions!$B$3/1000,0)</f>
        <v>196.2</v>
      </c>
      <c r="M31" s="14">
        <f>IF(J31="YES",I31*Assumptions!$B$4/1000,0)</f>
        <v>147.15</v>
      </c>
      <c r="N31" s="14">
        <f>IF(J31="YES",I31*Assumptions!$B$5/1000,0)</f>
        <v>294.3</v>
      </c>
      <c r="O31" s="14">
        <f>K31*Assumptions!$B$6*Assumptions!$B$7</f>
        <v>355.61249999999995</v>
      </c>
      <c r="P31" s="14">
        <f>((K31*Assumptions!$B$6*Assumptions!$B$7/1000)*(Assumptions!$B$8/(Assumptions!$B$8-1)))*Assumptions!$B$9</f>
        <v>2133.6749999999997</v>
      </c>
      <c r="Q31" s="13" t="s">
        <v>8998</v>
      </c>
      <c r="R31" s="13" t="s">
        <v>9043</v>
      </c>
    </row>
    <row r="32" spans="1:18" x14ac:dyDescent="0.3">
      <c r="A32" s="11" t="s">
        <v>7046</v>
      </c>
      <c r="B32" s="11" t="s">
        <v>7080</v>
      </c>
      <c r="C32" s="11" t="s">
        <v>7135</v>
      </c>
      <c r="D32" s="11" t="s">
        <v>7136</v>
      </c>
      <c r="E32" s="11" t="s">
        <v>7137</v>
      </c>
      <c r="F32" s="12">
        <v>47.822918999999999</v>
      </c>
      <c r="G32" s="12">
        <v>16.184329000000002</v>
      </c>
      <c r="H32" s="11">
        <v>32000</v>
      </c>
      <c r="I32" s="11">
        <v>13312</v>
      </c>
      <c r="J32" s="13" t="s">
        <v>8991</v>
      </c>
      <c r="K32" s="14">
        <f>I32*Assumptions!$B$2*10^-3/24</f>
        <v>83.2</v>
      </c>
      <c r="L32" s="14">
        <f>IF(J32="YES",I32*Assumptions!$B$3/1000,0)</f>
        <v>0</v>
      </c>
      <c r="M32" s="14">
        <f>IF(J32="YES",I32*Assumptions!$B$4/1000,0)</f>
        <v>0</v>
      </c>
      <c r="N32" s="14">
        <f>IF(J32="YES",I32*Assumptions!$B$5/1000,0)</f>
        <v>0</v>
      </c>
      <c r="O32" s="14">
        <f>K32*Assumptions!$B$6*Assumptions!$B$7</f>
        <v>482.56</v>
      </c>
      <c r="P32" s="14">
        <f>((K32*Assumptions!$B$6*Assumptions!$B$7/1000)*(Assumptions!$B$8/(Assumptions!$B$8-1)))*Assumptions!$B$9</f>
        <v>2895.3599999999997</v>
      </c>
      <c r="Q32" s="13" t="s">
        <v>8998</v>
      </c>
      <c r="R32" s="13" t="s">
        <v>9042</v>
      </c>
    </row>
    <row r="33" spans="1:18" x14ac:dyDescent="0.3">
      <c r="A33" s="11" t="s">
        <v>7046</v>
      </c>
      <c r="B33" s="11" t="s">
        <v>7058</v>
      </c>
      <c r="C33" s="11" t="s">
        <v>7138</v>
      </c>
      <c r="D33" s="11" t="s">
        <v>7139</v>
      </c>
      <c r="E33" s="11" t="s">
        <v>7140</v>
      </c>
      <c r="F33" s="12">
        <v>48.031070999999997</v>
      </c>
      <c r="G33" s="12">
        <v>16.309474999999999</v>
      </c>
      <c r="H33" s="11">
        <v>33000</v>
      </c>
      <c r="I33" s="11">
        <v>19325</v>
      </c>
      <c r="J33" s="13" t="s">
        <v>8991</v>
      </c>
      <c r="K33" s="14">
        <f>I33*Assumptions!$B$2*10^-3/24</f>
        <v>120.78125</v>
      </c>
      <c r="L33" s="14">
        <f>IF(J33="YES",I33*Assumptions!$B$3/1000,0)</f>
        <v>0</v>
      </c>
      <c r="M33" s="14">
        <f>IF(J33="YES",I33*Assumptions!$B$4/1000,0)</f>
        <v>0</v>
      </c>
      <c r="N33" s="14">
        <f>IF(J33="YES",I33*Assumptions!$B$5/1000,0)</f>
        <v>0</v>
      </c>
      <c r="O33" s="14">
        <f>K33*Assumptions!$B$6*Assumptions!$B$7</f>
        <v>700.53125</v>
      </c>
      <c r="P33" s="14">
        <f>((K33*Assumptions!$B$6*Assumptions!$B$7/1000)*(Assumptions!$B$8/(Assumptions!$B$8-1)))*Assumptions!$B$9</f>
        <v>4203.1875</v>
      </c>
      <c r="Q33" s="13" t="s">
        <v>8998</v>
      </c>
      <c r="R33" s="13" t="s">
        <v>9043</v>
      </c>
    </row>
    <row r="34" spans="1:18" x14ac:dyDescent="0.3">
      <c r="A34" s="11" t="s">
        <v>7046</v>
      </c>
      <c r="B34" s="11" t="s">
        <v>7054</v>
      </c>
      <c r="C34" s="11" t="s">
        <v>7141</v>
      </c>
      <c r="D34" s="11" t="s">
        <v>7142</v>
      </c>
      <c r="E34" s="11" t="s">
        <v>7143</v>
      </c>
      <c r="F34" s="12">
        <v>48.705907000000003</v>
      </c>
      <c r="G34" s="12">
        <v>16.085791</v>
      </c>
      <c r="H34" s="11">
        <v>12000</v>
      </c>
      <c r="I34" s="11">
        <v>1207</v>
      </c>
      <c r="J34" s="13" t="s">
        <v>8991</v>
      </c>
      <c r="K34" s="14">
        <f>I34*Assumptions!$B$2*10^-3/24</f>
        <v>7.5437500000000002</v>
      </c>
      <c r="L34" s="14">
        <f>IF(J34="YES",I34*Assumptions!$B$3/1000,0)</f>
        <v>0</v>
      </c>
      <c r="M34" s="14">
        <f>IF(J34="YES",I34*Assumptions!$B$4/1000,0)</f>
        <v>0</v>
      </c>
      <c r="N34" s="14">
        <f>IF(J34="YES",I34*Assumptions!$B$5/1000,0)</f>
        <v>0</v>
      </c>
      <c r="O34" s="14">
        <f>K34*Assumptions!$B$6*Assumptions!$B$7</f>
        <v>43.753749999999997</v>
      </c>
      <c r="P34" s="14">
        <f>((K34*Assumptions!$B$6*Assumptions!$B$7/1000)*(Assumptions!$B$8/(Assumptions!$B$8-1)))*Assumptions!$B$9</f>
        <v>262.52249999999998</v>
      </c>
      <c r="Q34" s="13" t="s">
        <v>8998</v>
      </c>
      <c r="R34" s="13" t="s">
        <v>9042</v>
      </c>
    </row>
    <row r="35" spans="1:18" x14ac:dyDescent="0.3">
      <c r="A35" s="11" t="s">
        <v>7046</v>
      </c>
      <c r="B35" s="11" t="s">
        <v>7058</v>
      </c>
      <c r="C35" s="11" t="s">
        <v>7144</v>
      </c>
      <c r="D35" s="11" t="s">
        <v>7145</v>
      </c>
      <c r="E35" s="11" t="s">
        <v>7146</v>
      </c>
      <c r="F35" s="12">
        <v>48.136476000000002</v>
      </c>
      <c r="G35" s="12">
        <v>16.211282000000001</v>
      </c>
      <c r="H35" s="11">
        <v>12000</v>
      </c>
      <c r="I35" s="11">
        <v>5082</v>
      </c>
      <c r="J35" s="13" t="s">
        <v>8991</v>
      </c>
      <c r="K35" s="14">
        <f>I35*Assumptions!$B$2*10^-3/24</f>
        <v>31.762500000000003</v>
      </c>
      <c r="L35" s="14">
        <f>IF(J35="YES",I35*Assumptions!$B$3/1000,0)</f>
        <v>0</v>
      </c>
      <c r="M35" s="14">
        <f>IF(J35="YES",I35*Assumptions!$B$4/1000,0)</f>
        <v>0</v>
      </c>
      <c r="N35" s="14">
        <f>IF(J35="YES",I35*Assumptions!$B$5/1000,0)</f>
        <v>0</v>
      </c>
      <c r="O35" s="14">
        <f>K35*Assumptions!$B$6*Assumptions!$B$7</f>
        <v>184.22250000000003</v>
      </c>
      <c r="P35" s="14">
        <f>((K35*Assumptions!$B$6*Assumptions!$B$7/1000)*(Assumptions!$B$8/(Assumptions!$B$8-1)))*Assumptions!$B$9</f>
        <v>1105.335</v>
      </c>
      <c r="Q35" s="13" t="s">
        <v>8998</v>
      </c>
      <c r="R35" s="13" t="s">
        <v>9043</v>
      </c>
    </row>
    <row r="36" spans="1:18" x14ac:dyDescent="0.3">
      <c r="A36" s="11" t="s">
        <v>7046</v>
      </c>
      <c r="B36" s="11" t="s">
        <v>7065</v>
      </c>
      <c r="C36" s="11" t="s">
        <v>7147</v>
      </c>
      <c r="D36" s="11" t="s">
        <v>7148</v>
      </c>
      <c r="E36" s="11" t="s">
        <v>7149</v>
      </c>
      <c r="F36" s="12">
        <v>48.293185000000001</v>
      </c>
      <c r="G36" s="12">
        <v>16.557523</v>
      </c>
      <c r="H36" s="11">
        <v>12000</v>
      </c>
      <c r="I36" s="11">
        <v>13379</v>
      </c>
      <c r="J36" s="13" t="s">
        <v>8991</v>
      </c>
      <c r="K36" s="14">
        <f>I36*Assumptions!$B$2*10^-3/24</f>
        <v>83.618750000000006</v>
      </c>
      <c r="L36" s="14">
        <f>IF(J36="YES",I36*Assumptions!$B$3/1000,0)</f>
        <v>0</v>
      </c>
      <c r="M36" s="14">
        <f>IF(J36="YES",I36*Assumptions!$B$4/1000,0)</f>
        <v>0</v>
      </c>
      <c r="N36" s="14">
        <f>IF(J36="YES",I36*Assumptions!$B$5/1000,0)</f>
        <v>0</v>
      </c>
      <c r="O36" s="14">
        <f>K36*Assumptions!$B$6*Assumptions!$B$7</f>
        <v>484.98874999999998</v>
      </c>
      <c r="P36" s="14">
        <f>((K36*Assumptions!$B$6*Assumptions!$B$7/1000)*(Assumptions!$B$8/(Assumptions!$B$8-1)))*Assumptions!$B$9</f>
        <v>2909.9324999999999</v>
      </c>
      <c r="Q36" s="13" t="s">
        <v>8998</v>
      </c>
      <c r="R36" s="13" t="s">
        <v>9043</v>
      </c>
    </row>
    <row r="37" spans="1:18" x14ac:dyDescent="0.3">
      <c r="A37" s="11" t="s">
        <v>7046</v>
      </c>
      <c r="B37" s="11" t="s">
        <v>7065</v>
      </c>
      <c r="C37" s="11" t="s">
        <v>7150</v>
      </c>
      <c r="D37" s="11" t="s">
        <v>7151</v>
      </c>
      <c r="E37" s="11" t="s">
        <v>7152</v>
      </c>
      <c r="F37" s="12">
        <v>48.438124000000002</v>
      </c>
      <c r="G37" s="12">
        <v>16.606904</v>
      </c>
      <c r="H37" s="11">
        <v>13000</v>
      </c>
      <c r="I37" s="11">
        <v>5547</v>
      </c>
      <c r="J37" s="13" t="s">
        <v>8991</v>
      </c>
      <c r="K37" s="14">
        <f>I37*Assumptions!$B$2*10^-3/24</f>
        <v>34.668750000000003</v>
      </c>
      <c r="L37" s="14">
        <f>IF(J37="YES",I37*Assumptions!$B$3/1000,0)</f>
        <v>0</v>
      </c>
      <c r="M37" s="14">
        <f>IF(J37="YES",I37*Assumptions!$B$4/1000,0)</f>
        <v>0</v>
      </c>
      <c r="N37" s="14">
        <f>IF(J37="YES",I37*Assumptions!$B$5/1000,0)</f>
        <v>0</v>
      </c>
      <c r="O37" s="14">
        <f>K37*Assumptions!$B$6*Assumptions!$B$7</f>
        <v>201.07875000000001</v>
      </c>
      <c r="P37" s="14">
        <f>((K37*Assumptions!$B$6*Assumptions!$B$7/1000)*(Assumptions!$B$8/(Assumptions!$B$8-1)))*Assumptions!$B$9</f>
        <v>1206.4724999999999</v>
      </c>
      <c r="Q37" s="13" t="s">
        <v>8998</v>
      </c>
      <c r="R37" s="13" t="s">
        <v>9044</v>
      </c>
    </row>
    <row r="38" spans="1:18" x14ac:dyDescent="0.3">
      <c r="A38" s="11" t="s">
        <v>7046</v>
      </c>
      <c r="B38" s="11" t="s">
        <v>7054</v>
      </c>
      <c r="C38" s="11" t="s">
        <v>7153</v>
      </c>
      <c r="D38" s="11" t="s">
        <v>7154</v>
      </c>
      <c r="E38" s="11" t="s">
        <v>7155</v>
      </c>
      <c r="F38" s="12">
        <v>48.754496000000003</v>
      </c>
      <c r="G38" s="12">
        <v>15.965676</v>
      </c>
      <c r="H38" s="11">
        <v>13477</v>
      </c>
      <c r="I38" s="11">
        <v>9369</v>
      </c>
      <c r="J38" s="13" t="s">
        <v>8991</v>
      </c>
      <c r="K38" s="14">
        <f>I38*Assumptions!$B$2*10^-3/24</f>
        <v>58.556250000000006</v>
      </c>
      <c r="L38" s="14">
        <f>IF(J38="YES",I38*Assumptions!$B$3/1000,0)</f>
        <v>0</v>
      </c>
      <c r="M38" s="14">
        <f>IF(J38="YES",I38*Assumptions!$B$4/1000,0)</f>
        <v>0</v>
      </c>
      <c r="N38" s="14">
        <f>IF(J38="YES",I38*Assumptions!$B$5/1000,0)</f>
        <v>0</v>
      </c>
      <c r="O38" s="14">
        <f>K38*Assumptions!$B$6*Assumptions!$B$7</f>
        <v>339.62625000000003</v>
      </c>
      <c r="P38" s="14">
        <f>((K38*Assumptions!$B$6*Assumptions!$B$7/1000)*(Assumptions!$B$8/(Assumptions!$B$8-1)))*Assumptions!$B$9</f>
        <v>2037.7574999999999</v>
      </c>
      <c r="Q38" s="13" t="s">
        <v>8998</v>
      </c>
      <c r="R38" s="13" t="s">
        <v>9043</v>
      </c>
    </row>
    <row r="39" spans="1:18" x14ac:dyDescent="0.3">
      <c r="A39" s="11" t="s">
        <v>7046</v>
      </c>
      <c r="B39" s="11" t="s">
        <v>7065</v>
      </c>
      <c r="C39" s="11" t="s">
        <v>7156</v>
      </c>
      <c r="D39" s="11" t="s">
        <v>7157</v>
      </c>
      <c r="E39" s="11" t="s">
        <v>8902</v>
      </c>
      <c r="F39" s="12">
        <v>48.394117999999999</v>
      </c>
      <c r="G39" s="12">
        <v>16.498926999999998</v>
      </c>
      <c r="H39" s="11">
        <v>13500</v>
      </c>
      <c r="I39" s="11">
        <v>6507</v>
      </c>
      <c r="J39" s="13" t="s">
        <v>8991</v>
      </c>
      <c r="K39" s="14">
        <f>I39*Assumptions!$B$2*10^-3/24</f>
        <v>40.668750000000003</v>
      </c>
      <c r="L39" s="14">
        <f>IF(J39="YES",I39*Assumptions!$B$3/1000,0)</f>
        <v>0</v>
      </c>
      <c r="M39" s="14">
        <f>IF(J39="YES",I39*Assumptions!$B$4/1000,0)</f>
        <v>0</v>
      </c>
      <c r="N39" s="14">
        <f>IF(J39="YES",I39*Assumptions!$B$5/1000,0)</f>
        <v>0</v>
      </c>
      <c r="O39" s="14">
        <f>K39*Assumptions!$B$6*Assumptions!$B$7</f>
        <v>235.87875</v>
      </c>
      <c r="P39" s="14">
        <f>((K39*Assumptions!$B$6*Assumptions!$B$7/1000)*(Assumptions!$B$8/(Assumptions!$B$8-1)))*Assumptions!$B$9</f>
        <v>1415.2724999999998</v>
      </c>
      <c r="Q39" s="13" t="s">
        <v>8998</v>
      </c>
      <c r="R39" s="13" t="s">
        <v>9042</v>
      </c>
    </row>
    <row r="40" spans="1:18" x14ac:dyDescent="0.3">
      <c r="A40" s="11" t="s">
        <v>7046</v>
      </c>
      <c r="B40" s="11" t="s">
        <v>7065</v>
      </c>
      <c r="C40" s="11" t="s">
        <v>7158</v>
      </c>
      <c r="D40" s="11" t="s">
        <v>7159</v>
      </c>
      <c r="E40" s="11" t="s">
        <v>7160</v>
      </c>
      <c r="F40" s="12">
        <v>48.364660999999998</v>
      </c>
      <c r="G40" s="12">
        <v>16.712135</v>
      </c>
      <c r="H40" s="11">
        <v>14000</v>
      </c>
      <c r="I40" s="11">
        <v>7322</v>
      </c>
      <c r="J40" s="13" t="s">
        <v>8991</v>
      </c>
      <c r="K40" s="14">
        <f>I40*Assumptions!$B$2*10^-3/24</f>
        <v>45.762499999999996</v>
      </c>
      <c r="L40" s="14">
        <f>IF(J40="YES",I40*Assumptions!$B$3/1000,0)</f>
        <v>0</v>
      </c>
      <c r="M40" s="14">
        <f>IF(J40="YES",I40*Assumptions!$B$4/1000,0)</f>
        <v>0</v>
      </c>
      <c r="N40" s="14">
        <f>IF(J40="YES",I40*Assumptions!$B$5/1000,0)</f>
        <v>0</v>
      </c>
      <c r="O40" s="14">
        <f>K40*Assumptions!$B$6*Assumptions!$B$7</f>
        <v>265.42249999999996</v>
      </c>
      <c r="P40" s="14">
        <f>((K40*Assumptions!$B$6*Assumptions!$B$7/1000)*(Assumptions!$B$8/(Assumptions!$B$8-1)))*Assumptions!$B$9</f>
        <v>1592.5349999999996</v>
      </c>
      <c r="Q40" s="13" t="s">
        <v>8998</v>
      </c>
      <c r="R40" s="13" t="s">
        <v>9042</v>
      </c>
    </row>
    <row r="41" spans="1:18" x14ac:dyDescent="0.3">
      <c r="A41" s="11" t="s">
        <v>7046</v>
      </c>
      <c r="B41" s="11" t="s">
        <v>7065</v>
      </c>
      <c r="C41" s="11" t="s">
        <v>7161</v>
      </c>
      <c r="D41" s="11" t="s">
        <v>7162</v>
      </c>
      <c r="E41" s="11" t="s">
        <v>7163</v>
      </c>
      <c r="F41" s="12">
        <v>48.442231</v>
      </c>
      <c r="G41" s="12">
        <v>15.990428</v>
      </c>
      <c r="H41" s="11">
        <v>14000</v>
      </c>
      <c r="I41" s="11">
        <v>7564</v>
      </c>
      <c r="J41" s="13" t="s">
        <v>8991</v>
      </c>
      <c r="K41" s="14">
        <f>I41*Assumptions!$B$2*10^-3/24</f>
        <v>47.275000000000006</v>
      </c>
      <c r="L41" s="14">
        <f>IF(J41="YES",I41*Assumptions!$B$3/1000,0)</f>
        <v>0</v>
      </c>
      <c r="M41" s="14">
        <f>IF(J41="YES",I41*Assumptions!$B$4/1000,0)</f>
        <v>0</v>
      </c>
      <c r="N41" s="14">
        <f>IF(J41="YES",I41*Assumptions!$B$5/1000,0)</f>
        <v>0</v>
      </c>
      <c r="O41" s="14">
        <f>K41*Assumptions!$B$6*Assumptions!$B$7</f>
        <v>274.19500000000005</v>
      </c>
      <c r="P41" s="14">
        <f>((K41*Assumptions!$B$6*Assumptions!$B$7/1000)*(Assumptions!$B$8/(Assumptions!$B$8-1)))*Assumptions!$B$9</f>
        <v>1645.1700000000005</v>
      </c>
      <c r="Q41" s="13" t="s">
        <v>8998</v>
      </c>
      <c r="R41" s="13" t="s">
        <v>9042</v>
      </c>
    </row>
    <row r="42" spans="1:18" x14ac:dyDescent="0.3">
      <c r="A42" s="11" t="s">
        <v>7046</v>
      </c>
      <c r="B42" s="11" t="s">
        <v>7058</v>
      </c>
      <c r="C42" s="11" t="s">
        <v>7164</v>
      </c>
      <c r="D42" s="11" t="s">
        <v>7165</v>
      </c>
      <c r="E42" s="11" t="s">
        <v>7166</v>
      </c>
      <c r="F42" s="12">
        <v>47.911079000000001</v>
      </c>
      <c r="G42" s="12">
        <v>16.401078999999999</v>
      </c>
      <c r="H42" s="11">
        <v>8500</v>
      </c>
      <c r="I42" s="11">
        <v>12038</v>
      </c>
      <c r="J42" s="13" t="s">
        <v>8991</v>
      </c>
      <c r="K42" s="14">
        <f>I42*Assumptions!$B$2*10^-3/24</f>
        <v>75.237499999999997</v>
      </c>
      <c r="L42" s="14">
        <f>IF(J42="YES",I42*Assumptions!$B$3/1000,0)</f>
        <v>0</v>
      </c>
      <c r="M42" s="14">
        <f>IF(J42="YES",I42*Assumptions!$B$4/1000,0)</f>
        <v>0</v>
      </c>
      <c r="N42" s="14">
        <f>IF(J42="YES",I42*Assumptions!$B$5/1000,0)</f>
        <v>0</v>
      </c>
      <c r="O42" s="14">
        <f>K42*Assumptions!$B$6*Assumptions!$B$7</f>
        <v>436.37749999999994</v>
      </c>
      <c r="P42" s="14">
        <f>((K42*Assumptions!$B$6*Assumptions!$B$7/1000)*(Assumptions!$B$8/(Assumptions!$B$8-1)))*Assumptions!$B$9</f>
        <v>2618.2649999999994</v>
      </c>
      <c r="Q42" s="13" t="s">
        <v>8998</v>
      </c>
      <c r="R42" s="13" t="s">
        <v>9043</v>
      </c>
    </row>
    <row r="43" spans="1:18" x14ac:dyDescent="0.3">
      <c r="A43" s="11" t="s">
        <v>7046</v>
      </c>
      <c r="B43" s="11" t="s">
        <v>7065</v>
      </c>
      <c r="C43" s="11" t="s">
        <v>7167</v>
      </c>
      <c r="D43" s="11" t="s">
        <v>7168</v>
      </c>
      <c r="E43" s="11" t="s">
        <v>7169</v>
      </c>
      <c r="F43" s="12">
        <v>48.362985000000002</v>
      </c>
      <c r="G43" s="12">
        <v>16.831358000000002</v>
      </c>
      <c r="H43" s="11">
        <v>8500</v>
      </c>
      <c r="I43" s="11">
        <v>2393</v>
      </c>
      <c r="J43" s="13" t="s">
        <v>8991</v>
      </c>
      <c r="K43" s="14">
        <f>I43*Assumptions!$B$2*10^-3/24</f>
        <v>14.956249999999999</v>
      </c>
      <c r="L43" s="14">
        <f>IF(J43="YES",I43*Assumptions!$B$3/1000,0)</f>
        <v>0</v>
      </c>
      <c r="M43" s="14">
        <f>IF(J43="YES",I43*Assumptions!$B$4/1000,0)</f>
        <v>0</v>
      </c>
      <c r="N43" s="14">
        <f>IF(J43="YES",I43*Assumptions!$B$5/1000,0)</f>
        <v>0</v>
      </c>
      <c r="O43" s="14">
        <f>K43*Assumptions!$B$6*Assumptions!$B$7</f>
        <v>86.746249999999989</v>
      </c>
      <c r="P43" s="14">
        <f>((K43*Assumptions!$B$6*Assumptions!$B$7/1000)*(Assumptions!$B$8/(Assumptions!$B$8-1)))*Assumptions!$B$9</f>
        <v>520.47749999999985</v>
      </c>
      <c r="Q43" s="13" t="s">
        <v>8998</v>
      </c>
      <c r="R43" s="13" t="s">
        <v>9044</v>
      </c>
    </row>
    <row r="44" spans="1:18" x14ac:dyDescent="0.3">
      <c r="A44" s="11" t="s">
        <v>7046</v>
      </c>
      <c r="B44" s="11" t="s">
        <v>7065</v>
      </c>
      <c r="C44" s="11" t="s">
        <v>7170</v>
      </c>
      <c r="D44" s="11" t="s">
        <v>7171</v>
      </c>
      <c r="E44" s="11" t="s">
        <v>8903</v>
      </c>
      <c r="F44" s="12">
        <v>48.420290000000001</v>
      </c>
      <c r="G44" s="12">
        <v>16.167759</v>
      </c>
      <c r="H44" s="11">
        <v>9000</v>
      </c>
      <c r="I44" s="11">
        <v>10712</v>
      </c>
      <c r="J44" s="13" t="s">
        <v>8991</v>
      </c>
      <c r="K44" s="14">
        <f>I44*Assumptions!$B$2*10^-3/24</f>
        <v>66.95</v>
      </c>
      <c r="L44" s="14">
        <f>IF(J44="YES",I44*Assumptions!$B$3/1000,0)</f>
        <v>0</v>
      </c>
      <c r="M44" s="14">
        <f>IF(J44="YES",I44*Assumptions!$B$4/1000,0)</f>
        <v>0</v>
      </c>
      <c r="N44" s="14">
        <f>IF(J44="YES",I44*Assumptions!$B$5/1000,0)</f>
        <v>0</v>
      </c>
      <c r="O44" s="14">
        <f>K44*Assumptions!$B$6*Assumptions!$B$7</f>
        <v>388.30999999999995</v>
      </c>
      <c r="P44" s="14">
        <f>((K44*Assumptions!$B$6*Assumptions!$B$7/1000)*(Assumptions!$B$8/(Assumptions!$B$8-1)))*Assumptions!$B$9</f>
        <v>2329.8599999999997</v>
      </c>
      <c r="Q44" s="13" t="s">
        <v>8998</v>
      </c>
      <c r="R44" s="13" t="s">
        <v>9043</v>
      </c>
    </row>
    <row r="45" spans="1:18" x14ac:dyDescent="0.3">
      <c r="A45" s="11" t="s">
        <v>7046</v>
      </c>
      <c r="B45" s="11" t="s">
        <v>7054</v>
      </c>
      <c r="C45" s="11" t="s">
        <v>7172</v>
      </c>
      <c r="D45" s="11" t="s">
        <v>7173</v>
      </c>
      <c r="E45" s="11" t="s">
        <v>7174</v>
      </c>
      <c r="F45" s="12">
        <v>48.589821999999998</v>
      </c>
      <c r="G45" s="12">
        <v>16.831500999999999</v>
      </c>
      <c r="H45" s="11">
        <v>9000</v>
      </c>
      <c r="I45" s="11">
        <v>5730</v>
      </c>
      <c r="J45" s="13" t="s">
        <v>8991</v>
      </c>
      <c r="K45" s="14">
        <f>I45*Assumptions!$B$2*10^-3/24</f>
        <v>35.8125</v>
      </c>
      <c r="L45" s="14">
        <f>IF(J45="YES",I45*Assumptions!$B$3/1000,0)</f>
        <v>0</v>
      </c>
      <c r="M45" s="14">
        <f>IF(J45="YES",I45*Assumptions!$B$4/1000,0)</f>
        <v>0</v>
      </c>
      <c r="N45" s="14">
        <f>IF(J45="YES",I45*Assumptions!$B$5/1000,0)</f>
        <v>0</v>
      </c>
      <c r="O45" s="14">
        <f>K45*Assumptions!$B$6*Assumptions!$B$7</f>
        <v>207.71249999999998</v>
      </c>
      <c r="P45" s="14">
        <f>((K45*Assumptions!$B$6*Assumptions!$B$7/1000)*(Assumptions!$B$8/(Assumptions!$B$8-1)))*Assumptions!$B$9</f>
        <v>1246.2749999999996</v>
      </c>
      <c r="Q45" s="13" t="s">
        <v>8998</v>
      </c>
      <c r="R45" s="13" t="s">
        <v>9042</v>
      </c>
    </row>
    <row r="46" spans="1:18" x14ac:dyDescent="0.3">
      <c r="A46" s="11" t="s">
        <v>7046</v>
      </c>
      <c r="B46" s="11" t="s">
        <v>7054</v>
      </c>
      <c r="C46" s="11" t="s">
        <v>7175</v>
      </c>
      <c r="D46" s="11" t="s">
        <v>7176</v>
      </c>
      <c r="E46" s="11" t="s">
        <v>7177</v>
      </c>
      <c r="F46" s="12">
        <v>48.547193999999998</v>
      </c>
      <c r="G46" s="12">
        <v>16.780419999999999</v>
      </c>
      <c r="H46" s="11">
        <v>9000</v>
      </c>
      <c r="I46" s="11">
        <v>5487</v>
      </c>
      <c r="J46" s="13" t="s">
        <v>8991</v>
      </c>
      <c r="K46" s="14">
        <f>I46*Assumptions!$B$2*10^-3/24</f>
        <v>34.293750000000003</v>
      </c>
      <c r="L46" s="14">
        <f>IF(J46="YES",I46*Assumptions!$B$3/1000,0)</f>
        <v>0</v>
      </c>
      <c r="M46" s="14">
        <f>IF(J46="YES",I46*Assumptions!$B$4/1000,0)</f>
        <v>0</v>
      </c>
      <c r="N46" s="14">
        <f>IF(J46="YES",I46*Assumptions!$B$5/1000,0)</f>
        <v>0</v>
      </c>
      <c r="O46" s="14">
        <f>K46*Assumptions!$B$6*Assumptions!$B$7</f>
        <v>198.90375</v>
      </c>
      <c r="P46" s="14">
        <f>((K46*Assumptions!$B$6*Assumptions!$B$7/1000)*(Assumptions!$B$8/(Assumptions!$B$8-1)))*Assumptions!$B$9</f>
        <v>1193.4224999999999</v>
      </c>
      <c r="Q46" s="13" t="s">
        <v>8998</v>
      </c>
      <c r="R46" s="13" t="s">
        <v>9043</v>
      </c>
    </row>
    <row r="47" spans="1:18" x14ac:dyDescent="0.3">
      <c r="A47" s="11" t="s">
        <v>7046</v>
      </c>
      <c r="B47" s="11" t="s">
        <v>7058</v>
      </c>
      <c r="C47" s="11" t="s">
        <v>7178</v>
      </c>
      <c r="D47" s="11" t="s">
        <v>7179</v>
      </c>
      <c r="E47" s="11" t="s">
        <v>7180</v>
      </c>
      <c r="F47" s="12">
        <v>48.024371000000002</v>
      </c>
      <c r="G47" s="12">
        <v>16.500868000000001</v>
      </c>
      <c r="H47" s="11">
        <v>9200</v>
      </c>
      <c r="I47" s="11">
        <v>3809</v>
      </c>
      <c r="J47" s="13" t="s">
        <v>8991</v>
      </c>
      <c r="K47" s="14">
        <f>I47*Assumptions!$B$2*10^-3/24</f>
        <v>23.806250000000002</v>
      </c>
      <c r="L47" s="14">
        <f>IF(J47="YES",I47*Assumptions!$B$3/1000,0)</f>
        <v>0</v>
      </c>
      <c r="M47" s="14">
        <f>IF(J47="YES",I47*Assumptions!$B$4/1000,0)</f>
        <v>0</v>
      </c>
      <c r="N47" s="14">
        <f>IF(J47="YES",I47*Assumptions!$B$5/1000,0)</f>
        <v>0</v>
      </c>
      <c r="O47" s="14">
        <f>K47*Assumptions!$B$6*Assumptions!$B$7</f>
        <v>138.07624999999999</v>
      </c>
      <c r="P47" s="14">
        <f>((K47*Assumptions!$B$6*Assumptions!$B$7/1000)*(Assumptions!$B$8/(Assumptions!$B$8-1)))*Assumptions!$B$9</f>
        <v>828.45749999999987</v>
      </c>
      <c r="Q47" s="13" t="s">
        <v>8998</v>
      </c>
      <c r="R47" s="13" t="s">
        <v>9043</v>
      </c>
    </row>
    <row r="48" spans="1:18" x14ac:dyDescent="0.3">
      <c r="A48" s="11" t="s">
        <v>7046</v>
      </c>
      <c r="B48" s="11" t="s">
        <v>7054</v>
      </c>
      <c r="C48" s="11" t="s">
        <v>7181</v>
      </c>
      <c r="D48" s="11" t="s">
        <v>7182</v>
      </c>
      <c r="E48" s="11" t="s">
        <v>7183</v>
      </c>
      <c r="F48" s="12">
        <v>48.568063000000002</v>
      </c>
      <c r="G48" s="12">
        <v>15.932102</v>
      </c>
      <c r="H48" s="11">
        <v>9200</v>
      </c>
      <c r="I48" s="11">
        <v>6047</v>
      </c>
      <c r="J48" s="13" t="s">
        <v>8991</v>
      </c>
      <c r="K48" s="14">
        <f>I48*Assumptions!$B$2*10^-3/24</f>
        <v>37.793750000000003</v>
      </c>
      <c r="L48" s="14">
        <f>IF(J48="YES",I48*Assumptions!$B$3/1000,0)</f>
        <v>0</v>
      </c>
      <c r="M48" s="14">
        <f>IF(J48="YES",I48*Assumptions!$B$4/1000,0)</f>
        <v>0</v>
      </c>
      <c r="N48" s="14">
        <f>IF(J48="YES",I48*Assumptions!$B$5/1000,0)</f>
        <v>0</v>
      </c>
      <c r="O48" s="14">
        <f>K48*Assumptions!$B$6*Assumptions!$B$7</f>
        <v>219.20375000000001</v>
      </c>
      <c r="P48" s="14">
        <f>((K48*Assumptions!$B$6*Assumptions!$B$7/1000)*(Assumptions!$B$8/(Assumptions!$B$8-1)))*Assumptions!$B$9</f>
        <v>1315.2224999999999</v>
      </c>
      <c r="Q48" s="13" t="s">
        <v>8998</v>
      </c>
      <c r="R48" s="13" t="s">
        <v>9043</v>
      </c>
    </row>
    <row r="49" spans="1:18" x14ac:dyDescent="0.3">
      <c r="A49" s="11" t="s">
        <v>7046</v>
      </c>
      <c r="B49" s="11" t="s">
        <v>7186</v>
      </c>
      <c r="C49" s="11" t="s">
        <v>7184</v>
      </c>
      <c r="D49" s="11" t="s">
        <v>7185</v>
      </c>
      <c r="E49" s="11" t="s">
        <v>8904</v>
      </c>
      <c r="F49" s="12">
        <v>47.280737000000002</v>
      </c>
      <c r="G49" s="12">
        <v>9.8947870000000009</v>
      </c>
      <c r="H49" s="11">
        <v>5000</v>
      </c>
      <c r="I49" s="11">
        <v>2871</v>
      </c>
      <c r="J49" s="13" t="s">
        <v>8991</v>
      </c>
      <c r="K49" s="14">
        <f>I49*Assumptions!$B$2*10^-3/24</f>
        <v>17.943750000000001</v>
      </c>
      <c r="L49" s="14">
        <f>IF(J49="YES",I49*Assumptions!$B$3/1000,0)</f>
        <v>0</v>
      </c>
      <c r="M49" s="14">
        <f>IF(J49="YES",I49*Assumptions!$B$4/1000,0)</f>
        <v>0</v>
      </c>
      <c r="N49" s="14">
        <f>IF(J49="YES",I49*Assumptions!$B$5/1000,0)</f>
        <v>0</v>
      </c>
      <c r="O49" s="14">
        <f>K49*Assumptions!$B$6*Assumptions!$B$7</f>
        <v>104.07375</v>
      </c>
      <c r="P49" s="14">
        <f>((K49*Assumptions!$B$6*Assumptions!$B$7/1000)*(Assumptions!$B$8/(Assumptions!$B$8-1)))*Assumptions!$B$9</f>
        <v>624.4425</v>
      </c>
      <c r="Q49" s="13" t="s">
        <v>8996</v>
      </c>
      <c r="R49" s="13" t="s">
        <v>9042</v>
      </c>
    </row>
    <row r="50" spans="1:18" x14ac:dyDescent="0.3">
      <c r="A50" s="11" t="s">
        <v>7046</v>
      </c>
      <c r="B50" s="11" t="s">
        <v>7186</v>
      </c>
      <c r="C50" s="11" t="s">
        <v>7187</v>
      </c>
      <c r="D50" s="11" t="s">
        <v>7188</v>
      </c>
      <c r="E50" s="11" t="s">
        <v>7189</v>
      </c>
      <c r="F50" s="12">
        <v>47.260452000000001</v>
      </c>
      <c r="G50" s="12">
        <v>10.189994</v>
      </c>
      <c r="H50" s="11">
        <v>5000</v>
      </c>
      <c r="I50" s="11">
        <v>1770</v>
      </c>
      <c r="J50" s="13" t="s">
        <v>8991</v>
      </c>
      <c r="K50" s="14">
        <f>I50*Assumptions!$B$2*10^-3/24</f>
        <v>11.0625</v>
      </c>
      <c r="L50" s="14">
        <f>IF(J50="YES",I50*Assumptions!$B$3/1000,0)</f>
        <v>0</v>
      </c>
      <c r="M50" s="14">
        <f>IF(J50="YES",I50*Assumptions!$B$4/1000,0)</f>
        <v>0</v>
      </c>
      <c r="N50" s="14">
        <f>IF(J50="YES",I50*Assumptions!$B$5/1000,0)</f>
        <v>0</v>
      </c>
      <c r="O50" s="14">
        <f>K50*Assumptions!$B$6*Assumptions!$B$7</f>
        <v>64.162499999999994</v>
      </c>
      <c r="P50" s="14">
        <f>((K50*Assumptions!$B$6*Assumptions!$B$7/1000)*(Assumptions!$B$8/(Assumptions!$B$8-1)))*Assumptions!$B$9</f>
        <v>384.97499999999997</v>
      </c>
      <c r="Q50" s="13" t="s">
        <v>8995</v>
      </c>
      <c r="R50" s="13" t="s">
        <v>9044</v>
      </c>
    </row>
    <row r="51" spans="1:18" x14ac:dyDescent="0.3">
      <c r="A51" s="11" t="s">
        <v>7046</v>
      </c>
      <c r="B51" s="11" t="s">
        <v>7186</v>
      </c>
      <c r="C51" s="11" t="s">
        <v>7190</v>
      </c>
      <c r="D51" s="11" t="s">
        <v>7191</v>
      </c>
      <c r="E51" s="11" t="s">
        <v>8905</v>
      </c>
      <c r="F51" s="12">
        <v>47.315565999999997</v>
      </c>
      <c r="G51" s="12">
        <v>10.152225</v>
      </c>
      <c r="H51" s="11">
        <v>6225</v>
      </c>
      <c r="I51" s="11">
        <v>2731</v>
      </c>
      <c r="J51" s="13" t="s">
        <v>8982</v>
      </c>
      <c r="K51" s="14">
        <f>I51*Assumptions!$B$2*10^-3/24</f>
        <v>17.068750000000001</v>
      </c>
      <c r="L51" s="14">
        <f>IF(J51="YES",I51*Assumptions!$B$3/1000,0)</f>
        <v>54.62</v>
      </c>
      <c r="M51" s="14">
        <f>IF(J51="YES",I51*Assumptions!$B$4/1000,0)</f>
        <v>40.965000000000003</v>
      </c>
      <c r="N51" s="14">
        <f>IF(J51="YES",I51*Assumptions!$B$5/1000,0)</f>
        <v>81.93</v>
      </c>
      <c r="O51" s="14">
        <f>K51*Assumptions!$B$6*Assumptions!$B$7</f>
        <v>98.998750000000001</v>
      </c>
      <c r="P51" s="14">
        <f>((K51*Assumptions!$B$6*Assumptions!$B$7/1000)*(Assumptions!$B$8/(Assumptions!$B$8-1)))*Assumptions!$B$9</f>
        <v>593.99249999999995</v>
      </c>
      <c r="Q51" s="13" t="s">
        <v>8996</v>
      </c>
      <c r="R51" s="13" t="s">
        <v>9042</v>
      </c>
    </row>
    <row r="52" spans="1:18" x14ac:dyDescent="0.3">
      <c r="A52" s="11" t="s">
        <v>7046</v>
      </c>
      <c r="B52" s="11" t="s">
        <v>7195</v>
      </c>
      <c r="C52" s="11" t="s">
        <v>7192</v>
      </c>
      <c r="D52" s="11" t="s">
        <v>7193</v>
      </c>
      <c r="E52" s="11" t="s">
        <v>7194</v>
      </c>
      <c r="F52" s="12">
        <v>47.449106</v>
      </c>
      <c r="G52" s="12">
        <v>9.8117389999999993</v>
      </c>
      <c r="H52" s="11">
        <v>9200</v>
      </c>
      <c r="I52" s="11">
        <v>3482</v>
      </c>
      <c r="J52" s="13" t="s">
        <v>8991</v>
      </c>
      <c r="K52" s="14">
        <f>I52*Assumptions!$B$2*10^-3/24</f>
        <v>21.762499999999999</v>
      </c>
      <c r="L52" s="14">
        <f>IF(J52="YES",I52*Assumptions!$B$3/1000,0)</f>
        <v>0</v>
      </c>
      <c r="M52" s="14">
        <f>IF(J52="YES",I52*Assumptions!$B$4/1000,0)</f>
        <v>0</v>
      </c>
      <c r="N52" s="14">
        <f>IF(J52="YES",I52*Assumptions!$B$5/1000,0)</f>
        <v>0</v>
      </c>
      <c r="O52" s="14">
        <f>K52*Assumptions!$B$6*Assumptions!$B$7</f>
        <v>126.2225</v>
      </c>
      <c r="P52" s="14">
        <f>((K52*Assumptions!$B$6*Assumptions!$B$7/1000)*(Assumptions!$B$8/(Assumptions!$B$8-1)))*Assumptions!$B$9</f>
        <v>757.33499999999992</v>
      </c>
      <c r="Q52" s="13" t="s">
        <v>8996</v>
      </c>
      <c r="R52" s="13" t="s">
        <v>9043</v>
      </c>
    </row>
    <row r="53" spans="1:18" x14ac:dyDescent="0.3">
      <c r="A53" s="11" t="s">
        <v>7046</v>
      </c>
      <c r="B53" s="11" t="s">
        <v>7195</v>
      </c>
      <c r="C53" s="11" t="s">
        <v>7196</v>
      </c>
      <c r="D53" s="11" t="s">
        <v>7197</v>
      </c>
      <c r="E53" s="11" t="s">
        <v>7198</v>
      </c>
      <c r="F53" s="12">
        <v>47.514321000000002</v>
      </c>
      <c r="G53" s="12">
        <v>9.8616039999999998</v>
      </c>
      <c r="H53" s="11">
        <v>16400</v>
      </c>
      <c r="I53" s="11">
        <v>9044</v>
      </c>
      <c r="J53" s="13" t="s">
        <v>8991</v>
      </c>
      <c r="K53" s="14">
        <f>I53*Assumptions!$B$2*10^-3/24</f>
        <v>56.525000000000006</v>
      </c>
      <c r="L53" s="14">
        <f>IF(J53="YES",I53*Assumptions!$B$3/1000,0)</f>
        <v>0</v>
      </c>
      <c r="M53" s="14">
        <f>IF(J53="YES",I53*Assumptions!$B$4/1000,0)</f>
        <v>0</v>
      </c>
      <c r="N53" s="14">
        <f>IF(J53="YES",I53*Assumptions!$B$5/1000,0)</f>
        <v>0</v>
      </c>
      <c r="O53" s="14">
        <f>K53*Assumptions!$B$6*Assumptions!$B$7</f>
        <v>327.84500000000003</v>
      </c>
      <c r="P53" s="14">
        <f>((K53*Assumptions!$B$6*Assumptions!$B$7/1000)*(Assumptions!$B$8/(Assumptions!$B$8-1)))*Assumptions!$B$9</f>
        <v>1967.0700000000002</v>
      </c>
      <c r="Q53" s="13" t="s">
        <v>8996</v>
      </c>
      <c r="R53" s="13" t="s">
        <v>9044</v>
      </c>
    </row>
    <row r="54" spans="1:18" x14ac:dyDescent="0.3">
      <c r="A54" s="11" t="s">
        <v>7046</v>
      </c>
      <c r="B54" s="11" t="s">
        <v>7186</v>
      </c>
      <c r="C54" s="11" t="s">
        <v>7199</v>
      </c>
      <c r="D54" s="11" t="s">
        <v>7200</v>
      </c>
      <c r="E54" s="11" t="s">
        <v>7201</v>
      </c>
      <c r="F54" s="12">
        <v>47.358232999999998</v>
      </c>
      <c r="G54" s="12">
        <v>10.180350000000001</v>
      </c>
      <c r="H54" s="11">
        <v>22200</v>
      </c>
      <c r="I54" s="11">
        <v>8550</v>
      </c>
      <c r="J54" s="13" t="s">
        <v>8982</v>
      </c>
      <c r="K54" s="14">
        <f>I54*Assumptions!$B$2*10^-3/24</f>
        <v>53.4375</v>
      </c>
      <c r="L54" s="14">
        <f>IF(J54="YES",I54*Assumptions!$B$3/1000,0)</f>
        <v>171</v>
      </c>
      <c r="M54" s="14">
        <f>IF(J54="YES",I54*Assumptions!$B$4/1000,0)</f>
        <v>128.25</v>
      </c>
      <c r="N54" s="14">
        <f>IF(J54="YES",I54*Assumptions!$B$5/1000,0)</f>
        <v>256.5</v>
      </c>
      <c r="O54" s="14">
        <f>K54*Assumptions!$B$6*Assumptions!$B$7</f>
        <v>309.9375</v>
      </c>
      <c r="P54" s="14">
        <f>((K54*Assumptions!$B$6*Assumptions!$B$7/1000)*(Assumptions!$B$8/(Assumptions!$B$8-1)))*Assumptions!$B$9</f>
        <v>1859.6249999999998</v>
      </c>
      <c r="Q54" s="13" t="s">
        <v>8996</v>
      </c>
      <c r="R54" s="13" t="s">
        <v>9043</v>
      </c>
    </row>
    <row r="55" spans="1:18" x14ac:dyDescent="0.3">
      <c r="A55" s="11" t="s">
        <v>7046</v>
      </c>
      <c r="B55" s="11" t="s">
        <v>7195</v>
      </c>
      <c r="C55" s="11" t="s">
        <v>7202</v>
      </c>
      <c r="D55" s="11" t="s">
        <v>7203</v>
      </c>
      <c r="E55" s="11" t="s">
        <v>7204</v>
      </c>
      <c r="F55" s="12">
        <v>47.308664</v>
      </c>
      <c r="G55" s="12">
        <v>9.6174219999999995</v>
      </c>
      <c r="H55" s="11">
        <v>27000</v>
      </c>
      <c r="I55" s="11">
        <v>16471</v>
      </c>
      <c r="J55" s="13" t="s">
        <v>8982</v>
      </c>
      <c r="K55" s="14">
        <f>I55*Assumptions!$B$2*10^-3/24</f>
        <v>102.94375000000001</v>
      </c>
      <c r="L55" s="14">
        <f>IF(J55="YES",I55*Assumptions!$B$3/1000,0)</f>
        <v>329.42</v>
      </c>
      <c r="M55" s="14">
        <f>IF(J55="YES",I55*Assumptions!$B$4/1000,0)</f>
        <v>247.065</v>
      </c>
      <c r="N55" s="14">
        <f>IF(J55="YES",I55*Assumptions!$B$5/1000,0)</f>
        <v>494.13</v>
      </c>
      <c r="O55" s="14">
        <f>K55*Assumptions!$B$6*Assumptions!$B$7</f>
        <v>597.07375000000002</v>
      </c>
      <c r="P55" s="14">
        <f>((K55*Assumptions!$B$6*Assumptions!$B$7/1000)*(Assumptions!$B$8/(Assumptions!$B$8-1)))*Assumptions!$B$9</f>
        <v>3582.4425000000001</v>
      </c>
      <c r="Q55" s="13" t="s">
        <v>8996</v>
      </c>
      <c r="R55" s="13" t="s">
        <v>9043</v>
      </c>
    </row>
    <row r="56" spans="1:18" x14ac:dyDescent="0.3">
      <c r="A56" s="11" t="s">
        <v>7046</v>
      </c>
      <c r="B56" s="11" t="s">
        <v>7054</v>
      </c>
      <c r="C56" s="11" t="s">
        <v>7205</v>
      </c>
      <c r="D56" s="11" t="s">
        <v>7206</v>
      </c>
      <c r="E56" s="11" t="s">
        <v>7207</v>
      </c>
      <c r="F56" s="12">
        <v>48.540303000000002</v>
      </c>
      <c r="G56" s="12">
        <v>16.510356000000002</v>
      </c>
      <c r="H56" s="11">
        <v>14000</v>
      </c>
      <c r="I56" s="11">
        <v>4054</v>
      </c>
      <c r="J56" s="13" t="s">
        <v>8991</v>
      </c>
      <c r="K56" s="14">
        <f>I56*Assumptions!$B$2*10^-3/24</f>
        <v>25.337500000000002</v>
      </c>
      <c r="L56" s="14">
        <f>IF(J56="YES",I56*Assumptions!$B$3/1000,0)</f>
        <v>0</v>
      </c>
      <c r="M56" s="14">
        <f>IF(J56="YES",I56*Assumptions!$B$4/1000,0)</f>
        <v>0</v>
      </c>
      <c r="N56" s="14">
        <f>IF(J56="YES",I56*Assumptions!$B$5/1000,0)</f>
        <v>0</v>
      </c>
      <c r="O56" s="14">
        <f>K56*Assumptions!$B$6*Assumptions!$B$7</f>
        <v>146.95750000000001</v>
      </c>
      <c r="P56" s="14">
        <f>((K56*Assumptions!$B$6*Assumptions!$B$7/1000)*(Assumptions!$B$8/(Assumptions!$B$8-1)))*Assumptions!$B$9</f>
        <v>881.74500000000012</v>
      </c>
      <c r="Q56" s="13" t="s">
        <v>8998</v>
      </c>
      <c r="R56" s="13" t="s">
        <v>9042</v>
      </c>
    </row>
    <row r="57" spans="1:18" x14ac:dyDescent="0.3">
      <c r="A57" s="11" t="s">
        <v>7046</v>
      </c>
      <c r="B57" s="11" t="s">
        <v>7065</v>
      </c>
      <c r="C57" s="11" t="s">
        <v>7208</v>
      </c>
      <c r="D57" s="11" t="s">
        <v>7209</v>
      </c>
      <c r="E57" s="11" t="s">
        <v>8906</v>
      </c>
      <c r="F57" s="12">
        <v>48.346769999999999</v>
      </c>
      <c r="G57" s="12">
        <v>16.735015000000001</v>
      </c>
      <c r="H57" s="11">
        <v>14000</v>
      </c>
      <c r="I57" s="11">
        <v>9132</v>
      </c>
      <c r="J57" s="13" t="s">
        <v>8991</v>
      </c>
      <c r="K57" s="14">
        <f>I57*Assumptions!$B$2*10^-3/24</f>
        <v>57.074999999999996</v>
      </c>
      <c r="L57" s="14">
        <f>IF(J57="YES",I57*Assumptions!$B$3/1000,0)</f>
        <v>0</v>
      </c>
      <c r="M57" s="14">
        <f>IF(J57="YES",I57*Assumptions!$B$4/1000,0)</f>
        <v>0</v>
      </c>
      <c r="N57" s="14">
        <f>IF(J57="YES",I57*Assumptions!$B$5/1000,0)</f>
        <v>0</v>
      </c>
      <c r="O57" s="14">
        <f>K57*Assumptions!$B$6*Assumptions!$B$7</f>
        <v>331.03499999999997</v>
      </c>
      <c r="P57" s="14">
        <f>((K57*Assumptions!$B$6*Assumptions!$B$7/1000)*(Assumptions!$B$8/(Assumptions!$B$8-1)))*Assumptions!$B$9</f>
        <v>1986.2099999999998</v>
      </c>
      <c r="Q57" s="13" t="s">
        <v>8998</v>
      </c>
      <c r="R57" s="13" t="s">
        <v>9043</v>
      </c>
    </row>
    <row r="58" spans="1:18" x14ac:dyDescent="0.3">
      <c r="A58" s="11" t="s">
        <v>7046</v>
      </c>
      <c r="B58" s="11" t="s">
        <v>7072</v>
      </c>
      <c r="C58" s="11" t="s">
        <v>7210</v>
      </c>
      <c r="D58" s="11" t="s">
        <v>7211</v>
      </c>
      <c r="E58" s="11" t="s">
        <v>7212</v>
      </c>
      <c r="F58" s="12">
        <v>48.235014999999997</v>
      </c>
      <c r="G58" s="12">
        <v>15.335049</v>
      </c>
      <c r="H58" s="11">
        <v>14000</v>
      </c>
      <c r="I58" s="11">
        <v>6205</v>
      </c>
      <c r="J58" s="13" t="s">
        <v>8982</v>
      </c>
      <c r="K58" s="14">
        <f>I58*Assumptions!$B$2*10^-3/24</f>
        <v>38.78125</v>
      </c>
      <c r="L58" s="14">
        <f>IF(J58="YES",I58*Assumptions!$B$3/1000,0)</f>
        <v>124.1</v>
      </c>
      <c r="M58" s="14">
        <f>IF(J58="YES",I58*Assumptions!$B$4/1000,0)</f>
        <v>93.075000000000003</v>
      </c>
      <c r="N58" s="14">
        <f>IF(J58="YES",I58*Assumptions!$B$5/1000,0)</f>
        <v>186.15</v>
      </c>
      <c r="O58" s="14">
        <f>K58*Assumptions!$B$6*Assumptions!$B$7</f>
        <v>224.93124999999998</v>
      </c>
      <c r="P58" s="14">
        <f>((K58*Assumptions!$B$6*Assumptions!$B$7/1000)*(Assumptions!$B$8/(Assumptions!$B$8-1)))*Assumptions!$B$9</f>
        <v>1349.5874999999996</v>
      </c>
      <c r="Q58" s="13" t="s">
        <v>8998</v>
      </c>
      <c r="R58" s="13" t="s">
        <v>9042</v>
      </c>
    </row>
    <row r="59" spans="1:18" x14ac:dyDescent="0.3">
      <c r="A59" s="11" t="s">
        <v>7046</v>
      </c>
      <c r="B59" s="11" t="s">
        <v>7065</v>
      </c>
      <c r="C59" s="11" t="s">
        <v>7213</v>
      </c>
      <c r="D59" s="11" t="s">
        <v>7214</v>
      </c>
      <c r="E59" s="11" t="s">
        <v>8907</v>
      </c>
      <c r="F59" s="12">
        <v>48.358125000000001</v>
      </c>
      <c r="G59" s="12">
        <v>16.557860999999999</v>
      </c>
      <c r="H59" s="11">
        <v>35000</v>
      </c>
      <c r="I59" s="11">
        <v>19811</v>
      </c>
      <c r="J59" s="13" t="s">
        <v>8991</v>
      </c>
      <c r="K59" s="14">
        <f>I59*Assumptions!$B$2*10^-3/24</f>
        <v>123.81875000000001</v>
      </c>
      <c r="L59" s="14">
        <f>IF(J59="YES",I59*Assumptions!$B$3/1000,0)</f>
        <v>0</v>
      </c>
      <c r="M59" s="14">
        <f>IF(J59="YES",I59*Assumptions!$B$4/1000,0)</f>
        <v>0</v>
      </c>
      <c r="N59" s="14">
        <f>IF(J59="YES",I59*Assumptions!$B$5/1000,0)</f>
        <v>0</v>
      </c>
      <c r="O59" s="14">
        <f>K59*Assumptions!$B$6*Assumptions!$B$7</f>
        <v>718.14875000000006</v>
      </c>
      <c r="P59" s="14">
        <f>((K59*Assumptions!$B$6*Assumptions!$B$7/1000)*(Assumptions!$B$8/(Assumptions!$B$8-1)))*Assumptions!$B$9</f>
        <v>4308.8925000000008</v>
      </c>
      <c r="Q59" s="13" t="s">
        <v>8998</v>
      </c>
      <c r="R59" s="13" t="s">
        <v>9043</v>
      </c>
    </row>
    <row r="60" spans="1:18" x14ac:dyDescent="0.3">
      <c r="A60" s="11" t="s">
        <v>7046</v>
      </c>
      <c r="B60" s="11" t="s">
        <v>7065</v>
      </c>
      <c r="C60" s="11" t="s">
        <v>7215</v>
      </c>
      <c r="D60" s="11" t="s">
        <v>7216</v>
      </c>
      <c r="E60" s="11" t="s">
        <v>7217</v>
      </c>
      <c r="F60" s="12">
        <v>48.333872999999997</v>
      </c>
      <c r="G60" s="12">
        <v>16.073363000000001</v>
      </c>
      <c r="H60" s="11">
        <v>37000</v>
      </c>
      <c r="I60" s="11">
        <v>29585</v>
      </c>
      <c r="J60" s="13" t="s">
        <v>8982</v>
      </c>
      <c r="K60" s="14">
        <f>I60*Assumptions!$B$2*10^-3/24</f>
        <v>184.90625</v>
      </c>
      <c r="L60" s="14">
        <f>IF(J60="YES",I60*Assumptions!$B$3/1000,0)</f>
        <v>591.70000000000005</v>
      </c>
      <c r="M60" s="14">
        <f>IF(J60="YES",I60*Assumptions!$B$4/1000,0)</f>
        <v>443.77499999999998</v>
      </c>
      <c r="N60" s="14">
        <f>IF(J60="YES",I60*Assumptions!$B$5/1000,0)</f>
        <v>887.55</v>
      </c>
      <c r="O60" s="14">
        <f>K60*Assumptions!$B$6*Assumptions!$B$7</f>
        <v>1072.45625</v>
      </c>
      <c r="P60" s="14">
        <f>((K60*Assumptions!$B$6*Assumptions!$B$7/1000)*(Assumptions!$B$8/(Assumptions!$B$8-1)))*Assumptions!$B$9</f>
        <v>6434.7374999999993</v>
      </c>
      <c r="Q60" s="13" t="s">
        <v>8998</v>
      </c>
      <c r="R60" s="13" t="s">
        <v>9042</v>
      </c>
    </row>
    <row r="61" spans="1:18" x14ac:dyDescent="0.3">
      <c r="A61" s="11" t="s">
        <v>7046</v>
      </c>
      <c r="B61" s="11" t="s">
        <v>7080</v>
      </c>
      <c r="C61" s="11" t="s">
        <v>7218</v>
      </c>
      <c r="D61" s="11" t="s">
        <v>7219</v>
      </c>
      <c r="E61" s="11" t="s">
        <v>7220</v>
      </c>
      <c r="F61" s="12">
        <v>47.6753</v>
      </c>
      <c r="G61" s="12">
        <v>15.960794</v>
      </c>
      <c r="H61" s="11">
        <v>40000</v>
      </c>
      <c r="I61" s="11">
        <v>25420</v>
      </c>
      <c r="J61" s="13" t="s">
        <v>8982</v>
      </c>
      <c r="K61" s="14">
        <f>I61*Assumptions!$B$2*10^-3/24</f>
        <v>158.875</v>
      </c>
      <c r="L61" s="14">
        <f>IF(J61="YES",I61*Assumptions!$B$3/1000,0)</f>
        <v>508.4</v>
      </c>
      <c r="M61" s="14">
        <f>IF(J61="YES",I61*Assumptions!$B$4/1000,0)</f>
        <v>381.3</v>
      </c>
      <c r="N61" s="14">
        <f>IF(J61="YES",I61*Assumptions!$B$5/1000,0)</f>
        <v>762.6</v>
      </c>
      <c r="O61" s="14">
        <f>K61*Assumptions!$B$6*Assumptions!$B$7</f>
        <v>921.47499999999991</v>
      </c>
      <c r="P61" s="14">
        <f>((K61*Assumptions!$B$6*Assumptions!$B$7/1000)*(Assumptions!$B$8/(Assumptions!$B$8-1)))*Assumptions!$B$9</f>
        <v>5528.8499999999995</v>
      </c>
      <c r="Q61" s="13" t="s">
        <v>8998</v>
      </c>
      <c r="R61" s="13" t="s">
        <v>9043</v>
      </c>
    </row>
    <row r="62" spans="1:18" x14ac:dyDescent="0.3">
      <c r="A62" s="11" t="s">
        <v>7046</v>
      </c>
      <c r="B62" s="11" t="s">
        <v>7065</v>
      </c>
      <c r="C62" s="11" t="s">
        <v>7221</v>
      </c>
      <c r="D62" s="11" t="s">
        <v>7222</v>
      </c>
      <c r="E62" s="11" t="s">
        <v>7223</v>
      </c>
      <c r="F62" s="12">
        <v>48.332433999999999</v>
      </c>
      <c r="G62" s="12">
        <v>16.331986000000001</v>
      </c>
      <c r="H62" s="11">
        <v>40000</v>
      </c>
      <c r="I62" s="11">
        <v>37259</v>
      </c>
      <c r="J62" s="13" t="s">
        <v>8982</v>
      </c>
      <c r="K62" s="14">
        <f>I62*Assumptions!$B$2*10^-3/24</f>
        <v>232.86875000000001</v>
      </c>
      <c r="L62" s="14">
        <f>IF(J62="YES",I62*Assumptions!$B$3/1000,0)</f>
        <v>745.18</v>
      </c>
      <c r="M62" s="14">
        <f>IF(J62="YES",I62*Assumptions!$B$4/1000,0)</f>
        <v>558.88499999999999</v>
      </c>
      <c r="N62" s="14">
        <f>IF(J62="YES",I62*Assumptions!$B$5/1000,0)</f>
        <v>1117.77</v>
      </c>
      <c r="O62" s="14">
        <f>K62*Assumptions!$B$6*Assumptions!$B$7</f>
        <v>1350.6387500000001</v>
      </c>
      <c r="P62" s="14">
        <f>((K62*Assumptions!$B$6*Assumptions!$B$7/1000)*(Assumptions!$B$8/(Assumptions!$B$8-1)))*Assumptions!$B$9</f>
        <v>8103.8325000000004</v>
      </c>
      <c r="Q62" s="13" t="s">
        <v>8998</v>
      </c>
      <c r="R62" s="13" t="s">
        <v>9043</v>
      </c>
    </row>
    <row r="63" spans="1:18" x14ac:dyDescent="0.3">
      <c r="A63" s="11" t="s">
        <v>7046</v>
      </c>
      <c r="B63" s="11" t="s">
        <v>7058</v>
      </c>
      <c r="C63" s="11" t="s">
        <v>7224</v>
      </c>
      <c r="D63" s="11" t="s">
        <v>7225</v>
      </c>
      <c r="E63" s="11" t="s">
        <v>8908</v>
      </c>
      <c r="F63" s="12">
        <v>48.005544999999998</v>
      </c>
      <c r="G63" s="12">
        <v>16.354227000000002</v>
      </c>
      <c r="H63" s="11">
        <v>40000</v>
      </c>
      <c r="I63" s="11">
        <v>27623</v>
      </c>
      <c r="J63" s="13" t="s">
        <v>8991</v>
      </c>
      <c r="K63" s="14">
        <f>I63*Assumptions!$B$2*10^-3/24</f>
        <v>172.64374999999998</v>
      </c>
      <c r="L63" s="14">
        <f>IF(J63="YES",I63*Assumptions!$B$3/1000,0)</f>
        <v>0</v>
      </c>
      <c r="M63" s="14">
        <f>IF(J63="YES",I63*Assumptions!$B$4/1000,0)</f>
        <v>0</v>
      </c>
      <c r="N63" s="14">
        <f>IF(J63="YES",I63*Assumptions!$B$5/1000,0)</f>
        <v>0</v>
      </c>
      <c r="O63" s="14">
        <f>K63*Assumptions!$B$6*Assumptions!$B$7</f>
        <v>1001.3337499999999</v>
      </c>
      <c r="P63" s="14">
        <f>((K63*Assumptions!$B$6*Assumptions!$B$7/1000)*(Assumptions!$B$8/(Assumptions!$B$8-1)))*Assumptions!$B$9</f>
        <v>6008.0024999999987</v>
      </c>
      <c r="Q63" s="13" t="s">
        <v>8998</v>
      </c>
      <c r="R63" s="13" t="s">
        <v>9043</v>
      </c>
    </row>
    <row r="64" spans="1:18" x14ac:dyDescent="0.3">
      <c r="A64" s="11" t="s">
        <v>7046</v>
      </c>
      <c r="B64" s="11" t="s">
        <v>7080</v>
      </c>
      <c r="C64" s="11" t="s">
        <v>7226</v>
      </c>
      <c r="D64" s="11" t="s">
        <v>7227</v>
      </c>
      <c r="E64" s="11" t="s">
        <v>7228</v>
      </c>
      <c r="F64" s="12">
        <v>47.904893000000001</v>
      </c>
      <c r="G64" s="12">
        <v>16.262443999999999</v>
      </c>
      <c r="H64" s="11">
        <v>60000</v>
      </c>
      <c r="I64" s="11">
        <v>45395</v>
      </c>
      <c r="J64" s="13" t="s">
        <v>8991</v>
      </c>
      <c r="K64" s="14">
        <f>I64*Assumptions!$B$2*10^-3/24</f>
        <v>283.71875</v>
      </c>
      <c r="L64" s="14">
        <f>IF(J64="YES",I64*Assumptions!$B$3/1000,0)</f>
        <v>0</v>
      </c>
      <c r="M64" s="14">
        <f>IF(J64="YES",I64*Assumptions!$B$4/1000,0)</f>
        <v>0</v>
      </c>
      <c r="N64" s="14">
        <f>IF(J64="YES",I64*Assumptions!$B$5/1000,0)</f>
        <v>0</v>
      </c>
      <c r="O64" s="14">
        <f>K64*Assumptions!$B$6*Assumptions!$B$7</f>
        <v>1645.5687499999999</v>
      </c>
      <c r="P64" s="14">
        <f>((K64*Assumptions!$B$6*Assumptions!$B$7/1000)*(Assumptions!$B$8/(Assumptions!$B$8-1)))*Assumptions!$B$9</f>
        <v>9873.4124999999967</v>
      </c>
      <c r="Q64" s="13" t="s">
        <v>8998</v>
      </c>
      <c r="R64" s="13" t="s">
        <v>9042</v>
      </c>
    </row>
    <row r="65" spans="1:18" x14ac:dyDescent="0.3">
      <c r="A65" s="11" t="s">
        <v>7046</v>
      </c>
      <c r="B65" s="11" t="s">
        <v>7072</v>
      </c>
      <c r="C65" s="11" t="s">
        <v>7229</v>
      </c>
      <c r="D65" s="11" t="s">
        <v>7230</v>
      </c>
      <c r="E65" s="11" t="s">
        <v>7231</v>
      </c>
      <c r="F65" s="12">
        <v>48.138289</v>
      </c>
      <c r="G65" s="12">
        <v>15.153354</v>
      </c>
      <c r="H65" s="11">
        <v>64500</v>
      </c>
      <c r="I65" s="11">
        <v>25461</v>
      </c>
      <c r="J65" s="13" t="s">
        <v>8982</v>
      </c>
      <c r="K65" s="14">
        <f>I65*Assumptions!$B$2*10^-3/24</f>
        <v>159.13124999999999</v>
      </c>
      <c r="L65" s="14">
        <f>IF(J65="YES",I65*Assumptions!$B$3/1000,0)</f>
        <v>509.22</v>
      </c>
      <c r="M65" s="14">
        <f>IF(J65="YES",I65*Assumptions!$B$4/1000,0)</f>
        <v>381.91500000000002</v>
      </c>
      <c r="N65" s="14">
        <f>IF(J65="YES",I65*Assumptions!$B$5/1000,0)</f>
        <v>763.83</v>
      </c>
      <c r="O65" s="14">
        <f>K65*Assumptions!$B$6*Assumptions!$B$7</f>
        <v>922.96124999999984</v>
      </c>
      <c r="P65" s="14">
        <f>((K65*Assumptions!$B$6*Assumptions!$B$7/1000)*(Assumptions!$B$8/(Assumptions!$B$8-1)))*Assumptions!$B$9</f>
        <v>5537.767499999999</v>
      </c>
      <c r="Q65" s="13" t="s">
        <v>8998</v>
      </c>
      <c r="R65" s="13" t="s">
        <v>9043</v>
      </c>
    </row>
    <row r="66" spans="1:18" x14ac:dyDescent="0.3">
      <c r="A66" s="11" t="s">
        <v>7046</v>
      </c>
      <c r="B66" s="11" t="s">
        <v>7061</v>
      </c>
      <c r="C66" s="11" t="s">
        <v>7232</v>
      </c>
      <c r="D66" s="11" t="s">
        <v>7233</v>
      </c>
      <c r="E66" s="11" t="s">
        <v>8909</v>
      </c>
      <c r="F66" s="12">
        <v>48.46931</v>
      </c>
      <c r="G66" s="12">
        <v>15.702156</v>
      </c>
      <c r="H66" s="11">
        <v>70000</v>
      </c>
      <c r="I66" s="11">
        <v>35759</v>
      </c>
      <c r="J66" s="13" t="s">
        <v>8991</v>
      </c>
      <c r="K66" s="14">
        <f>I66*Assumptions!$B$2*10^-3/24</f>
        <v>223.49375000000001</v>
      </c>
      <c r="L66" s="14">
        <f>IF(J66="YES",I66*Assumptions!$B$3/1000,0)</f>
        <v>0</v>
      </c>
      <c r="M66" s="14">
        <f>IF(J66="YES",I66*Assumptions!$B$4/1000,0)</f>
        <v>0</v>
      </c>
      <c r="N66" s="14">
        <f>IF(J66="YES",I66*Assumptions!$B$5/1000,0)</f>
        <v>0</v>
      </c>
      <c r="O66" s="14">
        <f>K66*Assumptions!$B$6*Assumptions!$B$7</f>
        <v>1296.2637500000001</v>
      </c>
      <c r="P66" s="14">
        <f>((K66*Assumptions!$B$6*Assumptions!$B$7/1000)*(Assumptions!$B$8/(Assumptions!$B$8-1)))*Assumptions!$B$9</f>
        <v>7777.5825000000004</v>
      </c>
      <c r="Q66" s="13" t="s">
        <v>8998</v>
      </c>
      <c r="R66" s="13" t="s">
        <v>9043</v>
      </c>
    </row>
    <row r="67" spans="1:18" x14ac:dyDescent="0.3">
      <c r="A67" s="11" t="s">
        <v>7046</v>
      </c>
      <c r="B67" s="11" t="s">
        <v>7058</v>
      </c>
      <c r="C67" s="11" t="s">
        <v>7234</v>
      </c>
      <c r="D67" s="11" t="s">
        <v>7235</v>
      </c>
      <c r="E67" s="11" t="s">
        <v>8910</v>
      </c>
      <c r="F67" s="12">
        <v>47.968972000000001</v>
      </c>
      <c r="G67" s="12">
        <v>16.242388999999999</v>
      </c>
      <c r="H67" s="11">
        <v>105000</v>
      </c>
      <c r="I67" s="11">
        <v>90558</v>
      </c>
      <c r="J67" s="13" t="s">
        <v>8982</v>
      </c>
      <c r="K67" s="14">
        <f>I67*Assumptions!$B$2*10^-3/24</f>
        <v>565.98750000000007</v>
      </c>
      <c r="L67" s="14">
        <f>IF(J67="YES",I67*Assumptions!$B$3/1000,0)</f>
        <v>1811.16</v>
      </c>
      <c r="M67" s="14">
        <f>IF(J67="YES",I67*Assumptions!$B$4/1000,0)</f>
        <v>1358.37</v>
      </c>
      <c r="N67" s="14">
        <f>IF(J67="YES",I67*Assumptions!$B$5/1000,0)</f>
        <v>2716.74</v>
      </c>
      <c r="O67" s="14">
        <f>K67*Assumptions!$B$6*Assumptions!$B$7</f>
        <v>3282.7275000000004</v>
      </c>
      <c r="P67" s="14">
        <f>((K67*Assumptions!$B$6*Assumptions!$B$7/1000)*(Assumptions!$B$8/(Assumptions!$B$8-1)))*Assumptions!$B$9</f>
        <v>19696.365000000002</v>
      </c>
      <c r="Q67" s="13" t="s">
        <v>8998</v>
      </c>
      <c r="R67" s="13" t="s">
        <v>9043</v>
      </c>
    </row>
    <row r="68" spans="1:18" x14ac:dyDescent="0.3">
      <c r="A68" s="11" t="s">
        <v>7046</v>
      </c>
      <c r="B68" s="11" t="s">
        <v>7080</v>
      </c>
      <c r="C68" s="11" t="s">
        <v>7236</v>
      </c>
      <c r="D68" s="11" t="s">
        <v>7237</v>
      </c>
      <c r="E68" s="11" t="s">
        <v>7238</v>
      </c>
      <c r="F68" s="12">
        <v>47.890895</v>
      </c>
      <c r="G68" s="12">
        <v>15.983950999999999</v>
      </c>
      <c r="H68" s="11">
        <v>109683</v>
      </c>
      <c r="I68" s="11">
        <v>40092</v>
      </c>
      <c r="J68" s="13" t="s">
        <v>8982</v>
      </c>
      <c r="K68" s="14">
        <f>I68*Assumptions!$B$2*10^-3/24</f>
        <v>250.57500000000002</v>
      </c>
      <c r="L68" s="14">
        <f>IF(J68="YES",I68*Assumptions!$B$3/1000,0)</f>
        <v>801.84</v>
      </c>
      <c r="M68" s="14">
        <f>IF(J68="YES",I68*Assumptions!$B$4/1000,0)</f>
        <v>601.38</v>
      </c>
      <c r="N68" s="14">
        <f>IF(J68="YES",I68*Assumptions!$B$5/1000,0)</f>
        <v>1202.76</v>
      </c>
      <c r="O68" s="14">
        <f>K68*Assumptions!$B$6*Assumptions!$B$7</f>
        <v>1453.3349999999998</v>
      </c>
      <c r="P68" s="14">
        <f>((K68*Assumptions!$B$6*Assumptions!$B$7/1000)*(Assumptions!$B$8/(Assumptions!$B$8-1)))*Assumptions!$B$9</f>
        <v>8720.0099999999984</v>
      </c>
      <c r="Q68" s="13" t="s">
        <v>8998</v>
      </c>
      <c r="R68" s="13" t="s">
        <v>9043</v>
      </c>
    </row>
    <row r="69" spans="1:18" x14ac:dyDescent="0.3">
      <c r="A69" s="11" t="s">
        <v>7046</v>
      </c>
      <c r="B69" s="11" t="s">
        <v>7058</v>
      </c>
      <c r="C69" s="11" t="s">
        <v>7239</v>
      </c>
      <c r="D69" s="11" t="s">
        <v>7240</v>
      </c>
      <c r="E69" s="11" t="s">
        <v>8911</v>
      </c>
      <c r="F69" s="12">
        <v>48.096193999999997</v>
      </c>
      <c r="G69" s="12">
        <v>16.330214000000002</v>
      </c>
      <c r="H69" s="11">
        <v>130000</v>
      </c>
      <c r="I69" s="11">
        <v>63708</v>
      </c>
      <c r="J69" s="13" t="s">
        <v>8991</v>
      </c>
      <c r="K69" s="14">
        <f>I69*Assumptions!$B$2*10^-3/24</f>
        <v>398.17500000000001</v>
      </c>
      <c r="L69" s="14">
        <f>IF(J69="YES",I69*Assumptions!$B$3/1000,0)</f>
        <v>0</v>
      </c>
      <c r="M69" s="14">
        <f>IF(J69="YES",I69*Assumptions!$B$4/1000,0)</f>
        <v>0</v>
      </c>
      <c r="N69" s="14">
        <f>IF(J69="YES",I69*Assumptions!$B$5/1000,0)</f>
        <v>0</v>
      </c>
      <c r="O69" s="14">
        <f>K69*Assumptions!$B$6*Assumptions!$B$7</f>
        <v>2309.415</v>
      </c>
      <c r="P69" s="14">
        <f>((K69*Assumptions!$B$6*Assumptions!$B$7/1000)*(Assumptions!$B$8/(Assumptions!$B$8-1)))*Assumptions!$B$9</f>
        <v>13856.49</v>
      </c>
      <c r="Q69" s="13" t="s">
        <v>8998</v>
      </c>
      <c r="R69" s="13" t="s">
        <v>9042</v>
      </c>
    </row>
    <row r="70" spans="1:18" x14ac:dyDescent="0.3">
      <c r="A70" s="11" t="s">
        <v>7046</v>
      </c>
      <c r="B70" s="11" t="s">
        <v>7058</v>
      </c>
      <c r="C70" s="11" t="s">
        <v>7241</v>
      </c>
      <c r="D70" s="11" t="s">
        <v>7242</v>
      </c>
      <c r="E70" s="11" t="s">
        <v>8912</v>
      </c>
      <c r="F70" s="12">
        <v>48.030797999999997</v>
      </c>
      <c r="G70" s="12">
        <v>16.826146000000001</v>
      </c>
      <c r="H70" s="11">
        <v>140500</v>
      </c>
      <c r="I70" s="11">
        <v>82598</v>
      </c>
      <c r="J70" s="13" t="s">
        <v>8982</v>
      </c>
      <c r="K70" s="14">
        <f>I70*Assumptions!$B$2*10^-3/24</f>
        <v>516.23750000000007</v>
      </c>
      <c r="L70" s="14">
        <f>IF(J70="YES",I70*Assumptions!$B$3/1000,0)</f>
        <v>1651.96</v>
      </c>
      <c r="M70" s="14">
        <f>IF(J70="YES",I70*Assumptions!$B$4/1000,0)</f>
        <v>1238.97</v>
      </c>
      <c r="N70" s="14">
        <f>IF(J70="YES",I70*Assumptions!$B$5/1000,0)</f>
        <v>2477.94</v>
      </c>
      <c r="O70" s="14">
        <f>K70*Assumptions!$B$6*Assumptions!$B$7</f>
        <v>2994.1775000000002</v>
      </c>
      <c r="P70" s="14">
        <f>((K70*Assumptions!$B$6*Assumptions!$B$7/1000)*(Assumptions!$B$8/(Assumptions!$B$8-1)))*Assumptions!$B$9</f>
        <v>17965.065000000002</v>
      </c>
      <c r="Q70" s="13" t="s">
        <v>8998</v>
      </c>
      <c r="R70" s="13" t="s">
        <v>9044</v>
      </c>
    </row>
    <row r="71" spans="1:18" x14ac:dyDescent="0.3">
      <c r="A71" s="11" t="s">
        <v>7046</v>
      </c>
      <c r="B71" s="11" t="s">
        <v>7065</v>
      </c>
      <c r="C71" s="11" t="s">
        <v>7243</v>
      </c>
      <c r="D71" s="11" t="s">
        <v>7244</v>
      </c>
      <c r="E71" s="11" t="s">
        <v>8913</v>
      </c>
      <c r="F71" s="12">
        <v>48.178815</v>
      </c>
      <c r="G71" s="12">
        <v>16.546572000000001</v>
      </c>
      <c r="H71" s="11">
        <v>144000</v>
      </c>
      <c r="I71" s="11">
        <v>130283</v>
      </c>
      <c r="J71" s="13" t="s">
        <v>8982</v>
      </c>
      <c r="K71" s="14">
        <f>I71*Assumptions!$B$2*10^-3/24</f>
        <v>814.26875000000007</v>
      </c>
      <c r="L71" s="14">
        <f>IF(J71="YES",I71*Assumptions!$B$3/1000,0)</f>
        <v>2605.66</v>
      </c>
      <c r="M71" s="14">
        <f>IF(J71="YES",I71*Assumptions!$B$4/1000,0)</f>
        <v>1954.2449999999999</v>
      </c>
      <c r="N71" s="14">
        <f>IF(J71="YES",I71*Assumptions!$B$5/1000,0)</f>
        <v>3908.49</v>
      </c>
      <c r="O71" s="14">
        <f>K71*Assumptions!$B$6*Assumptions!$B$7</f>
        <v>4722.75875</v>
      </c>
      <c r="P71" s="14">
        <f>((K71*Assumptions!$B$6*Assumptions!$B$7/1000)*(Assumptions!$B$8/(Assumptions!$B$8-1)))*Assumptions!$B$9</f>
        <v>28336.552499999998</v>
      </c>
      <c r="Q71" s="13" t="s">
        <v>8998</v>
      </c>
      <c r="R71" s="13" t="s">
        <v>9042</v>
      </c>
    </row>
    <row r="72" spans="1:18" x14ac:dyDescent="0.3">
      <c r="A72" s="11" t="s">
        <v>7046</v>
      </c>
      <c r="B72" s="11" t="s">
        <v>7072</v>
      </c>
      <c r="C72" s="11" t="s">
        <v>7245</v>
      </c>
      <c r="D72" s="11" t="s">
        <v>7246</v>
      </c>
      <c r="E72" s="11" t="s">
        <v>7247</v>
      </c>
      <c r="F72" s="12">
        <v>48.108600000000003</v>
      </c>
      <c r="G72" s="12">
        <v>14.89626</v>
      </c>
      <c r="H72" s="11">
        <v>150000</v>
      </c>
      <c r="I72" s="11">
        <v>139070</v>
      </c>
      <c r="J72" s="13" t="s">
        <v>8982</v>
      </c>
      <c r="K72" s="14">
        <f>I72*Assumptions!$B$2*10^-3/24</f>
        <v>869.1875</v>
      </c>
      <c r="L72" s="14">
        <f>IF(J72="YES",I72*Assumptions!$B$3/1000,0)</f>
        <v>2781.4</v>
      </c>
      <c r="M72" s="14">
        <f>IF(J72="YES",I72*Assumptions!$B$4/1000,0)</f>
        <v>2086.0500000000002</v>
      </c>
      <c r="N72" s="14">
        <f>IF(J72="YES",I72*Assumptions!$B$5/1000,0)</f>
        <v>4172.1000000000004</v>
      </c>
      <c r="O72" s="14">
        <f>K72*Assumptions!$B$6*Assumptions!$B$7</f>
        <v>5041.2874999999995</v>
      </c>
      <c r="P72" s="14">
        <f>((K72*Assumptions!$B$6*Assumptions!$B$7/1000)*(Assumptions!$B$8/(Assumptions!$B$8-1)))*Assumptions!$B$9</f>
        <v>30247.724999999995</v>
      </c>
      <c r="Q72" s="13" t="s">
        <v>8998</v>
      </c>
      <c r="R72" s="13" t="s">
        <v>9042</v>
      </c>
    </row>
    <row r="73" spans="1:18" x14ac:dyDescent="0.3">
      <c r="A73" s="11" t="s">
        <v>7046</v>
      </c>
      <c r="B73" s="11" t="s">
        <v>7061</v>
      </c>
      <c r="C73" s="11" t="s">
        <v>7248</v>
      </c>
      <c r="D73" s="11" t="s">
        <v>7249</v>
      </c>
      <c r="E73" s="11" t="s">
        <v>7250</v>
      </c>
      <c r="F73" s="12">
        <v>48.400747000000003</v>
      </c>
      <c r="G73" s="12">
        <v>15.662871000000001</v>
      </c>
      <c r="H73" s="11">
        <v>255000</v>
      </c>
      <c r="I73" s="11">
        <v>109717</v>
      </c>
      <c r="J73" s="13" t="s">
        <v>8982</v>
      </c>
      <c r="K73" s="14">
        <f>I73*Assumptions!$B$2*10^-3/24</f>
        <v>685.73124999999993</v>
      </c>
      <c r="L73" s="14">
        <f>IF(J73="YES",I73*Assumptions!$B$3/1000,0)</f>
        <v>2194.34</v>
      </c>
      <c r="M73" s="14">
        <f>IF(J73="YES",I73*Assumptions!$B$4/1000,0)</f>
        <v>1645.7550000000001</v>
      </c>
      <c r="N73" s="14">
        <f>IF(J73="YES",I73*Assumptions!$B$5/1000,0)</f>
        <v>3291.51</v>
      </c>
      <c r="O73" s="14">
        <f>K73*Assumptions!$B$6*Assumptions!$B$7</f>
        <v>3977.2412499999996</v>
      </c>
      <c r="P73" s="14">
        <f>((K73*Assumptions!$B$6*Assumptions!$B$7/1000)*(Assumptions!$B$8/(Assumptions!$B$8-1)))*Assumptions!$B$9</f>
        <v>23863.447499999995</v>
      </c>
      <c r="Q73" s="13" t="s">
        <v>8998</v>
      </c>
      <c r="R73" s="13" t="s">
        <v>9043</v>
      </c>
    </row>
    <row r="74" spans="1:18" x14ac:dyDescent="0.3">
      <c r="A74" s="11" t="s">
        <v>7046</v>
      </c>
      <c r="B74" s="11" t="s">
        <v>7080</v>
      </c>
      <c r="C74" s="11" t="s">
        <v>7251</v>
      </c>
      <c r="D74" s="11" t="s">
        <v>7252</v>
      </c>
      <c r="E74" s="11" t="s">
        <v>8914</v>
      </c>
      <c r="F74" s="12">
        <v>47.833528000000001</v>
      </c>
      <c r="G74" s="12">
        <v>16.275611000000001</v>
      </c>
      <c r="H74" s="11">
        <v>260000</v>
      </c>
      <c r="I74" s="11">
        <v>201059</v>
      </c>
      <c r="J74" s="13" t="s">
        <v>8982</v>
      </c>
      <c r="K74" s="14">
        <f>I74*Assumptions!$B$2*10^-3/24</f>
        <v>1256.6187500000001</v>
      </c>
      <c r="L74" s="14">
        <f>IF(J74="YES",I74*Assumptions!$B$3/1000,0)</f>
        <v>4021.18</v>
      </c>
      <c r="M74" s="14">
        <f>IF(J74="YES",I74*Assumptions!$B$4/1000,0)</f>
        <v>3015.8850000000002</v>
      </c>
      <c r="N74" s="14">
        <f>IF(J74="YES",I74*Assumptions!$B$5/1000,0)</f>
        <v>6031.77</v>
      </c>
      <c r="O74" s="14">
        <f>K74*Assumptions!$B$6*Assumptions!$B$7</f>
        <v>7288.3887500000001</v>
      </c>
      <c r="P74" s="14">
        <f>((K74*Assumptions!$B$6*Assumptions!$B$7/1000)*(Assumptions!$B$8/(Assumptions!$B$8-1)))*Assumptions!$B$9</f>
        <v>43730.332499999997</v>
      </c>
      <c r="Q74" s="13" t="s">
        <v>8998</v>
      </c>
      <c r="R74" s="13" t="s">
        <v>9043</v>
      </c>
    </row>
    <row r="75" spans="1:18" x14ac:dyDescent="0.3">
      <c r="A75" s="11" t="s">
        <v>7046</v>
      </c>
      <c r="B75" s="11" t="s">
        <v>7076</v>
      </c>
      <c r="C75" s="11" t="s">
        <v>7253</v>
      </c>
      <c r="D75" s="11" t="s">
        <v>7254</v>
      </c>
      <c r="E75" s="11" t="s">
        <v>7255</v>
      </c>
      <c r="F75" s="12">
        <v>48.363194999999997</v>
      </c>
      <c r="G75" s="12">
        <v>15.764417</v>
      </c>
      <c r="H75" s="11">
        <v>280000</v>
      </c>
      <c r="I75" s="11">
        <v>225115</v>
      </c>
      <c r="J75" s="13" t="s">
        <v>8982</v>
      </c>
      <c r="K75" s="14">
        <f>I75*Assumptions!$B$2*10^-3/24</f>
        <v>1406.96875</v>
      </c>
      <c r="L75" s="14">
        <f>IF(J75="YES",I75*Assumptions!$B$3/1000,0)</f>
        <v>4502.3</v>
      </c>
      <c r="M75" s="14">
        <f>IF(J75="YES",I75*Assumptions!$B$4/1000,0)</f>
        <v>3376.7249999999999</v>
      </c>
      <c r="N75" s="14">
        <f>IF(J75="YES",I75*Assumptions!$B$5/1000,0)</f>
        <v>6753.45</v>
      </c>
      <c r="O75" s="14">
        <f>K75*Assumptions!$B$6*Assumptions!$B$7</f>
        <v>8160.4187499999989</v>
      </c>
      <c r="P75" s="14">
        <f>((K75*Assumptions!$B$6*Assumptions!$B$7/1000)*(Assumptions!$B$8/(Assumptions!$B$8-1)))*Assumptions!$B$9</f>
        <v>48962.512499999983</v>
      </c>
      <c r="Q75" s="13" t="s">
        <v>8998</v>
      </c>
      <c r="R75" s="13" t="s">
        <v>9044</v>
      </c>
    </row>
    <row r="76" spans="1:18" x14ac:dyDescent="0.3">
      <c r="A76" s="11" t="s">
        <v>7046</v>
      </c>
      <c r="B76" s="11" t="s">
        <v>7058</v>
      </c>
      <c r="C76" s="11" t="s">
        <v>7256</v>
      </c>
      <c r="D76" s="11" t="s">
        <v>7257</v>
      </c>
      <c r="E76" s="11" t="s">
        <v>7258</v>
      </c>
      <c r="F76" s="12">
        <v>48.134582999999999</v>
      </c>
      <c r="G76" s="12">
        <v>16.541222000000001</v>
      </c>
      <c r="H76" s="11">
        <v>370000</v>
      </c>
      <c r="I76" s="11">
        <v>162228</v>
      </c>
      <c r="J76" s="13" t="s">
        <v>8982</v>
      </c>
      <c r="K76" s="14">
        <f>I76*Assumptions!$B$2*10^-3/24</f>
        <v>1013.9250000000001</v>
      </c>
      <c r="L76" s="14">
        <f>IF(J76="YES",I76*Assumptions!$B$3/1000,0)</f>
        <v>3244.56</v>
      </c>
      <c r="M76" s="14">
        <f>IF(J76="YES",I76*Assumptions!$B$4/1000,0)</f>
        <v>2433.42</v>
      </c>
      <c r="N76" s="14">
        <f>IF(J76="YES",I76*Assumptions!$B$5/1000,0)</f>
        <v>4866.84</v>
      </c>
      <c r="O76" s="14">
        <f>K76*Assumptions!$B$6*Assumptions!$B$7</f>
        <v>5880.7650000000003</v>
      </c>
      <c r="P76" s="14">
        <f>((K76*Assumptions!$B$6*Assumptions!$B$7/1000)*(Assumptions!$B$8/(Assumptions!$B$8-1)))*Assumptions!$B$9</f>
        <v>35284.590000000004</v>
      </c>
      <c r="Q76" s="13" t="s">
        <v>8998</v>
      </c>
      <c r="R76" s="13" t="s">
        <v>9044</v>
      </c>
    </row>
    <row r="77" spans="1:18" x14ac:dyDescent="0.3">
      <c r="A77" s="11" t="s">
        <v>7046</v>
      </c>
      <c r="B77" s="11" t="s">
        <v>7065</v>
      </c>
      <c r="C77" s="11" t="s">
        <v>7259</v>
      </c>
      <c r="D77" s="11" t="s">
        <v>7260</v>
      </c>
      <c r="E77" s="11" t="s">
        <v>8915</v>
      </c>
      <c r="F77" s="12">
        <v>48.290380999999996</v>
      </c>
      <c r="G77" s="12">
        <v>15.999264999999999</v>
      </c>
      <c r="H77" s="11">
        <v>34000</v>
      </c>
      <c r="I77" s="11">
        <v>42798</v>
      </c>
      <c r="J77" s="13" t="s">
        <v>8982</v>
      </c>
      <c r="K77" s="14">
        <f>I77*Assumptions!$B$2*10^-3/24</f>
        <v>267.48750000000001</v>
      </c>
      <c r="L77" s="14">
        <f>IF(J77="YES",I77*Assumptions!$B$3/1000,0)</f>
        <v>855.96</v>
      </c>
      <c r="M77" s="14">
        <f>IF(J77="YES",I77*Assumptions!$B$4/1000,0)</f>
        <v>641.97</v>
      </c>
      <c r="N77" s="14">
        <f>IF(J77="YES",I77*Assumptions!$B$5/1000,0)</f>
        <v>1283.94</v>
      </c>
      <c r="O77" s="14">
        <f>K77*Assumptions!$B$6*Assumptions!$B$7</f>
        <v>1551.4275</v>
      </c>
      <c r="P77" s="14">
        <f>((K77*Assumptions!$B$6*Assumptions!$B$7/1000)*(Assumptions!$B$8/(Assumptions!$B$8-1)))*Assumptions!$B$9</f>
        <v>9308.5649999999987</v>
      </c>
      <c r="Q77" s="13" t="s">
        <v>8998</v>
      </c>
      <c r="R77" s="13" t="s">
        <v>9042</v>
      </c>
    </row>
    <row r="78" spans="1:18" x14ac:dyDescent="0.3">
      <c r="A78" s="11" t="s">
        <v>7046</v>
      </c>
      <c r="B78" s="11" t="s">
        <v>7076</v>
      </c>
      <c r="C78" s="11" t="s">
        <v>7261</v>
      </c>
      <c r="D78" s="11" t="s">
        <v>7262</v>
      </c>
      <c r="E78" s="11" t="s">
        <v>7263</v>
      </c>
      <c r="F78" s="12">
        <v>48.211877999999999</v>
      </c>
      <c r="G78" s="12">
        <v>15.498434</v>
      </c>
      <c r="H78" s="11">
        <v>35000</v>
      </c>
      <c r="I78" s="11">
        <v>49351</v>
      </c>
      <c r="J78" s="13" t="s">
        <v>8982</v>
      </c>
      <c r="K78" s="14">
        <f>I78*Assumptions!$B$2*10^-3/24</f>
        <v>308.44375000000002</v>
      </c>
      <c r="L78" s="14">
        <f>IF(J78="YES",I78*Assumptions!$B$3/1000,0)</f>
        <v>987.02</v>
      </c>
      <c r="M78" s="14">
        <f>IF(J78="YES",I78*Assumptions!$B$4/1000,0)</f>
        <v>740.26499999999999</v>
      </c>
      <c r="N78" s="14">
        <f>IF(J78="YES",I78*Assumptions!$B$5/1000,0)</f>
        <v>1480.53</v>
      </c>
      <c r="O78" s="14">
        <f>K78*Assumptions!$B$6*Assumptions!$B$7</f>
        <v>1788.9737500000001</v>
      </c>
      <c r="P78" s="14">
        <f>((K78*Assumptions!$B$6*Assumptions!$B$7/1000)*(Assumptions!$B$8/(Assumptions!$B$8-1)))*Assumptions!$B$9</f>
        <v>10733.842499999999</v>
      </c>
      <c r="Q78" s="13" t="s">
        <v>8998</v>
      </c>
      <c r="R78" s="13" t="s">
        <v>9044</v>
      </c>
    </row>
    <row r="79" spans="1:18" x14ac:dyDescent="0.3">
      <c r="A79" s="11" t="s">
        <v>7046</v>
      </c>
      <c r="B79" s="11" t="s">
        <v>7045</v>
      </c>
      <c r="C79" s="11" t="s">
        <v>7264</v>
      </c>
      <c r="D79" s="11" t="s">
        <v>7265</v>
      </c>
      <c r="E79" s="11" t="s">
        <v>7266</v>
      </c>
      <c r="F79" s="12">
        <v>47.301543000000002</v>
      </c>
      <c r="G79" s="12">
        <v>16.453403000000002</v>
      </c>
      <c r="H79" s="11">
        <v>6000</v>
      </c>
      <c r="I79" s="11">
        <v>3884</v>
      </c>
      <c r="J79" s="13" t="s">
        <v>8991</v>
      </c>
      <c r="K79" s="14">
        <f>I79*Assumptions!$B$2*10^-3/24</f>
        <v>24.275000000000002</v>
      </c>
      <c r="L79" s="14">
        <f>IF(J79="YES",I79*Assumptions!$B$3/1000,0)</f>
        <v>0</v>
      </c>
      <c r="M79" s="14">
        <f>IF(J79="YES",I79*Assumptions!$B$4/1000,0)</f>
        <v>0</v>
      </c>
      <c r="N79" s="14">
        <f>IF(J79="YES",I79*Assumptions!$B$5/1000,0)</f>
        <v>0</v>
      </c>
      <c r="O79" s="14">
        <f>K79*Assumptions!$B$6*Assumptions!$B$7</f>
        <v>140.79499999999999</v>
      </c>
      <c r="P79" s="14">
        <f>((K79*Assumptions!$B$6*Assumptions!$B$7/1000)*(Assumptions!$B$8/(Assumptions!$B$8-1)))*Assumptions!$B$9</f>
        <v>844.76999999999987</v>
      </c>
      <c r="Q79" s="13" t="s">
        <v>8994</v>
      </c>
      <c r="R79" s="13" t="s">
        <v>9043</v>
      </c>
    </row>
    <row r="80" spans="1:18" x14ac:dyDescent="0.3">
      <c r="A80" s="11" t="s">
        <v>7046</v>
      </c>
      <c r="B80" s="11" t="s">
        <v>7045</v>
      </c>
      <c r="C80" s="11" t="s">
        <v>7267</v>
      </c>
      <c r="D80" s="11" t="s">
        <v>7268</v>
      </c>
      <c r="E80" s="11" t="s">
        <v>7269</v>
      </c>
      <c r="F80" s="12">
        <v>47.204585000000002</v>
      </c>
      <c r="G80" s="12">
        <v>16.413228</v>
      </c>
      <c r="H80" s="11">
        <v>7000</v>
      </c>
      <c r="I80" s="11">
        <v>3179</v>
      </c>
      <c r="J80" s="13" t="s">
        <v>8991</v>
      </c>
      <c r="K80" s="14">
        <f>I80*Assumptions!$B$2*10^-3/24</f>
        <v>19.868750000000002</v>
      </c>
      <c r="L80" s="14">
        <f>IF(J80="YES",I80*Assumptions!$B$3/1000,0)</f>
        <v>0</v>
      </c>
      <c r="M80" s="14">
        <f>IF(J80="YES",I80*Assumptions!$B$4/1000,0)</f>
        <v>0</v>
      </c>
      <c r="N80" s="14">
        <f>IF(J80="YES",I80*Assumptions!$B$5/1000,0)</f>
        <v>0</v>
      </c>
      <c r="O80" s="14">
        <f>K80*Assumptions!$B$6*Assumptions!$B$7</f>
        <v>115.23875000000001</v>
      </c>
      <c r="P80" s="14">
        <f>((K80*Assumptions!$B$6*Assumptions!$B$7/1000)*(Assumptions!$B$8/(Assumptions!$B$8-1)))*Assumptions!$B$9</f>
        <v>691.43250000000012</v>
      </c>
      <c r="Q80" s="13" t="s">
        <v>8994</v>
      </c>
      <c r="R80" s="13" t="s">
        <v>9044</v>
      </c>
    </row>
    <row r="81" spans="1:18" x14ac:dyDescent="0.3">
      <c r="A81" s="11" t="s">
        <v>7046</v>
      </c>
      <c r="B81" s="11" t="s">
        <v>7050</v>
      </c>
      <c r="C81" s="11" t="s">
        <v>7270</v>
      </c>
      <c r="D81" s="11" t="s">
        <v>7271</v>
      </c>
      <c r="E81" s="11" t="s">
        <v>7272</v>
      </c>
      <c r="F81" s="12">
        <v>47.855822000000003</v>
      </c>
      <c r="G81" s="12">
        <v>17.000983999999999</v>
      </c>
      <c r="H81" s="11">
        <v>7000</v>
      </c>
      <c r="I81" s="11">
        <v>1894</v>
      </c>
      <c r="J81" s="13" t="s">
        <v>8991</v>
      </c>
      <c r="K81" s="14">
        <f>I81*Assumptions!$B$2*10^-3/24</f>
        <v>11.8375</v>
      </c>
      <c r="L81" s="14">
        <f>IF(J81="YES",I81*Assumptions!$B$3/1000,0)</f>
        <v>0</v>
      </c>
      <c r="M81" s="14">
        <f>IF(J81="YES",I81*Assumptions!$B$4/1000,0)</f>
        <v>0</v>
      </c>
      <c r="N81" s="14">
        <f>IF(J81="YES",I81*Assumptions!$B$5/1000,0)</f>
        <v>0</v>
      </c>
      <c r="O81" s="14">
        <f>K81*Assumptions!$B$6*Assumptions!$B$7</f>
        <v>68.657499999999999</v>
      </c>
      <c r="P81" s="14">
        <f>((K81*Assumptions!$B$6*Assumptions!$B$7/1000)*(Assumptions!$B$8/(Assumptions!$B$8-1)))*Assumptions!$B$9</f>
        <v>411.94499999999994</v>
      </c>
      <c r="Q81" s="13" t="s">
        <v>8994</v>
      </c>
      <c r="R81" s="13" t="s">
        <v>9044</v>
      </c>
    </row>
    <row r="82" spans="1:18" x14ac:dyDescent="0.3">
      <c r="A82" s="11" t="s">
        <v>7046</v>
      </c>
      <c r="B82" s="11" t="s">
        <v>7050</v>
      </c>
      <c r="C82" s="11" t="s">
        <v>7273</v>
      </c>
      <c r="D82" s="11" t="s">
        <v>7274</v>
      </c>
      <c r="E82" s="11" t="s">
        <v>7275</v>
      </c>
      <c r="F82" s="12">
        <v>47.826894000000003</v>
      </c>
      <c r="G82" s="12">
        <v>16.922604</v>
      </c>
      <c r="H82" s="11">
        <v>7250</v>
      </c>
      <c r="I82" s="11">
        <v>3911</v>
      </c>
      <c r="J82" s="13" t="s">
        <v>8991</v>
      </c>
      <c r="K82" s="14">
        <f>I82*Assumptions!$B$2*10^-3/24</f>
        <v>24.443749999999998</v>
      </c>
      <c r="L82" s="14">
        <f>IF(J82="YES",I82*Assumptions!$B$3/1000,0)</f>
        <v>0</v>
      </c>
      <c r="M82" s="14">
        <f>IF(J82="YES",I82*Assumptions!$B$4/1000,0)</f>
        <v>0</v>
      </c>
      <c r="N82" s="14">
        <f>IF(J82="YES",I82*Assumptions!$B$5/1000,0)</f>
        <v>0</v>
      </c>
      <c r="O82" s="14">
        <f>K82*Assumptions!$B$6*Assumptions!$B$7</f>
        <v>141.77374999999998</v>
      </c>
      <c r="P82" s="14">
        <f>((K82*Assumptions!$B$6*Assumptions!$B$7/1000)*(Assumptions!$B$8/(Assumptions!$B$8-1)))*Assumptions!$B$9</f>
        <v>850.64249999999981</v>
      </c>
      <c r="Q82" s="13" t="s">
        <v>8994</v>
      </c>
      <c r="R82" s="13" t="s">
        <v>9042</v>
      </c>
    </row>
    <row r="83" spans="1:18" x14ac:dyDescent="0.3">
      <c r="A83" s="11" t="s">
        <v>7046</v>
      </c>
      <c r="B83" s="11" t="s">
        <v>7050</v>
      </c>
      <c r="C83" s="11" t="s">
        <v>7276</v>
      </c>
      <c r="D83" s="11" t="s">
        <v>7277</v>
      </c>
      <c r="E83" s="11" t="s">
        <v>7278</v>
      </c>
      <c r="F83" s="12">
        <v>47.778666999999999</v>
      </c>
      <c r="G83" s="12">
        <v>17.049136000000001</v>
      </c>
      <c r="H83" s="11">
        <v>8000</v>
      </c>
      <c r="I83" s="11">
        <v>4201</v>
      </c>
      <c r="J83" s="13" t="s">
        <v>8991</v>
      </c>
      <c r="K83" s="14">
        <f>I83*Assumptions!$B$2*10^-3/24</f>
        <v>26.256249999999998</v>
      </c>
      <c r="L83" s="14">
        <f>IF(J83="YES",I83*Assumptions!$B$3/1000,0)</f>
        <v>0</v>
      </c>
      <c r="M83" s="14">
        <f>IF(J83="YES",I83*Assumptions!$B$4/1000,0)</f>
        <v>0</v>
      </c>
      <c r="N83" s="14">
        <f>IF(J83="YES",I83*Assumptions!$B$5/1000,0)</f>
        <v>0</v>
      </c>
      <c r="O83" s="14">
        <f>K83*Assumptions!$B$6*Assumptions!$B$7</f>
        <v>152.28624999999997</v>
      </c>
      <c r="P83" s="14">
        <f>((K83*Assumptions!$B$6*Assumptions!$B$7/1000)*(Assumptions!$B$8/(Assumptions!$B$8-1)))*Assumptions!$B$9</f>
        <v>913.71749999999975</v>
      </c>
      <c r="Q83" s="13" t="s">
        <v>8994</v>
      </c>
      <c r="R83" s="13" t="s">
        <v>9042</v>
      </c>
    </row>
    <row r="84" spans="1:18" x14ac:dyDescent="0.3">
      <c r="A84" s="11" t="s">
        <v>7046</v>
      </c>
      <c r="B84" s="11" t="s">
        <v>7050</v>
      </c>
      <c r="C84" s="11" t="s">
        <v>7279</v>
      </c>
      <c r="D84" s="11" t="s">
        <v>7280</v>
      </c>
      <c r="E84" s="11" t="s">
        <v>7281</v>
      </c>
      <c r="F84" s="12">
        <v>47.949112</v>
      </c>
      <c r="G84" s="12">
        <v>16.793800999999998</v>
      </c>
      <c r="H84" s="11">
        <v>8400</v>
      </c>
      <c r="I84" s="11">
        <v>5481</v>
      </c>
      <c r="J84" s="13" t="s">
        <v>8991</v>
      </c>
      <c r="K84" s="14">
        <f>I84*Assumptions!$B$2*10^-3/24</f>
        <v>34.256250000000001</v>
      </c>
      <c r="L84" s="14">
        <f>IF(J84="YES",I84*Assumptions!$B$3/1000,0)</f>
        <v>0</v>
      </c>
      <c r="M84" s="14">
        <f>IF(J84="YES",I84*Assumptions!$B$4/1000,0)</f>
        <v>0</v>
      </c>
      <c r="N84" s="14">
        <f>IF(J84="YES",I84*Assumptions!$B$5/1000,0)</f>
        <v>0</v>
      </c>
      <c r="O84" s="14">
        <f>K84*Assumptions!$B$6*Assumptions!$B$7</f>
        <v>198.68624999999997</v>
      </c>
      <c r="P84" s="14">
        <f>((K84*Assumptions!$B$6*Assumptions!$B$7/1000)*(Assumptions!$B$8/(Assumptions!$B$8-1)))*Assumptions!$B$9</f>
        <v>1192.1174999999998</v>
      </c>
      <c r="Q84" s="13" t="s">
        <v>8994</v>
      </c>
      <c r="R84" s="13" t="s">
        <v>9042</v>
      </c>
    </row>
    <row r="85" spans="1:18" x14ac:dyDescent="0.3">
      <c r="A85" s="11" t="s">
        <v>7046</v>
      </c>
      <c r="B85" s="11" t="s">
        <v>7061</v>
      </c>
      <c r="C85" s="11" t="s">
        <v>7282</v>
      </c>
      <c r="D85" s="11" t="s">
        <v>7283</v>
      </c>
      <c r="E85" s="11" t="s">
        <v>8916</v>
      </c>
      <c r="F85" s="12">
        <v>48.661484999999999</v>
      </c>
      <c r="G85" s="12">
        <v>15.666916000000001</v>
      </c>
      <c r="H85" s="11">
        <v>40000</v>
      </c>
      <c r="I85" s="11">
        <v>19411</v>
      </c>
      <c r="J85" s="13" t="s">
        <v>8982</v>
      </c>
      <c r="K85" s="14">
        <f>I85*Assumptions!$B$2*10^-3/24</f>
        <v>121.31875000000001</v>
      </c>
      <c r="L85" s="14">
        <f>IF(J85="YES",I85*Assumptions!$B$3/1000,0)</f>
        <v>388.22</v>
      </c>
      <c r="M85" s="14">
        <f>IF(J85="YES",I85*Assumptions!$B$4/1000,0)</f>
        <v>291.16500000000002</v>
      </c>
      <c r="N85" s="14">
        <f>IF(J85="YES",I85*Assumptions!$B$5/1000,0)</f>
        <v>582.33000000000004</v>
      </c>
      <c r="O85" s="14">
        <f>K85*Assumptions!$B$6*Assumptions!$B$7</f>
        <v>703.64874999999995</v>
      </c>
      <c r="P85" s="14">
        <f>((K85*Assumptions!$B$6*Assumptions!$B$7/1000)*(Assumptions!$B$8/(Assumptions!$B$8-1)))*Assumptions!$B$9</f>
        <v>4221.8924999999999</v>
      </c>
      <c r="Q85" s="13" t="s">
        <v>8998</v>
      </c>
      <c r="R85" s="13" t="s">
        <v>9042</v>
      </c>
    </row>
    <row r="86" spans="1:18" x14ac:dyDescent="0.3">
      <c r="A86" s="11" t="s">
        <v>7046</v>
      </c>
      <c r="B86" s="11" t="s">
        <v>7061</v>
      </c>
      <c r="C86" s="11" t="s">
        <v>7284</v>
      </c>
      <c r="D86" s="11" t="s">
        <v>7285</v>
      </c>
      <c r="E86" s="11" t="s">
        <v>7286</v>
      </c>
      <c r="F86" s="12">
        <v>48.612675000000003</v>
      </c>
      <c r="G86" s="12">
        <v>15.184635</v>
      </c>
      <c r="H86" s="11">
        <v>40000</v>
      </c>
      <c r="I86" s="11">
        <v>21350</v>
      </c>
      <c r="J86" s="13" t="s">
        <v>8982</v>
      </c>
      <c r="K86" s="14">
        <f>I86*Assumptions!$B$2*10^-3/24</f>
        <v>133.4375</v>
      </c>
      <c r="L86" s="14">
        <f>IF(J86="YES",I86*Assumptions!$B$3/1000,0)</f>
        <v>427</v>
      </c>
      <c r="M86" s="14">
        <f>IF(J86="YES",I86*Assumptions!$B$4/1000,0)</f>
        <v>320.25</v>
      </c>
      <c r="N86" s="14">
        <f>IF(J86="YES",I86*Assumptions!$B$5/1000,0)</f>
        <v>640.5</v>
      </c>
      <c r="O86" s="14">
        <f>K86*Assumptions!$B$6*Assumptions!$B$7</f>
        <v>773.9375</v>
      </c>
      <c r="P86" s="14">
        <f>((K86*Assumptions!$B$6*Assumptions!$B$7/1000)*(Assumptions!$B$8/(Assumptions!$B$8-1)))*Assumptions!$B$9</f>
        <v>4643.625</v>
      </c>
      <c r="Q86" s="13" t="s">
        <v>8998</v>
      </c>
      <c r="R86" s="13" t="s">
        <v>9044</v>
      </c>
    </row>
    <row r="87" spans="1:18" x14ac:dyDescent="0.3">
      <c r="A87" s="11" t="s">
        <v>7046</v>
      </c>
      <c r="B87" s="11" t="s">
        <v>7080</v>
      </c>
      <c r="C87" s="11" t="s">
        <v>7287</v>
      </c>
      <c r="D87" s="11" t="s">
        <v>7288</v>
      </c>
      <c r="E87" s="11" t="s">
        <v>7289</v>
      </c>
      <c r="F87" s="12">
        <v>47.718532000000003</v>
      </c>
      <c r="G87" s="12">
        <v>16.046809</v>
      </c>
      <c r="H87" s="11">
        <v>41000</v>
      </c>
      <c r="I87" s="11">
        <v>31620</v>
      </c>
      <c r="J87" s="13" t="s">
        <v>8991</v>
      </c>
      <c r="K87" s="14">
        <f>I87*Assumptions!$B$2*10^-3/24</f>
        <v>197.625</v>
      </c>
      <c r="L87" s="14">
        <f>IF(J87="YES",I87*Assumptions!$B$3/1000,0)</f>
        <v>0</v>
      </c>
      <c r="M87" s="14">
        <f>IF(J87="YES",I87*Assumptions!$B$4/1000,0)</f>
        <v>0</v>
      </c>
      <c r="N87" s="14">
        <f>IF(J87="YES",I87*Assumptions!$B$5/1000,0)</f>
        <v>0</v>
      </c>
      <c r="O87" s="14">
        <f>K87*Assumptions!$B$6*Assumptions!$B$7</f>
        <v>1146.2249999999999</v>
      </c>
      <c r="P87" s="14">
        <f>((K87*Assumptions!$B$6*Assumptions!$B$7/1000)*(Assumptions!$B$8/(Assumptions!$B$8-1)))*Assumptions!$B$9</f>
        <v>6877.3499999999985</v>
      </c>
      <c r="Q87" s="13" t="s">
        <v>8998</v>
      </c>
      <c r="R87" s="13" t="s">
        <v>9043</v>
      </c>
    </row>
    <row r="88" spans="1:18" x14ac:dyDescent="0.3">
      <c r="A88" s="11" t="s">
        <v>7046</v>
      </c>
      <c r="B88" s="11" t="s">
        <v>7065</v>
      </c>
      <c r="C88" s="11" t="s">
        <v>7290</v>
      </c>
      <c r="D88" s="11" t="s">
        <v>7291</v>
      </c>
      <c r="E88" s="11" t="s">
        <v>7292</v>
      </c>
      <c r="F88" s="12">
        <v>48.259062999999998</v>
      </c>
      <c r="G88" s="12">
        <v>16.653041000000002</v>
      </c>
      <c r="H88" s="11">
        <v>42000</v>
      </c>
      <c r="I88" s="11">
        <v>23535</v>
      </c>
      <c r="J88" s="13" t="s">
        <v>8991</v>
      </c>
      <c r="K88" s="14">
        <f>I88*Assumptions!$B$2*10^-3/24</f>
        <v>147.09375</v>
      </c>
      <c r="L88" s="14">
        <f>IF(J88="YES",I88*Assumptions!$B$3/1000,0)</f>
        <v>0</v>
      </c>
      <c r="M88" s="14">
        <f>IF(J88="YES",I88*Assumptions!$B$4/1000,0)</f>
        <v>0</v>
      </c>
      <c r="N88" s="14">
        <f>IF(J88="YES",I88*Assumptions!$B$5/1000,0)</f>
        <v>0</v>
      </c>
      <c r="O88" s="14">
        <f>K88*Assumptions!$B$6*Assumptions!$B$7</f>
        <v>853.14374999999995</v>
      </c>
      <c r="P88" s="14">
        <f>((K88*Assumptions!$B$6*Assumptions!$B$7/1000)*(Assumptions!$B$8/(Assumptions!$B$8-1)))*Assumptions!$B$9</f>
        <v>5118.8624999999993</v>
      </c>
      <c r="Q88" s="13" t="s">
        <v>8998</v>
      </c>
      <c r="R88" s="13" t="s">
        <v>9044</v>
      </c>
    </row>
    <row r="89" spans="1:18" x14ac:dyDescent="0.3">
      <c r="A89" s="11" t="s">
        <v>7046</v>
      </c>
      <c r="B89" s="11" t="s">
        <v>7058</v>
      </c>
      <c r="C89" s="11" t="s">
        <v>7293</v>
      </c>
      <c r="D89" s="11" t="s">
        <v>7294</v>
      </c>
      <c r="E89" s="11" t="s">
        <v>7295</v>
      </c>
      <c r="F89" s="12">
        <v>47.994669999999999</v>
      </c>
      <c r="G89" s="12">
        <v>16.264040999999999</v>
      </c>
      <c r="H89" s="11">
        <v>45000</v>
      </c>
      <c r="I89" s="11">
        <v>30598</v>
      </c>
      <c r="J89" s="13" t="s">
        <v>8982</v>
      </c>
      <c r="K89" s="14">
        <f>I89*Assumptions!$B$2*10^-3/24</f>
        <v>191.23749999999998</v>
      </c>
      <c r="L89" s="14">
        <f>IF(J89="YES",I89*Assumptions!$B$3/1000,0)</f>
        <v>611.96</v>
      </c>
      <c r="M89" s="14">
        <f>IF(J89="YES",I89*Assumptions!$B$4/1000,0)</f>
        <v>458.97</v>
      </c>
      <c r="N89" s="14">
        <f>IF(J89="YES",I89*Assumptions!$B$5/1000,0)</f>
        <v>917.94</v>
      </c>
      <c r="O89" s="14">
        <f>K89*Assumptions!$B$6*Assumptions!$B$7</f>
        <v>1109.1774999999998</v>
      </c>
      <c r="P89" s="14">
        <f>((K89*Assumptions!$B$6*Assumptions!$B$7/1000)*(Assumptions!$B$8/(Assumptions!$B$8-1)))*Assumptions!$B$9</f>
        <v>6655.0649999999978</v>
      </c>
      <c r="Q89" s="13" t="s">
        <v>8998</v>
      </c>
      <c r="R89" s="13" t="s">
        <v>9043</v>
      </c>
    </row>
    <row r="90" spans="1:18" x14ac:dyDescent="0.3">
      <c r="A90" s="11" t="s">
        <v>7046</v>
      </c>
      <c r="B90" s="11" t="s">
        <v>7076</v>
      </c>
      <c r="C90" s="11" t="s">
        <v>7296</v>
      </c>
      <c r="D90" s="11" t="s">
        <v>7297</v>
      </c>
      <c r="E90" s="11" t="s">
        <v>7298</v>
      </c>
      <c r="F90" s="12">
        <v>48.223047999999999</v>
      </c>
      <c r="G90" s="12">
        <v>15.921196</v>
      </c>
      <c r="H90" s="11">
        <v>47000</v>
      </c>
      <c r="I90" s="11">
        <v>33254</v>
      </c>
      <c r="J90" s="13" t="s">
        <v>8982</v>
      </c>
      <c r="K90" s="14">
        <f>I90*Assumptions!$B$2*10^-3/24</f>
        <v>207.83750000000001</v>
      </c>
      <c r="L90" s="14">
        <f>IF(J90="YES",I90*Assumptions!$B$3/1000,0)</f>
        <v>665.08</v>
      </c>
      <c r="M90" s="14">
        <f>IF(J90="YES",I90*Assumptions!$B$4/1000,0)</f>
        <v>498.81</v>
      </c>
      <c r="N90" s="14">
        <f>IF(J90="YES",I90*Assumptions!$B$5/1000,0)</f>
        <v>997.62</v>
      </c>
      <c r="O90" s="14">
        <f>K90*Assumptions!$B$6*Assumptions!$B$7</f>
        <v>1205.4575</v>
      </c>
      <c r="P90" s="14">
        <f>((K90*Assumptions!$B$6*Assumptions!$B$7/1000)*(Assumptions!$B$8/(Assumptions!$B$8-1)))*Assumptions!$B$9</f>
        <v>7232.7449999999999</v>
      </c>
      <c r="Q90" s="13" t="s">
        <v>8998</v>
      </c>
      <c r="R90" s="13" t="s">
        <v>9043</v>
      </c>
    </row>
    <row r="91" spans="1:18" x14ac:dyDescent="0.3">
      <c r="A91" s="11" t="s">
        <v>7046</v>
      </c>
      <c r="B91" s="11" t="s">
        <v>7061</v>
      </c>
      <c r="C91" s="11" t="s">
        <v>7299</v>
      </c>
      <c r="D91" s="11" t="s">
        <v>7300</v>
      </c>
      <c r="E91" s="11" t="s">
        <v>7301</v>
      </c>
      <c r="F91" s="12">
        <v>48.795600999999998</v>
      </c>
      <c r="G91" s="12">
        <v>14.957379</v>
      </c>
      <c r="H91" s="11">
        <v>50000</v>
      </c>
      <c r="I91" s="11">
        <v>26859</v>
      </c>
      <c r="J91" s="13" t="s">
        <v>8982</v>
      </c>
      <c r="K91" s="14">
        <f>I91*Assumptions!$B$2*10^-3/24</f>
        <v>167.86875000000001</v>
      </c>
      <c r="L91" s="14">
        <f>IF(J91="YES",I91*Assumptions!$B$3/1000,0)</f>
        <v>537.17999999999995</v>
      </c>
      <c r="M91" s="14">
        <f>IF(J91="YES",I91*Assumptions!$B$4/1000,0)</f>
        <v>402.88499999999999</v>
      </c>
      <c r="N91" s="14">
        <f>IF(J91="YES",I91*Assumptions!$B$5/1000,0)</f>
        <v>805.77</v>
      </c>
      <c r="O91" s="14">
        <f>K91*Assumptions!$B$6*Assumptions!$B$7</f>
        <v>973.63874999999996</v>
      </c>
      <c r="P91" s="14">
        <f>((K91*Assumptions!$B$6*Assumptions!$B$7/1000)*(Assumptions!$B$8/(Assumptions!$B$8-1)))*Assumptions!$B$9</f>
        <v>5841.8324999999995</v>
      </c>
      <c r="Q91" s="13" t="s">
        <v>8998</v>
      </c>
      <c r="R91" s="13" t="s">
        <v>9044</v>
      </c>
    </row>
    <row r="92" spans="1:18" x14ac:dyDescent="0.3">
      <c r="A92" s="11" t="s">
        <v>7046</v>
      </c>
      <c r="B92" s="11" t="s">
        <v>7065</v>
      </c>
      <c r="C92" s="11" t="s">
        <v>7302</v>
      </c>
      <c r="D92" s="11" t="s">
        <v>7303</v>
      </c>
      <c r="E92" s="11" t="s">
        <v>7304</v>
      </c>
      <c r="F92" s="12">
        <v>48.294204999999998</v>
      </c>
      <c r="G92" s="12">
        <v>16.339988999999999</v>
      </c>
      <c r="H92" s="11">
        <v>55000</v>
      </c>
      <c r="I92" s="11">
        <v>32281</v>
      </c>
      <c r="J92" s="13" t="s">
        <v>8982</v>
      </c>
      <c r="K92" s="14">
        <f>I92*Assumptions!$B$2*10^-3/24</f>
        <v>201.75625000000002</v>
      </c>
      <c r="L92" s="14">
        <f>IF(J92="YES",I92*Assumptions!$B$3/1000,0)</f>
        <v>645.62</v>
      </c>
      <c r="M92" s="14">
        <f>IF(J92="YES",I92*Assumptions!$B$4/1000,0)</f>
        <v>484.21499999999997</v>
      </c>
      <c r="N92" s="14">
        <f>IF(J92="YES",I92*Assumptions!$B$5/1000,0)</f>
        <v>968.43</v>
      </c>
      <c r="O92" s="14">
        <f>K92*Assumptions!$B$6*Assumptions!$B$7</f>
        <v>1170.18625</v>
      </c>
      <c r="P92" s="14">
        <f>((K92*Assumptions!$B$6*Assumptions!$B$7/1000)*(Assumptions!$B$8/(Assumptions!$B$8-1)))*Assumptions!$B$9</f>
        <v>7021.1174999999994</v>
      </c>
      <c r="Q92" s="13" t="s">
        <v>8998</v>
      </c>
      <c r="R92" s="13" t="s">
        <v>9043</v>
      </c>
    </row>
    <row r="93" spans="1:18" x14ac:dyDescent="0.3">
      <c r="A93" s="11" t="s">
        <v>7046</v>
      </c>
      <c r="B93" s="11" t="s">
        <v>7045</v>
      </c>
      <c r="C93" s="11" t="s">
        <v>7305</v>
      </c>
      <c r="D93" s="11" t="s">
        <v>7306</v>
      </c>
      <c r="E93" s="11" t="s">
        <v>7307</v>
      </c>
      <c r="F93" s="12">
        <v>47.284108000000003</v>
      </c>
      <c r="G93" s="12">
        <v>16.298109</v>
      </c>
      <c r="H93" s="11">
        <v>10000</v>
      </c>
      <c r="I93" s="11">
        <v>6939</v>
      </c>
      <c r="J93" s="13" t="s">
        <v>8991</v>
      </c>
      <c r="K93" s="14">
        <f>I93*Assumptions!$B$2*10^-3/24</f>
        <v>43.368749999999999</v>
      </c>
      <c r="L93" s="14">
        <f>IF(J93="YES",I93*Assumptions!$B$3/1000,0)</f>
        <v>0</v>
      </c>
      <c r="M93" s="14">
        <f>IF(J93="YES",I93*Assumptions!$B$4/1000,0)</f>
        <v>0</v>
      </c>
      <c r="N93" s="14">
        <f>IF(J93="YES",I93*Assumptions!$B$5/1000,0)</f>
        <v>0</v>
      </c>
      <c r="O93" s="14">
        <f>K93*Assumptions!$B$6*Assumptions!$B$7</f>
        <v>251.53874999999996</v>
      </c>
      <c r="P93" s="14">
        <f>((K93*Assumptions!$B$6*Assumptions!$B$7/1000)*(Assumptions!$B$8/(Assumptions!$B$8-1)))*Assumptions!$B$9</f>
        <v>1509.2324999999996</v>
      </c>
      <c r="Q93" s="13" t="s">
        <v>8994</v>
      </c>
      <c r="R93" s="13" t="s">
        <v>9044</v>
      </c>
    </row>
    <row r="94" spans="1:18" x14ac:dyDescent="0.3">
      <c r="A94" s="11" t="s">
        <v>7046</v>
      </c>
      <c r="B94" s="11" t="s">
        <v>7045</v>
      </c>
      <c r="C94" s="11" t="s">
        <v>7308</v>
      </c>
      <c r="D94" s="11" t="s">
        <v>7309</v>
      </c>
      <c r="E94" s="11" t="s">
        <v>7310</v>
      </c>
      <c r="F94" s="12">
        <v>47.138178000000003</v>
      </c>
      <c r="G94" s="12">
        <v>16.183097</v>
      </c>
      <c r="H94" s="11">
        <v>12500</v>
      </c>
      <c r="I94" s="11">
        <v>28085</v>
      </c>
      <c r="J94" s="13" t="s">
        <v>8991</v>
      </c>
      <c r="K94" s="14">
        <f>I94*Assumptions!$B$2*10^-3/24</f>
        <v>175.53125</v>
      </c>
      <c r="L94" s="14">
        <f>IF(J94="YES",I94*Assumptions!$B$3/1000,0)</f>
        <v>0</v>
      </c>
      <c r="M94" s="14">
        <f>IF(J94="YES",I94*Assumptions!$B$4/1000,0)</f>
        <v>0</v>
      </c>
      <c r="N94" s="14">
        <f>IF(J94="YES",I94*Assumptions!$B$5/1000,0)</f>
        <v>0</v>
      </c>
      <c r="O94" s="14">
        <f>K94*Assumptions!$B$6*Assumptions!$B$7</f>
        <v>1018.08125</v>
      </c>
      <c r="P94" s="14">
        <f>((K94*Assumptions!$B$6*Assumptions!$B$7/1000)*(Assumptions!$B$8/(Assumptions!$B$8-1)))*Assumptions!$B$9</f>
        <v>6108.4875000000002</v>
      </c>
      <c r="Q94" s="13" t="s">
        <v>8994</v>
      </c>
      <c r="R94" s="13" t="s">
        <v>9042</v>
      </c>
    </row>
    <row r="95" spans="1:18" x14ac:dyDescent="0.3">
      <c r="A95" s="11" t="s">
        <v>7046</v>
      </c>
      <c r="B95" s="11" t="s">
        <v>7050</v>
      </c>
      <c r="C95" s="11" t="s">
        <v>7311</v>
      </c>
      <c r="D95" s="11" t="s">
        <v>7312</v>
      </c>
      <c r="E95" s="11" t="s">
        <v>7313</v>
      </c>
      <c r="F95" s="12">
        <v>47.944752999999999</v>
      </c>
      <c r="G95" s="12">
        <v>17.089409</v>
      </c>
      <c r="H95" s="11">
        <v>12500</v>
      </c>
      <c r="I95" s="11">
        <v>6035</v>
      </c>
      <c r="J95" s="13" t="s">
        <v>8991</v>
      </c>
      <c r="K95" s="14">
        <f>I95*Assumptions!$B$2*10^-3/24</f>
        <v>37.71875</v>
      </c>
      <c r="L95" s="14">
        <f>IF(J95="YES",I95*Assumptions!$B$3/1000,0)</f>
        <v>0</v>
      </c>
      <c r="M95" s="14">
        <f>IF(J95="YES",I95*Assumptions!$B$4/1000,0)</f>
        <v>0</v>
      </c>
      <c r="N95" s="14">
        <f>IF(J95="YES",I95*Assumptions!$B$5/1000,0)</f>
        <v>0</v>
      </c>
      <c r="O95" s="14">
        <f>K95*Assumptions!$B$6*Assumptions!$B$7</f>
        <v>218.76874999999998</v>
      </c>
      <c r="P95" s="14">
        <f>((K95*Assumptions!$B$6*Assumptions!$B$7/1000)*(Assumptions!$B$8/(Assumptions!$B$8-1)))*Assumptions!$B$9</f>
        <v>1312.6124999999997</v>
      </c>
      <c r="Q95" s="13" t="s">
        <v>8994</v>
      </c>
      <c r="R95" s="13" t="s">
        <v>9044</v>
      </c>
    </row>
    <row r="96" spans="1:18" x14ac:dyDescent="0.3">
      <c r="A96" s="11" t="s">
        <v>7046</v>
      </c>
      <c r="B96" s="11" t="s">
        <v>7045</v>
      </c>
      <c r="C96" s="11" t="s">
        <v>7314</v>
      </c>
      <c r="D96" s="11" t="s">
        <v>7315</v>
      </c>
      <c r="E96" s="11" t="s">
        <v>8917</v>
      </c>
      <c r="F96" s="12">
        <v>47.253507999999997</v>
      </c>
      <c r="G96" s="12">
        <v>16.091767000000001</v>
      </c>
      <c r="H96" s="11">
        <v>14500</v>
      </c>
      <c r="I96" s="11">
        <v>11207</v>
      </c>
      <c r="J96" s="13" t="s">
        <v>8991</v>
      </c>
      <c r="K96" s="14">
        <f>I96*Assumptions!$B$2*10^-3/24</f>
        <v>70.043750000000003</v>
      </c>
      <c r="L96" s="14">
        <f>IF(J96="YES",I96*Assumptions!$B$3/1000,0)</f>
        <v>0</v>
      </c>
      <c r="M96" s="14">
        <f>IF(J96="YES",I96*Assumptions!$B$4/1000,0)</f>
        <v>0</v>
      </c>
      <c r="N96" s="14">
        <f>IF(J96="YES",I96*Assumptions!$B$5/1000,0)</f>
        <v>0</v>
      </c>
      <c r="O96" s="14">
        <f>K96*Assumptions!$B$6*Assumptions!$B$7</f>
        <v>406.25374999999997</v>
      </c>
      <c r="P96" s="14">
        <f>((K96*Assumptions!$B$6*Assumptions!$B$7/1000)*(Assumptions!$B$8/(Assumptions!$B$8-1)))*Assumptions!$B$9</f>
        <v>2437.5224999999996</v>
      </c>
      <c r="Q96" s="13" t="s">
        <v>8994</v>
      </c>
      <c r="R96" s="13" t="s">
        <v>9042</v>
      </c>
    </row>
    <row r="97" spans="1:18" x14ac:dyDescent="0.3">
      <c r="A97" s="11" t="s">
        <v>7046</v>
      </c>
      <c r="B97" s="11" t="s">
        <v>7318</v>
      </c>
      <c r="C97" s="11" t="s">
        <v>7316</v>
      </c>
      <c r="D97" s="11" t="s">
        <v>7317</v>
      </c>
      <c r="E97" s="11" t="s">
        <v>8918</v>
      </c>
      <c r="F97" s="12">
        <v>47.424253999999998</v>
      </c>
      <c r="G97" s="12">
        <v>16.580383999999999</v>
      </c>
      <c r="H97" s="11">
        <v>15200</v>
      </c>
      <c r="I97" s="11">
        <v>12078</v>
      </c>
      <c r="J97" s="13" t="s">
        <v>8991</v>
      </c>
      <c r="K97" s="14">
        <f>I97*Assumptions!$B$2*10^-3/24</f>
        <v>75.487499999999997</v>
      </c>
      <c r="L97" s="14">
        <f>IF(J97="YES",I97*Assumptions!$B$3/1000,0)</f>
        <v>0</v>
      </c>
      <c r="M97" s="14">
        <f>IF(J97="YES",I97*Assumptions!$B$4/1000,0)</f>
        <v>0</v>
      </c>
      <c r="N97" s="14">
        <f>IF(J97="YES",I97*Assumptions!$B$5/1000,0)</f>
        <v>0</v>
      </c>
      <c r="O97" s="14">
        <f>K97*Assumptions!$B$6*Assumptions!$B$7</f>
        <v>437.82749999999993</v>
      </c>
      <c r="P97" s="14">
        <f>((K97*Assumptions!$B$6*Assumptions!$B$7/1000)*(Assumptions!$B$8/(Assumptions!$B$8-1)))*Assumptions!$B$9</f>
        <v>2626.9649999999997</v>
      </c>
      <c r="Q97" s="13" t="s">
        <v>8994</v>
      </c>
      <c r="R97" s="13" t="s">
        <v>9044</v>
      </c>
    </row>
    <row r="98" spans="1:18" x14ac:dyDescent="0.3">
      <c r="A98" s="11" t="s">
        <v>7046</v>
      </c>
      <c r="B98" s="11" t="s">
        <v>7050</v>
      </c>
      <c r="C98" s="11" t="s">
        <v>7319</v>
      </c>
      <c r="D98" s="11" t="s">
        <v>7320</v>
      </c>
      <c r="E98" s="11" t="s">
        <v>7321</v>
      </c>
      <c r="F98" s="12">
        <v>47.863702000000004</v>
      </c>
      <c r="G98" s="12">
        <v>16.839203999999999</v>
      </c>
      <c r="H98" s="11">
        <v>20000</v>
      </c>
      <c r="I98" s="11">
        <v>3181</v>
      </c>
      <c r="J98" s="13" t="s">
        <v>8991</v>
      </c>
      <c r="K98" s="14">
        <f>I98*Assumptions!$B$2*10^-3/24</f>
        <v>19.881250000000001</v>
      </c>
      <c r="L98" s="14">
        <f>IF(J98="YES",I98*Assumptions!$B$3/1000,0)</f>
        <v>0</v>
      </c>
      <c r="M98" s="14">
        <f>IF(J98="YES",I98*Assumptions!$B$4/1000,0)</f>
        <v>0</v>
      </c>
      <c r="N98" s="14">
        <f>IF(J98="YES",I98*Assumptions!$B$5/1000,0)</f>
        <v>0</v>
      </c>
      <c r="O98" s="14">
        <f>K98*Assumptions!$B$6*Assumptions!$B$7</f>
        <v>115.31125</v>
      </c>
      <c r="P98" s="14">
        <f>((K98*Assumptions!$B$6*Assumptions!$B$7/1000)*(Assumptions!$B$8/(Assumptions!$B$8-1)))*Assumptions!$B$9</f>
        <v>691.86749999999995</v>
      </c>
      <c r="Q98" s="13" t="s">
        <v>8994</v>
      </c>
      <c r="R98" s="13" t="s">
        <v>9043</v>
      </c>
    </row>
    <row r="99" spans="1:18" x14ac:dyDescent="0.3">
      <c r="A99" s="11" t="s">
        <v>7046</v>
      </c>
      <c r="B99" s="11" t="s">
        <v>7318</v>
      </c>
      <c r="C99" s="11" t="s">
        <v>7322</v>
      </c>
      <c r="D99" s="11" t="s">
        <v>7323</v>
      </c>
      <c r="E99" s="11" t="s">
        <v>7324</v>
      </c>
      <c r="F99" s="12">
        <v>47.488782</v>
      </c>
      <c r="G99" s="12">
        <v>16.527403</v>
      </c>
      <c r="H99" s="11">
        <v>25000</v>
      </c>
      <c r="I99" s="11">
        <v>20089</v>
      </c>
      <c r="J99" s="13" t="s">
        <v>8982</v>
      </c>
      <c r="K99" s="14">
        <f>I99*Assumptions!$B$2*10^-3/24</f>
        <v>125.55624999999999</v>
      </c>
      <c r="L99" s="14">
        <f>IF(J99="YES",I99*Assumptions!$B$3/1000,0)</f>
        <v>401.78</v>
      </c>
      <c r="M99" s="14">
        <f>IF(J99="YES",I99*Assumptions!$B$4/1000,0)</f>
        <v>301.33499999999998</v>
      </c>
      <c r="N99" s="14">
        <f>IF(J99="YES",I99*Assumptions!$B$5/1000,0)</f>
        <v>602.66999999999996</v>
      </c>
      <c r="O99" s="14">
        <f>K99*Assumptions!$B$6*Assumptions!$B$7</f>
        <v>728.22624999999994</v>
      </c>
      <c r="P99" s="14">
        <f>((K99*Assumptions!$B$6*Assumptions!$B$7/1000)*(Assumptions!$B$8/(Assumptions!$B$8-1)))*Assumptions!$B$9</f>
        <v>4369.3574999999992</v>
      </c>
      <c r="Q99" s="13" t="s">
        <v>8994</v>
      </c>
      <c r="R99" s="13" t="s">
        <v>9043</v>
      </c>
    </row>
    <row r="100" spans="1:18" x14ac:dyDescent="0.3">
      <c r="A100" s="11" t="s">
        <v>7046</v>
      </c>
      <c r="B100" s="11" t="s">
        <v>7045</v>
      </c>
      <c r="C100" s="11" t="s">
        <v>7325</v>
      </c>
      <c r="D100" s="11" t="s">
        <v>7326</v>
      </c>
      <c r="E100" s="11" t="s">
        <v>7327</v>
      </c>
      <c r="F100" s="12">
        <v>47.328667000000003</v>
      </c>
      <c r="G100" s="12">
        <v>16.148647</v>
      </c>
      <c r="H100" s="11">
        <v>25500</v>
      </c>
      <c r="I100" s="11">
        <v>15577</v>
      </c>
      <c r="J100" s="13" t="s">
        <v>8991</v>
      </c>
      <c r="K100" s="14">
        <f>I100*Assumptions!$B$2*10^-3/24</f>
        <v>97.356250000000003</v>
      </c>
      <c r="L100" s="14">
        <f>IF(J100="YES",I100*Assumptions!$B$3/1000,0)</f>
        <v>0</v>
      </c>
      <c r="M100" s="14">
        <f>IF(J100="YES",I100*Assumptions!$B$4/1000,0)</f>
        <v>0</v>
      </c>
      <c r="N100" s="14">
        <f>IF(J100="YES",I100*Assumptions!$B$5/1000,0)</f>
        <v>0</v>
      </c>
      <c r="O100" s="14">
        <f>K100*Assumptions!$B$6*Assumptions!$B$7</f>
        <v>564.66624999999999</v>
      </c>
      <c r="P100" s="14">
        <f>((K100*Assumptions!$B$6*Assumptions!$B$7/1000)*(Assumptions!$B$8/(Assumptions!$B$8-1)))*Assumptions!$B$9</f>
        <v>3387.9975000000004</v>
      </c>
      <c r="Q100" s="13" t="s">
        <v>8994</v>
      </c>
      <c r="R100" s="13" t="s">
        <v>9044</v>
      </c>
    </row>
    <row r="101" spans="1:18" x14ac:dyDescent="0.3">
      <c r="A101" s="11" t="s">
        <v>7046</v>
      </c>
      <c r="B101" s="11" t="s">
        <v>7050</v>
      </c>
      <c r="C101" s="11" t="s">
        <v>7328</v>
      </c>
      <c r="D101" s="11" t="s">
        <v>7329</v>
      </c>
      <c r="E101" s="11" t="s">
        <v>7330</v>
      </c>
      <c r="F101" s="12">
        <v>47.720368999999998</v>
      </c>
      <c r="G101" s="12">
        <v>16.873194000000002</v>
      </c>
      <c r="H101" s="11">
        <v>26300</v>
      </c>
      <c r="I101" s="11">
        <v>18560</v>
      </c>
      <c r="J101" s="13" t="s">
        <v>8991</v>
      </c>
      <c r="K101" s="14">
        <f>I101*Assumptions!$B$2*10^-3/24</f>
        <v>116</v>
      </c>
      <c r="L101" s="14">
        <f>IF(J101="YES",I101*Assumptions!$B$3/1000,0)</f>
        <v>0</v>
      </c>
      <c r="M101" s="14">
        <f>IF(J101="YES",I101*Assumptions!$B$4/1000,0)</f>
        <v>0</v>
      </c>
      <c r="N101" s="14">
        <f>IF(J101="YES",I101*Assumptions!$B$5/1000,0)</f>
        <v>0</v>
      </c>
      <c r="O101" s="14">
        <f>K101*Assumptions!$B$6*Assumptions!$B$7</f>
        <v>672.8</v>
      </c>
      <c r="P101" s="14">
        <f>((K101*Assumptions!$B$6*Assumptions!$B$7/1000)*(Assumptions!$B$8/(Assumptions!$B$8-1)))*Assumptions!$B$9</f>
        <v>4036.7999999999997</v>
      </c>
      <c r="Q101" s="13" t="s">
        <v>8994</v>
      </c>
      <c r="R101" s="13" t="s">
        <v>9044</v>
      </c>
    </row>
    <row r="102" spans="1:18" x14ac:dyDescent="0.3">
      <c r="A102" s="11" t="s">
        <v>7046</v>
      </c>
      <c r="B102" s="11" t="s">
        <v>7080</v>
      </c>
      <c r="C102" s="11" t="s">
        <v>7331</v>
      </c>
      <c r="D102" s="11" t="s">
        <v>7332</v>
      </c>
      <c r="E102" s="11" t="s">
        <v>7333</v>
      </c>
      <c r="F102" s="12">
        <v>47.881551999999999</v>
      </c>
      <c r="G102" s="12">
        <v>16.383768</v>
      </c>
      <c r="H102" s="11">
        <v>28700</v>
      </c>
      <c r="I102" s="11">
        <v>15942</v>
      </c>
      <c r="J102" s="13" t="s">
        <v>8991</v>
      </c>
      <c r="K102" s="14">
        <f>I102*Assumptions!$B$2*10^-3/24</f>
        <v>99.637500000000003</v>
      </c>
      <c r="L102" s="14">
        <f>IF(J102="YES",I102*Assumptions!$B$3/1000,0)</f>
        <v>0</v>
      </c>
      <c r="M102" s="14">
        <f>IF(J102="YES",I102*Assumptions!$B$4/1000,0)</f>
        <v>0</v>
      </c>
      <c r="N102" s="14">
        <f>IF(J102="YES",I102*Assumptions!$B$5/1000,0)</f>
        <v>0</v>
      </c>
      <c r="O102" s="14">
        <f>K102*Assumptions!$B$6*Assumptions!$B$7</f>
        <v>577.89750000000004</v>
      </c>
      <c r="P102" s="14">
        <f>((K102*Assumptions!$B$6*Assumptions!$B$7/1000)*(Assumptions!$B$8/(Assumptions!$B$8-1)))*Assumptions!$B$9</f>
        <v>3467.3850000000002</v>
      </c>
      <c r="Q102" s="13" t="s">
        <v>8998</v>
      </c>
      <c r="R102" s="13" t="s">
        <v>9042</v>
      </c>
    </row>
    <row r="103" spans="1:18" x14ac:dyDescent="0.3">
      <c r="A103" s="11" t="s">
        <v>7046</v>
      </c>
      <c r="B103" s="11" t="s">
        <v>7045</v>
      </c>
      <c r="C103" s="11" t="s">
        <v>7334</v>
      </c>
      <c r="D103" s="11" t="s">
        <v>7335</v>
      </c>
      <c r="E103" s="11" t="s">
        <v>7336</v>
      </c>
      <c r="F103" s="12">
        <v>47.047777000000004</v>
      </c>
      <c r="G103" s="12">
        <v>16.365113999999998</v>
      </c>
      <c r="H103" s="11">
        <v>35000</v>
      </c>
      <c r="I103" s="11">
        <v>25790</v>
      </c>
      <c r="J103" s="13" t="s">
        <v>8991</v>
      </c>
      <c r="K103" s="14">
        <f>I103*Assumptions!$B$2*10^-3/24</f>
        <v>161.1875</v>
      </c>
      <c r="L103" s="14">
        <f>IF(J103="YES",I103*Assumptions!$B$3/1000,0)</f>
        <v>0</v>
      </c>
      <c r="M103" s="14">
        <f>IF(J103="YES",I103*Assumptions!$B$4/1000,0)</f>
        <v>0</v>
      </c>
      <c r="N103" s="14">
        <f>IF(J103="YES",I103*Assumptions!$B$5/1000,0)</f>
        <v>0</v>
      </c>
      <c r="O103" s="14">
        <f>K103*Assumptions!$B$6*Assumptions!$B$7</f>
        <v>934.88749999999993</v>
      </c>
      <c r="P103" s="14">
        <f>((K103*Assumptions!$B$6*Assumptions!$B$7/1000)*(Assumptions!$B$8/(Assumptions!$B$8-1)))*Assumptions!$B$9</f>
        <v>5609.3249999999989</v>
      </c>
      <c r="Q103" s="13" t="s">
        <v>8994</v>
      </c>
      <c r="R103" s="13" t="s">
        <v>9044</v>
      </c>
    </row>
    <row r="104" spans="1:18" x14ac:dyDescent="0.3">
      <c r="A104" s="11" t="s">
        <v>7046</v>
      </c>
      <c r="B104" s="11" t="s">
        <v>7050</v>
      </c>
      <c r="C104" s="11" t="s">
        <v>7337</v>
      </c>
      <c r="D104" s="11" t="s">
        <v>7338</v>
      </c>
      <c r="E104" s="11" t="s">
        <v>8919</v>
      </c>
      <c r="F104" s="12">
        <v>47.885747000000002</v>
      </c>
      <c r="G104" s="12">
        <v>16.920043</v>
      </c>
      <c r="H104" s="11">
        <v>40000</v>
      </c>
      <c r="I104" s="11">
        <v>17734</v>
      </c>
      <c r="J104" s="13" t="s">
        <v>8991</v>
      </c>
      <c r="K104" s="14">
        <f>I104*Assumptions!$B$2*10^-3/24</f>
        <v>110.83749999999999</v>
      </c>
      <c r="L104" s="14">
        <f>IF(J104="YES",I104*Assumptions!$B$3/1000,0)</f>
        <v>0</v>
      </c>
      <c r="M104" s="14">
        <f>IF(J104="YES",I104*Assumptions!$B$4/1000,0)</f>
        <v>0</v>
      </c>
      <c r="N104" s="14">
        <f>IF(J104="YES",I104*Assumptions!$B$5/1000,0)</f>
        <v>0</v>
      </c>
      <c r="O104" s="14">
        <f>K104*Assumptions!$B$6*Assumptions!$B$7</f>
        <v>642.85749999999996</v>
      </c>
      <c r="P104" s="14">
        <f>((K104*Assumptions!$B$6*Assumptions!$B$7/1000)*(Assumptions!$B$8/(Assumptions!$B$8-1)))*Assumptions!$B$9</f>
        <v>3857.1449999999995</v>
      </c>
      <c r="Q104" s="13" t="s">
        <v>8994</v>
      </c>
      <c r="R104" s="13" t="s">
        <v>9043</v>
      </c>
    </row>
    <row r="105" spans="1:18" x14ac:dyDescent="0.3">
      <c r="A105" s="11" t="s">
        <v>7046</v>
      </c>
      <c r="B105" s="11" t="s">
        <v>7045</v>
      </c>
      <c r="C105" s="11" t="s">
        <v>7339</v>
      </c>
      <c r="D105" s="11" t="s">
        <v>7340</v>
      </c>
      <c r="E105" s="11" t="s">
        <v>7341</v>
      </c>
      <c r="F105" s="12">
        <v>47.253706000000001</v>
      </c>
      <c r="G105" s="12">
        <v>16.278431000000001</v>
      </c>
      <c r="H105" s="11">
        <v>45000</v>
      </c>
      <c r="I105" s="11">
        <v>52420</v>
      </c>
      <c r="J105" s="13" t="s">
        <v>8982</v>
      </c>
      <c r="K105" s="14">
        <f>I105*Assumptions!$B$2*10^-3/24</f>
        <v>327.625</v>
      </c>
      <c r="L105" s="14">
        <f>IF(J105="YES",I105*Assumptions!$B$3/1000,0)</f>
        <v>1048.4000000000001</v>
      </c>
      <c r="M105" s="14">
        <f>IF(J105="YES",I105*Assumptions!$B$4/1000,0)</f>
        <v>786.3</v>
      </c>
      <c r="N105" s="14">
        <f>IF(J105="YES",I105*Assumptions!$B$5/1000,0)</f>
        <v>1572.6</v>
      </c>
      <c r="O105" s="14">
        <f>K105*Assumptions!$B$6*Assumptions!$B$7</f>
        <v>1900.2249999999999</v>
      </c>
      <c r="P105" s="14">
        <f>((K105*Assumptions!$B$6*Assumptions!$B$7/1000)*(Assumptions!$B$8/(Assumptions!$B$8-1)))*Assumptions!$B$9</f>
        <v>11401.349999999999</v>
      </c>
      <c r="Q105" s="13" t="s">
        <v>8994</v>
      </c>
      <c r="R105" s="13" t="s">
        <v>9042</v>
      </c>
    </row>
    <row r="106" spans="1:18" x14ac:dyDescent="0.3">
      <c r="A106" s="11" t="s">
        <v>7046</v>
      </c>
      <c r="B106" s="11" t="s">
        <v>7050</v>
      </c>
      <c r="C106" s="11" t="s">
        <v>7342</v>
      </c>
      <c r="D106" s="11" t="s">
        <v>7343</v>
      </c>
      <c r="E106" s="11" t="s">
        <v>7344</v>
      </c>
      <c r="F106" s="12">
        <v>47.831139</v>
      </c>
      <c r="G106" s="12">
        <v>16.542245000000001</v>
      </c>
      <c r="H106" s="11">
        <v>54000</v>
      </c>
      <c r="I106" s="11">
        <v>33107</v>
      </c>
      <c r="J106" s="13" t="s">
        <v>8991</v>
      </c>
      <c r="K106" s="14">
        <f>I106*Assumptions!$B$2*10^-3/24</f>
        <v>206.91875000000002</v>
      </c>
      <c r="L106" s="14">
        <f>IF(J106="YES",I106*Assumptions!$B$3/1000,0)</f>
        <v>0</v>
      </c>
      <c r="M106" s="14">
        <f>IF(J106="YES",I106*Assumptions!$B$4/1000,0)</f>
        <v>0</v>
      </c>
      <c r="N106" s="14">
        <f>IF(J106="YES",I106*Assumptions!$B$5/1000,0)</f>
        <v>0</v>
      </c>
      <c r="O106" s="14">
        <f>K106*Assumptions!$B$6*Assumptions!$B$7</f>
        <v>1200.1287500000001</v>
      </c>
      <c r="P106" s="14">
        <f>((K106*Assumptions!$B$6*Assumptions!$B$7/1000)*(Assumptions!$B$8/(Assumptions!$B$8-1)))*Assumptions!$B$9</f>
        <v>7200.7725</v>
      </c>
      <c r="Q106" s="13" t="s">
        <v>8994</v>
      </c>
      <c r="R106" s="13" t="s">
        <v>9043</v>
      </c>
    </row>
    <row r="107" spans="1:18" x14ac:dyDescent="0.3">
      <c r="A107" s="11" t="s">
        <v>7046</v>
      </c>
      <c r="B107" s="11" t="s">
        <v>7318</v>
      </c>
      <c r="C107" s="11" t="s">
        <v>7345</v>
      </c>
      <c r="D107" s="11" t="s">
        <v>7346</v>
      </c>
      <c r="E107" s="11" t="s">
        <v>7347</v>
      </c>
      <c r="F107" s="12">
        <v>47.59449</v>
      </c>
      <c r="G107" s="12">
        <v>16.640636000000001</v>
      </c>
      <c r="H107" s="11">
        <v>65000</v>
      </c>
      <c r="I107" s="11">
        <v>16679</v>
      </c>
      <c r="J107" s="13" t="s">
        <v>8991</v>
      </c>
      <c r="K107" s="14">
        <f>I107*Assumptions!$B$2*10^-3/24</f>
        <v>104.24374999999999</v>
      </c>
      <c r="L107" s="14">
        <f>IF(J107="YES",I107*Assumptions!$B$3/1000,0)</f>
        <v>0</v>
      </c>
      <c r="M107" s="14">
        <f>IF(J107="YES",I107*Assumptions!$B$4/1000,0)</f>
        <v>0</v>
      </c>
      <c r="N107" s="14">
        <f>IF(J107="YES",I107*Assumptions!$B$5/1000,0)</f>
        <v>0</v>
      </c>
      <c r="O107" s="14">
        <f>K107*Assumptions!$B$6*Assumptions!$B$7</f>
        <v>604.61374999999987</v>
      </c>
      <c r="P107" s="14">
        <f>((K107*Assumptions!$B$6*Assumptions!$B$7/1000)*(Assumptions!$B$8/(Assumptions!$B$8-1)))*Assumptions!$B$9</f>
        <v>3627.6824999999985</v>
      </c>
      <c r="Q107" s="13" t="s">
        <v>8994</v>
      </c>
      <c r="R107" s="13" t="s">
        <v>9043</v>
      </c>
    </row>
    <row r="108" spans="1:18" x14ac:dyDescent="0.3">
      <c r="A108" s="11" t="s">
        <v>7046</v>
      </c>
      <c r="B108" s="11" t="s">
        <v>7050</v>
      </c>
      <c r="C108" s="11" t="s">
        <v>7348</v>
      </c>
      <c r="D108" s="11" t="s">
        <v>7349</v>
      </c>
      <c r="E108" s="11" t="s">
        <v>8920</v>
      </c>
      <c r="F108" s="12">
        <v>47.858054000000003</v>
      </c>
      <c r="G108" s="12">
        <v>16.648164999999999</v>
      </c>
      <c r="H108" s="11">
        <v>66500</v>
      </c>
      <c r="I108" s="11">
        <v>21095</v>
      </c>
      <c r="J108" s="13" t="s">
        <v>8991</v>
      </c>
      <c r="K108" s="14">
        <f>I108*Assumptions!$B$2*10^-3/24</f>
        <v>131.84375</v>
      </c>
      <c r="L108" s="14">
        <f>IF(J108="YES",I108*Assumptions!$B$3/1000,0)</f>
        <v>0</v>
      </c>
      <c r="M108" s="14">
        <f>IF(J108="YES",I108*Assumptions!$B$4/1000,0)</f>
        <v>0</v>
      </c>
      <c r="N108" s="14">
        <f>IF(J108="YES",I108*Assumptions!$B$5/1000,0)</f>
        <v>0</v>
      </c>
      <c r="O108" s="14">
        <f>K108*Assumptions!$B$6*Assumptions!$B$7</f>
        <v>764.69375000000002</v>
      </c>
      <c r="P108" s="14">
        <f>((K108*Assumptions!$B$6*Assumptions!$B$7/1000)*(Assumptions!$B$8/(Assumptions!$B$8-1)))*Assumptions!$B$9</f>
        <v>4588.1625000000004</v>
      </c>
      <c r="Q108" s="13" t="s">
        <v>8994</v>
      </c>
      <c r="R108" s="13" t="s">
        <v>9044</v>
      </c>
    </row>
    <row r="109" spans="1:18" x14ac:dyDescent="0.3">
      <c r="A109" s="11" t="s">
        <v>7046</v>
      </c>
      <c r="B109" s="11" t="s">
        <v>7050</v>
      </c>
      <c r="C109" s="11" t="s">
        <v>7350</v>
      </c>
      <c r="D109" s="11" t="s">
        <v>7351</v>
      </c>
      <c r="E109" s="11" t="s">
        <v>7352</v>
      </c>
      <c r="F109" s="12">
        <v>47.800617000000003</v>
      </c>
      <c r="G109" s="12">
        <v>16.517250000000001</v>
      </c>
      <c r="H109" s="11">
        <v>110000</v>
      </c>
      <c r="I109" s="11">
        <v>73447</v>
      </c>
      <c r="J109" s="13" t="s">
        <v>8991</v>
      </c>
      <c r="K109" s="14">
        <f>I109*Assumptions!$B$2*10^-3/24</f>
        <v>459.04375000000005</v>
      </c>
      <c r="L109" s="14">
        <f>IF(J109="YES",I109*Assumptions!$B$3/1000,0)</f>
        <v>0</v>
      </c>
      <c r="M109" s="14">
        <f>IF(J109="YES",I109*Assumptions!$B$4/1000,0)</f>
        <v>0</v>
      </c>
      <c r="N109" s="14">
        <f>IF(J109="YES",I109*Assumptions!$B$5/1000,0)</f>
        <v>0</v>
      </c>
      <c r="O109" s="14">
        <f>K109*Assumptions!$B$6*Assumptions!$B$7</f>
        <v>2662.4537500000001</v>
      </c>
      <c r="P109" s="14">
        <f>((K109*Assumptions!$B$6*Assumptions!$B$7/1000)*(Assumptions!$B$8/(Assumptions!$B$8-1)))*Assumptions!$B$9</f>
        <v>15974.7225</v>
      </c>
      <c r="Q109" s="13" t="s">
        <v>8994</v>
      </c>
      <c r="R109" s="13" t="s">
        <v>9042</v>
      </c>
    </row>
    <row r="110" spans="1:18" x14ac:dyDescent="0.3">
      <c r="A110" s="11" t="s">
        <v>7046</v>
      </c>
      <c r="B110" s="11" t="s">
        <v>7045</v>
      </c>
      <c r="C110" s="11" t="s">
        <v>7353</v>
      </c>
      <c r="D110" s="11" t="s">
        <v>7354</v>
      </c>
      <c r="E110" s="11" t="s">
        <v>7355</v>
      </c>
      <c r="F110" s="12">
        <v>46.965913999999998</v>
      </c>
      <c r="G110" s="12">
        <v>16.258219</v>
      </c>
      <c r="H110" s="11">
        <v>130000</v>
      </c>
      <c r="I110" s="11">
        <v>45970</v>
      </c>
      <c r="J110" s="13" t="s">
        <v>8982</v>
      </c>
      <c r="K110" s="14">
        <f>I110*Assumptions!$B$2*10^-3/24</f>
        <v>287.3125</v>
      </c>
      <c r="L110" s="14">
        <f>IF(J110="YES",I110*Assumptions!$B$3/1000,0)</f>
        <v>919.4</v>
      </c>
      <c r="M110" s="14">
        <f>IF(J110="YES",I110*Assumptions!$B$4/1000,0)</f>
        <v>689.55</v>
      </c>
      <c r="N110" s="14">
        <f>IF(J110="YES",I110*Assumptions!$B$5/1000,0)</f>
        <v>1379.1</v>
      </c>
      <c r="O110" s="14">
        <f>K110*Assumptions!$B$6*Assumptions!$B$7</f>
        <v>1666.4124999999999</v>
      </c>
      <c r="P110" s="14">
        <f>((K110*Assumptions!$B$6*Assumptions!$B$7/1000)*(Assumptions!$B$8/(Assumptions!$B$8-1)))*Assumptions!$B$9</f>
        <v>9998.4749999999985</v>
      </c>
      <c r="Q110" s="13" t="s">
        <v>8994</v>
      </c>
      <c r="R110" s="13" t="s">
        <v>9043</v>
      </c>
    </row>
    <row r="111" spans="1:18" x14ac:dyDescent="0.3">
      <c r="A111" s="11" t="s">
        <v>7046</v>
      </c>
      <c r="B111" s="11" t="s">
        <v>7359</v>
      </c>
      <c r="C111" s="11" t="s">
        <v>7356</v>
      </c>
      <c r="D111" s="11" t="s">
        <v>7357</v>
      </c>
      <c r="E111" s="11" t="s">
        <v>7358</v>
      </c>
      <c r="F111" s="12">
        <v>46.581274000000001</v>
      </c>
      <c r="G111" s="12">
        <v>13.61927</v>
      </c>
      <c r="H111" s="11">
        <v>6425</v>
      </c>
      <c r="I111" s="11">
        <v>3870</v>
      </c>
      <c r="J111" s="13" t="s">
        <v>8991</v>
      </c>
      <c r="K111" s="14">
        <f>I111*Assumptions!$B$2*10^-3/24</f>
        <v>24.1875</v>
      </c>
      <c r="L111" s="14">
        <f>IF(J111="YES",I111*Assumptions!$B$3/1000,0)</f>
        <v>0</v>
      </c>
      <c r="M111" s="14">
        <f>IF(J111="YES",I111*Assumptions!$B$4/1000,0)</f>
        <v>0</v>
      </c>
      <c r="N111" s="14">
        <f>IF(J111="YES",I111*Assumptions!$B$5/1000,0)</f>
        <v>0</v>
      </c>
      <c r="O111" s="14">
        <f>K111*Assumptions!$B$6*Assumptions!$B$7</f>
        <v>140.28749999999999</v>
      </c>
      <c r="P111" s="14">
        <f>((K111*Assumptions!$B$6*Assumptions!$B$7/1000)*(Assumptions!$B$8/(Assumptions!$B$8-1)))*Assumptions!$B$9</f>
        <v>841.7249999999998</v>
      </c>
      <c r="Q111" s="13" t="s">
        <v>9001</v>
      </c>
      <c r="R111" s="13" t="s">
        <v>9043</v>
      </c>
    </row>
    <row r="112" spans="1:18" x14ac:dyDescent="0.3">
      <c r="A112" s="11" t="s">
        <v>7046</v>
      </c>
      <c r="B112" s="11" t="s">
        <v>7359</v>
      </c>
      <c r="C112" s="11" t="s">
        <v>7360</v>
      </c>
      <c r="D112" s="11" t="s">
        <v>7361</v>
      </c>
      <c r="E112" s="11" t="s">
        <v>7362</v>
      </c>
      <c r="F112" s="12">
        <v>46.642077999999998</v>
      </c>
      <c r="G112" s="12">
        <v>14.426519000000001</v>
      </c>
      <c r="H112" s="11">
        <v>6500</v>
      </c>
      <c r="I112" s="11">
        <v>4708</v>
      </c>
      <c r="J112" s="13" t="s">
        <v>8991</v>
      </c>
      <c r="K112" s="14">
        <f>I112*Assumptions!$B$2*10^-3/24</f>
        <v>29.425000000000001</v>
      </c>
      <c r="L112" s="14">
        <f>IF(J112="YES",I112*Assumptions!$B$3/1000,0)</f>
        <v>0</v>
      </c>
      <c r="M112" s="14">
        <f>IF(J112="YES",I112*Assumptions!$B$4/1000,0)</f>
        <v>0</v>
      </c>
      <c r="N112" s="14">
        <f>IF(J112="YES",I112*Assumptions!$B$5/1000,0)</f>
        <v>0</v>
      </c>
      <c r="O112" s="14">
        <f>K112*Assumptions!$B$6*Assumptions!$B$7</f>
        <v>170.66499999999996</v>
      </c>
      <c r="P112" s="14">
        <f>((K112*Assumptions!$B$6*Assumptions!$B$7/1000)*(Assumptions!$B$8/(Assumptions!$B$8-1)))*Assumptions!$B$9</f>
        <v>1023.9899999999998</v>
      </c>
      <c r="Q112" s="13" t="s">
        <v>9001</v>
      </c>
      <c r="R112" s="13" t="s">
        <v>9042</v>
      </c>
    </row>
    <row r="113" spans="1:18" x14ac:dyDescent="0.3">
      <c r="A113" s="11" t="s">
        <v>7046</v>
      </c>
      <c r="B113" s="11" t="s">
        <v>7365</v>
      </c>
      <c r="C113" s="11" t="s">
        <v>7363</v>
      </c>
      <c r="D113" s="11" t="s">
        <v>7364</v>
      </c>
      <c r="E113" s="11" t="s">
        <v>8921</v>
      </c>
      <c r="F113" s="12">
        <v>46.669935000000002</v>
      </c>
      <c r="G113" s="12">
        <v>13.015409999999999</v>
      </c>
      <c r="H113" s="11">
        <v>7000</v>
      </c>
      <c r="I113" s="11">
        <v>4904</v>
      </c>
      <c r="J113" s="13" t="s">
        <v>8991</v>
      </c>
      <c r="K113" s="14">
        <f>I113*Assumptions!$B$2*10^-3/24</f>
        <v>30.650000000000002</v>
      </c>
      <c r="L113" s="14">
        <f>IF(J113="YES",I113*Assumptions!$B$3/1000,0)</f>
        <v>0</v>
      </c>
      <c r="M113" s="14">
        <f>IF(J113="YES",I113*Assumptions!$B$4/1000,0)</f>
        <v>0</v>
      </c>
      <c r="N113" s="14">
        <f>IF(J113="YES",I113*Assumptions!$B$5/1000,0)</f>
        <v>0</v>
      </c>
      <c r="O113" s="14">
        <f>K113*Assumptions!$B$6*Assumptions!$B$7</f>
        <v>177.77</v>
      </c>
      <c r="P113" s="14">
        <f>((K113*Assumptions!$B$6*Assumptions!$B$7/1000)*(Assumptions!$B$8/(Assumptions!$B$8-1)))*Assumptions!$B$9</f>
        <v>1066.6199999999999</v>
      </c>
      <c r="Q113" s="13" t="s">
        <v>9001</v>
      </c>
      <c r="R113" s="13" t="s">
        <v>9042</v>
      </c>
    </row>
    <row r="114" spans="1:18" x14ac:dyDescent="0.3">
      <c r="A114" s="11" t="s">
        <v>7046</v>
      </c>
      <c r="B114" s="11" t="s">
        <v>7359</v>
      </c>
      <c r="C114" s="11" t="s">
        <v>7366</v>
      </c>
      <c r="D114" s="11" t="s">
        <v>7367</v>
      </c>
      <c r="E114" s="11" t="s">
        <v>7368</v>
      </c>
      <c r="F114" s="12">
        <v>46.723112</v>
      </c>
      <c r="G114" s="12">
        <v>13.638781</v>
      </c>
      <c r="H114" s="11">
        <v>7000</v>
      </c>
      <c r="I114" s="11">
        <v>4814</v>
      </c>
      <c r="J114" s="13" t="s">
        <v>8991</v>
      </c>
      <c r="K114" s="14">
        <f>I114*Assumptions!$B$2*10^-3/24</f>
        <v>30.087500000000002</v>
      </c>
      <c r="L114" s="14">
        <f>IF(J114="YES",I114*Assumptions!$B$3/1000,0)</f>
        <v>0</v>
      </c>
      <c r="M114" s="14">
        <f>IF(J114="YES",I114*Assumptions!$B$4/1000,0)</f>
        <v>0</v>
      </c>
      <c r="N114" s="14">
        <f>IF(J114="YES",I114*Assumptions!$B$5/1000,0)</f>
        <v>0</v>
      </c>
      <c r="O114" s="14">
        <f>K114*Assumptions!$B$6*Assumptions!$B$7</f>
        <v>174.50749999999999</v>
      </c>
      <c r="P114" s="14">
        <f>((K114*Assumptions!$B$6*Assumptions!$B$7/1000)*(Assumptions!$B$8/(Assumptions!$B$8-1)))*Assumptions!$B$9</f>
        <v>1047.0449999999998</v>
      </c>
      <c r="Q114" s="13" t="s">
        <v>9001</v>
      </c>
      <c r="R114" s="13" t="s">
        <v>9042</v>
      </c>
    </row>
    <row r="115" spans="1:18" x14ac:dyDescent="0.3">
      <c r="A115" s="11" t="s">
        <v>7046</v>
      </c>
      <c r="B115" s="11" t="s">
        <v>7365</v>
      </c>
      <c r="C115" s="11" t="s">
        <v>7369</v>
      </c>
      <c r="D115" s="11" t="s">
        <v>7370</v>
      </c>
      <c r="E115" s="11" t="s">
        <v>7371</v>
      </c>
      <c r="F115" s="12">
        <v>46.738332999999997</v>
      </c>
      <c r="G115" s="12">
        <v>13.099356999999999</v>
      </c>
      <c r="H115" s="11">
        <v>7800</v>
      </c>
      <c r="I115" s="11">
        <v>4366</v>
      </c>
      <c r="J115" s="13" t="s">
        <v>8991</v>
      </c>
      <c r="K115" s="14">
        <f>I115*Assumptions!$B$2*10^-3/24</f>
        <v>27.287499999999998</v>
      </c>
      <c r="L115" s="14">
        <f>IF(J115="YES",I115*Assumptions!$B$3/1000,0)</f>
        <v>0</v>
      </c>
      <c r="M115" s="14">
        <f>IF(J115="YES",I115*Assumptions!$B$4/1000,0)</f>
        <v>0</v>
      </c>
      <c r="N115" s="14">
        <f>IF(J115="YES",I115*Assumptions!$B$5/1000,0)</f>
        <v>0</v>
      </c>
      <c r="O115" s="14">
        <f>K115*Assumptions!$B$6*Assumptions!$B$7</f>
        <v>158.26749999999998</v>
      </c>
      <c r="P115" s="14">
        <f>((K115*Assumptions!$B$6*Assumptions!$B$7/1000)*(Assumptions!$B$8/(Assumptions!$B$8-1)))*Assumptions!$B$9</f>
        <v>949.60499999999979</v>
      </c>
      <c r="Q115" s="13" t="s">
        <v>9001</v>
      </c>
      <c r="R115" s="13" t="s">
        <v>9042</v>
      </c>
    </row>
    <row r="116" spans="1:18" x14ac:dyDescent="0.3">
      <c r="A116" s="11" t="s">
        <v>7046</v>
      </c>
      <c r="B116" s="11" t="s">
        <v>7375</v>
      </c>
      <c r="C116" s="11" t="s">
        <v>7372</v>
      </c>
      <c r="D116" s="11" t="s">
        <v>7373</v>
      </c>
      <c r="E116" s="11" t="s">
        <v>7374</v>
      </c>
      <c r="F116" s="12">
        <v>46.932778999999996</v>
      </c>
      <c r="G116" s="12">
        <v>14.82924</v>
      </c>
      <c r="H116" s="11">
        <v>8000</v>
      </c>
      <c r="I116" s="11">
        <v>7767</v>
      </c>
      <c r="J116" s="13" t="s">
        <v>8991</v>
      </c>
      <c r="K116" s="14">
        <f>I116*Assumptions!$B$2*10^-3/24</f>
        <v>48.543749999999996</v>
      </c>
      <c r="L116" s="14">
        <f>IF(J116="YES",I116*Assumptions!$B$3/1000,0)</f>
        <v>0</v>
      </c>
      <c r="M116" s="14">
        <f>IF(J116="YES",I116*Assumptions!$B$4/1000,0)</f>
        <v>0</v>
      </c>
      <c r="N116" s="14">
        <f>IF(J116="YES",I116*Assumptions!$B$5/1000,0)</f>
        <v>0</v>
      </c>
      <c r="O116" s="14">
        <f>K116*Assumptions!$B$6*Assumptions!$B$7</f>
        <v>281.55374999999998</v>
      </c>
      <c r="P116" s="14">
        <f>((K116*Assumptions!$B$6*Assumptions!$B$7/1000)*(Assumptions!$B$8/(Assumptions!$B$8-1)))*Assumptions!$B$9</f>
        <v>1689.3225</v>
      </c>
      <c r="Q116" s="13" t="s">
        <v>9001</v>
      </c>
      <c r="R116" s="13" t="s">
        <v>9043</v>
      </c>
    </row>
    <row r="117" spans="1:18" x14ac:dyDescent="0.3">
      <c r="A117" s="11" t="s">
        <v>7046</v>
      </c>
      <c r="B117" s="11" t="s">
        <v>7365</v>
      </c>
      <c r="C117" s="11" t="s">
        <v>7376</v>
      </c>
      <c r="D117" s="11" t="s">
        <v>7377</v>
      </c>
      <c r="E117" s="11" t="s">
        <v>7378</v>
      </c>
      <c r="F117" s="12">
        <v>47.015354000000002</v>
      </c>
      <c r="G117" s="12">
        <v>12.866673</v>
      </c>
      <c r="H117" s="11">
        <v>8250</v>
      </c>
      <c r="I117" s="11">
        <v>1741</v>
      </c>
      <c r="J117" s="13" t="s">
        <v>8991</v>
      </c>
      <c r="K117" s="14">
        <f>I117*Assumptions!$B$2*10^-3/24</f>
        <v>10.88125</v>
      </c>
      <c r="L117" s="14">
        <f>IF(J117="YES",I117*Assumptions!$B$3/1000,0)</f>
        <v>0</v>
      </c>
      <c r="M117" s="14">
        <f>IF(J117="YES",I117*Assumptions!$B$4/1000,0)</f>
        <v>0</v>
      </c>
      <c r="N117" s="14">
        <f>IF(J117="YES",I117*Assumptions!$B$5/1000,0)</f>
        <v>0</v>
      </c>
      <c r="O117" s="14">
        <f>K117*Assumptions!$B$6*Assumptions!$B$7</f>
        <v>63.111249999999998</v>
      </c>
      <c r="P117" s="14">
        <f>((K117*Assumptions!$B$6*Assumptions!$B$7/1000)*(Assumptions!$B$8/(Assumptions!$B$8-1)))*Assumptions!$B$9</f>
        <v>378.66749999999996</v>
      </c>
      <c r="Q117" s="13" t="s">
        <v>9001</v>
      </c>
      <c r="R117" s="13" t="s">
        <v>9044</v>
      </c>
    </row>
    <row r="118" spans="1:18" x14ac:dyDescent="0.3">
      <c r="A118" s="11" t="s">
        <v>7046</v>
      </c>
      <c r="B118" s="11" t="s">
        <v>7375</v>
      </c>
      <c r="C118" s="11" t="s">
        <v>7379</v>
      </c>
      <c r="D118" s="11" t="s">
        <v>7380</v>
      </c>
      <c r="E118" s="11" t="s">
        <v>8922</v>
      </c>
      <c r="F118" s="12">
        <v>46.738208</v>
      </c>
      <c r="G118" s="12">
        <v>14.533391</v>
      </c>
      <c r="H118" s="11">
        <v>9000</v>
      </c>
      <c r="I118" s="11">
        <v>7854</v>
      </c>
      <c r="J118" s="13" t="s">
        <v>8991</v>
      </c>
      <c r="K118" s="14">
        <f>I118*Assumptions!$B$2*10^-3/24</f>
        <v>49.087500000000006</v>
      </c>
      <c r="L118" s="14">
        <f>IF(J118="YES",I118*Assumptions!$B$3/1000,0)</f>
        <v>0</v>
      </c>
      <c r="M118" s="14">
        <f>IF(J118="YES",I118*Assumptions!$B$4/1000,0)</f>
        <v>0</v>
      </c>
      <c r="N118" s="14">
        <f>IF(J118="YES",I118*Assumptions!$B$5/1000,0)</f>
        <v>0</v>
      </c>
      <c r="O118" s="14">
        <f>K118*Assumptions!$B$6*Assumptions!$B$7</f>
        <v>284.70750000000004</v>
      </c>
      <c r="P118" s="14">
        <f>((K118*Assumptions!$B$6*Assumptions!$B$7/1000)*(Assumptions!$B$8/(Assumptions!$B$8-1)))*Assumptions!$B$9</f>
        <v>1708.2450000000003</v>
      </c>
      <c r="Q118" s="13" t="s">
        <v>9001</v>
      </c>
      <c r="R118" s="13" t="s">
        <v>9043</v>
      </c>
    </row>
    <row r="119" spans="1:18" x14ac:dyDescent="0.3">
      <c r="A119" s="11" t="s">
        <v>7046</v>
      </c>
      <c r="B119" s="11" t="s">
        <v>7359</v>
      </c>
      <c r="C119" s="11" t="s">
        <v>7381</v>
      </c>
      <c r="D119" s="11" t="s">
        <v>7382</v>
      </c>
      <c r="E119" s="11" t="s">
        <v>7383</v>
      </c>
      <c r="F119" s="12">
        <v>46.542510999999998</v>
      </c>
      <c r="G119" s="12">
        <v>14.304601</v>
      </c>
      <c r="H119" s="11">
        <v>10000</v>
      </c>
      <c r="I119" s="11">
        <v>8546</v>
      </c>
      <c r="J119" s="13" t="s">
        <v>8991</v>
      </c>
      <c r="K119" s="14">
        <f>I119*Assumptions!$B$2*10^-3/24</f>
        <v>53.412500000000001</v>
      </c>
      <c r="L119" s="14">
        <f>IF(J119="YES",I119*Assumptions!$B$3/1000,0)</f>
        <v>0</v>
      </c>
      <c r="M119" s="14">
        <f>IF(J119="YES",I119*Assumptions!$B$4/1000,0)</f>
        <v>0</v>
      </c>
      <c r="N119" s="14">
        <f>IF(J119="YES",I119*Assumptions!$B$5/1000,0)</f>
        <v>0</v>
      </c>
      <c r="O119" s="14">
        <f>K119*Assumptions!$B$6*Assumptions!$B$7</f>
        <v>309.79250000000002</v>
      </c>
      <c r="P119" s="14">
        <f>((K119*Assumptions!$B$6*Assumptions!$B$7/1000)*(Assumptions!$B$8/(Assumptions!$B$8-1)))*Assumptions!$B$9</f>
        <v>1858.7550000000001</v>
      </c>
      <c r="Q119" s="13" t="s">
        <v>9001</v>
      </c>
      <c r="R119" s="13" t="s">
        <v>9042</v>
      </c>
    </row>
    <row r="120" spans="1:18" x14ac:dyDescent="0.3">
      <c r="A120" s="11" t="s">
        <v>7046</v>
      </c>
      <c r="B120" s="11" t="s">
        <v>7375</v>
      </c>
      <c r="C120" s="11" t="s">
        <v>7384</v>
      </c>
      <c r="D120" s="11" t="s">
        <v>7385</v>
      </c>
      <c r="E120" s="11" t="s">
        <v>8923</v>
      </c>
      <c r="F120" s="12">
        <v>46.739969000000002</v>
      </c>
      <c r="G120" s="12">
        <v>14.385327</v>
      </c>
      <c r="H120" s="11">
        <v>65000</v>
      </c>
      <c r="I120" s="11">
        <v>58477</v>
      </c>
      <c r="J120" s="13" t="s">
        <v>8991</v>
      </c>
      <c r="K120" s="14">
        <f>I120*Assumptions!$B$2*10^-3/24</f>
        <v>365.48125000000005</v>
      </c>
      <c r="L120" s="14">
        <f>IF(J120="YES",I120*Assumptions!$B$3/1000,0)</f>
        <v>0</v>
      </c>
      <c r="M120" s="14">
        <f>IF(J120="YES",I120*Assumptions!$B$4/1000,0)</f>
        <v>0</v>
      </c>
      <c r="N120" s="14">
        <f>IF(J120="YES",I120*Assumptions!$B$5/1000,0)</f>
        <v>0</v>
      </c>
      <c r="O120" s="14">
        <f>K120*Assumptions!$B$6*Assumptions!$B$7</f>
        <v>2119.7912500000002</v>
      </c>
      <c r="P120" s="14">
        <f>((K120*Assumptions!$B$6*Assumptions!$B$7/1000)*(Assumptions!$B$8/(Assumptions!$B$8-1)))*Assumptions!$B$9</f>
        <v>12718.747499999999</v>
      </c>
      <c r="Q120" s="13" t="s">
        <v>9001</v>
      </c>
      <c r="R120" s="13" t="s">
        <v>9044</v>
      </c>
    </row>
    <row r="121" spans="1:18" x14ac:dyDescent="0.3">
      <c r="A121" s="11" t="s">
        <v>7046</v>
      </c>
      <c r="B121" s="11" t="s">
        <v>7375</v>
      </c>
      <c r="C121" s="11" t="s">
        <v>7386</v>
      </c>
      <c r="D121" s="11" t="s">
        <v>7387</v>
      </c>
      <c r="E121" s="11" t="s">
        <v>7388</v>
      </c>
      <c r="F121" s="12">
        <v>46.736832999999997</v>
      </c>
      <c r="G121" s="12">
        <v>14.846028</v>
      </c>
      <c r="H121" s="11">
        <v>120000</v>
      </c>
      <c r="I121" s="11">
        <v>111264</v>
      </c>
      <c r="J121" s="13" t="s">
        <v>8991</v>
      </c>
      <c r="K121" s="14">
        <f>I121*Assumptions!$B$2*10^-3/24</f>
        <v>695.4</v>
      </c>
      <c r="L121" s="14">
        <f>IF(J121="YES",I121*Assumptions!$B$3/1000,0)</f>
        <v>0</v>
      </c>
      <c r="M121" s="14">
        <f>IF(J121="YES",I121*Assumptions!$B$4/1000,0)</f>
        <v>0</v>
      </c>
      <c r="N121" s="14">
        <f>IF(J121="YES",I121*Assumptions!$B$5/1000,0)</f>
        <v>0</v>
      </c>
      <c r="O121" s="14">
        <f>K121*Assumptions!$B$6*Assumptions!$B$7</f>
        <v>4033.3199999999993</v>
      </c>
      <c r="P121" s="14">
        <f>((K121*Assumptions!$B$6*Assumptions!$B$7/1000)*(Assumptions!$B$8/(Assumptions!$B$8-1)))*Assumptions!$B$9</f>
        <v>24199.919999999995</v>
      </c>
      <c r="Q121" s="13" t="s">
        <v>9001</v>
      </c>
      <c r="R121" s="13" t="s">
        <v>9044</v>
      </c>
    </row>
    <row r="122" spans="1:18" x14ac:dyDescent="0.3">
      <c r="A122" s="11" t="s">
        <v>7046</v>
      </c>
      <c r="B122" s="11" t="s">
        <v>7365</v>
      </c>
      <c r="C122" s="11" t="s">
        <v>7389</v>
      </c>
      <c r="D122" s="11" t="s">
        <v>7390</v>
      </c>
      <c r="E122" s="11" t="s">
        <v>8924</v>
      </c>
      <c r="F122" s="12">
        <v>46.779581</v>
      </c>
      <c r="G122" s="12">
        <v>13.519012</v>
      </c>
      <c r="H122" s="11">
        <v>130000</v>
      </c>
      <c r="I122" s="11">
        <v>94745</v>
      </c>
      <c r="J122" s="13" t="s">
        <v>8982</v>
      </c>
      <c r="K122" s="14">
        <f>I122*Assumptions!$B$2*10^-3/24</f>
        <v>592.15625</v>
      </c>
      <c r="L122" s="14">
        <f>IF(J122="YES",I122*Assumptions!$B$3/1000,0)</f>
        <v>1894.9</v>
      </c>
      <c r="M122" s="14">
        <f>IF(J122="YES",I122*Assumptions!$B$4/1000,0)</f>
        <v>1421.175</v>
      </c>
      <c r="N122" s="14">
        <f>IF(J122="YES",I122*Assumptions!$B$5/1000,0)</f>
        <v>2842.35</v>
      </c>
      <c r="O122" s="14">
        <f>K122*Assumptions!$B$6*Assumptions!$B$7</f>
        <v>3434.5062499999999</v>
      </c>
      <c r="P122" s="14">
        <f>((K122*Assumptions!$B$6*Assumptions!$B$7/1000)*(Assumptions!$B$8/(Assumptions!$B$8-1)))*Assumptions!$B$9</f>
        <v>20607.037499999999</v>
      </c>
      <c r="Q122" s="13" t="s">
        <v>9001</v>
      </c>
      <c r="R122" s="13" t="s">
        <v>9042</v>
      </c>
    </row>
    <row r="123" spans="1:18" x14ac:dyDescent="0.3">
      <c r="A123" s="11" t="s">
        <v>7046</v>
      </c>
      <c r="B123" s="11" t="s">
        <v>7359</v>
      </c>
      <c r="C123" s="11" t="s">
        <v>7391</v>
      </c>
      <c r="D123" s="11" t="s">
        <v>7392</v>
      </c>
      <c r="E123" s="11" t="s">
        <v>7393</v>
      </c>
      <c r="F123" s="12">
        <v>46.612028000000002</v>
      </c>
      <c r="G123" s="12">
        <v>13.877139</v>
      </c>
      <c r="H123" s="11">
        <v>200000</v>
      </c>
      <c r="I123" s="11">
        <v>149490</v>
      </c>
      <c r="J123" s="13" t="s">
        <v>8982</v>
      </c>
      <c r="K123" s="14">
        <f>I123*Assumptions!$B$2*10^-3/24</f>
        <v>934.3125</v>
      </c>
      <c r="L123" s="14">
        <f>IF(J123="YES",I123*Assumptions!$B$3/1000,0)</f>
        <v>2989.8</v>
      </c>
      <c r="M123" s="14">
        <f>IF(J123="YES",I123*Assumptions!$B$4/1000,0)</f>
        <v>2242.35</v>
      </c>
      <c r="N123" s="14">
        <f>IF(J123="YES",I123*Assumptions!$B$5/1000,0)</f>
        <v>4484.7</v>
      </c>
      <c r="O123" s="14">
        <f>K123*Assumptions!$B$6*Assumptions!$B$7</f>
        <v>5419.0124999999998</v>
      </c>
      <c r="P123" s="14">
        <f>((K123*Assumptions!$B$6*Assumptions!$B$7/1000)*(Assumptions!$B$8/(Assumptions!$B$8-1)))*Assumptions!$B$9</f>
        <v>32514.074999999997</v>
      </c>
      <c r="Q123" s="13" t="s">
        <v>9001</v>
      </c>
      <c r="R123" s="13" t="s">
        <v>9042</v>
      </c>
    </row>
    <row r="124" spans="1:18" x14ac:dyDescent="0.3">
      <c r="A124" s="11" t="s">
        <v>7046</v>
      </c>
      <c r="B124" s="11" t="s">
        <v>7359</v>
      </c>
      <c r="C124" s="11" t="s">
        <v>7394</v>
      </c>
      <c r="D124" s="11" t="s">
        <v>7395</v>
      </c>
      <c r="E124" s="11" t="s">
        <v>8925</v>
      </c>
      <c r="F124" s="12">
        <v>46.606082999999998</v>
      </c>
      <c r="G124" s="12">
        <v>14.333693999999999</v>
      </c>
      <c r="H124" s="11">
        <v>300000</v>
      </c>
      <c r="I124" s="11">
        <v>219672</v>
      </c>
      <c r="J124" s="13" t="s">
        <v>8991</v>
      </c>
      <c r="K124" s="14">
        <f>I124*Assumptions!$B$2*10^-3/24</f>
        <v>1372.95</v>
      </c>
      <c r="L124" s="14">
        <f>IF(J124="YES",I124*Assumptions!$B$3/1000,0)</f>
        <v>0</v>
      </c>
      <c r="M124" s="14">
        <f>IF(J124="YES",I124*Assumptions!$B$4/1000,0)</f>
        <v>0</v>
      </c>
      <c r="N124" s="14">
        <f>IF(J124="YES",I124*Assumptions!$B$5/1000,0)</f>
        <v>0</v>
      </c>
      <c r="O124" s="14">
        <f>K124*Assumptions!$B$6*Assumptions!$B$7</f>
        <v>7963.1099999999988</v>
      </c>
      <c r="P124" s="14">
        <f>((K124*Assumptions!$B$6*Assumptions!$B$7/1000)*(Assumptions!$B$8/(Assumptions!$B$8-1)))*Assumptions!$B$9</f>
        <v>47778.659999999989</v>
      </c>
      <c r="Q124" s="13" t="s">
        <v>9001</v>
      </c>
      <c r="R124" s="13" t="s">
        <v>9043</v>
      </c>
    </row>
    <row r="125" spans="1:18" x14ac:dyDescent="0.3">
      <c r="A125" s="11" t="s">
        <v>7046</v>
      </c>
      <c r="B125" s="11" t="s">
        <v>7054</v>
      </c>
      <c r="C125" s="11" t="s">
        <v>7396</v>
      </c>
      <c r="D125" s="11" t="s">
        <v>7397</v>
      </c>
      <c r="E125" s="11" t="s">
        <v>8926</v>
      </c>
      <c r="F125" s="12">
        <v>48.755611000000002</v>
      </c>
      <c r="G125" s="12">
        <v>16.487689</v>
      </c>
      <c r="H125" s="11">
        <v>5000</v>
      </c>
      <c r="I125" s="11">
        <v>1187</v>
      </c>
      <c r="J125" s="13" t="s">
        <v>8991</v>
      </c>
      <c r="K125" s="14">
        <f>I125*Assumptions!$B$2*10^-3/24</f>
        <v>7.4187500000000002</v>
      </c>
      <c r="L125" s="14">
        <f>IF(J125="YES",I125*Assumptions!$B$3/1000,0)</f>
        <v>0</v>
      </c>
      <c r="M125" s="14">
        <f>IF(J125="YES",I125*Assumptions!$B$4/1000,0)</f>
        <v>0</v>
      </c>
      <c r="N125" s="14">
        <f>IF(J125="YES",I125*Assumptions!$B$5/1000,0)</f>
        <v>0</v>
      </c>
      <c r="O125" s="14">
        <f>K125*Assumptions!$B$6*Assumptions!$B$7</f>
        <v>43.028750000000002</v>
      </c>
      <c r="P125" s="14">
        <f>((K125*Assumptions!$B$6*Assumptions!$B$7/1000)*(Assumptions!$B$8/(Assumptions!$B$8-1)))*Assumptions!$B$9</f>
        <v>258.17250000000001</v>
      </c>
      <c r="Q125" s="13" t="s">
        <v>8998</v>
      </c>
      <c r="R125" s="13" t="s">
        <v>9043</v>
      </c>
    </row>
    <row r="126" spans="1:18" x14ac:dyDescent="0.3">
      <c r="A126" s="11" t="s">
        <v>7046</v>
      </c>
      <c r="B126" s="11" t="s">
        <v>7080</v>
      </c>
      <c r="C126" s="11" t="s">
        <v>7398</v>
      </c>
      <c r="D126" s="11" t="s">
        <v>7399</v>
      </c>
      <c r="E126" s="11" t="s">
        <v>7400</v>
      </c>
      <c r="F126" s="12">
        <v>48.010781000000001</v>
      </c>
      <c r="G126" s="12">
        <v>16.008654</v>
      </c>
      <c r="H126" s="11">
        <v>5000</v>
      </c>
      <c r="I126" s="11">
        <v>1896</v>
      </c>
      <c r="J126" s="13" t="s">
        <v>8991</v>
      </c>
      <c r="K126" s="14">
        <f>I126*Assumptions!$B$2*10^-3/24</f>
        <v>11.850000000000001</v>
      </c>
      <c r="L126" s="14">
        <f>IF(J126="YES",I126*Assumptions!$B$3/1000,0)</f>
        <v>0</v>
      </c>
      <c r="M126" s="14">
        <f>IF(J126="YES",I126*Assumptions!$B$4/1000,0)</f>
        <v>0</v>
      </c>
      <c r="N126" s="14">
        <f>IF(J126="YES",I126*Assumptions!$B$5/1000,0)</f>
        <v>0</v>
      </c>
      <c r="O126" s="14">
        <f>K126*Assumptions!$B$6*Assumptions!$B$7</f>
        <v>68.73</v>
      </c>
      <c r="P126" s="14">
        <f>((K126*Assumptions!$B$6*Assumptions!$B$7/1000)*(Assumptions!$B$8/(Assumptions!$B$8-1)))*Assumptions!$B$9</f>
        <v>412.38</v>
      </c>
      <c r="Q126" s="13" t="s">
        <v>8998</v>
      </c>
      <c r="R126" s="13" t="s">
        <v>9043</v>
      </c>
    </row>
    <row r="127" spans="1:18" x14ac:dyDescent="0.3">
      <c r="A127" s="11" t="s">
        <v>7046</v>
      </c>
      <c r="B127" s="11" t="s">
        <v>7061</v>
      </c>
      <c r="C127" s="11" t="s">
        <v>7401</v>
      </c>
      <c r="D127" s="11" t="s">
        <v>7402</v>
      </c>
      <c r="E127" s="11" t="s">
        <v>7403</v>
      </c>
      <c r="F127" s="12">
        <v>48.451870999999997</v>
      </c>
      <c r="G127" s="12">
        <v>15.719417999999999</v>
      </c>
      <c r="H127" s="11">
        <v>5000</v>
      </c>
      <c r="I127" s="11">
        <v>3069</v>
      </c>
      <c r="J127" s="13" t="s">
        <v>8991</v>
      </c>
      <c r="K127" s="14">
        <f>I127*Assumptions!$B$2*10^-3/24</f>
        <v>19.181250000000002</v>
      </c>
      <c r="L127" s="14">
        <f>IF(J127="YES",I127*Assumptions!$B$3/1000,0)</f>
        <v>0</v>
      </c>
      <c r="M127" s="14">
        <f>IF(J127="YES",I127*Assumptions!$B$4/1000,0)</f>
        <v>0</v>
      </c>
      <c r="N127" s="14">
        <f>IF(J127="YES",I127*Assumptions!$B$5/1000,0)</f>
        <v>0</v>
      </c>
      <c r="O127" s="14">
        <f>K127*Assumptions!$B$6*Assumptions!$B$7</f>
        <v>111.25125</v>
      </c>
      <c r="P127" s="14">
        <f>((K127*Assumptions!$B$6*Assumptions!$B$7/1000)*(Assumptions!$B$8/(Assumptions!$B$8-1)))*Assumptions!$B$9</f>
        <v>667.50749999999994</v>
      </c>
      <c r="Q127" s="13" t="s">
        <v>8998</v>
      </c>
      <c r="R127" s="13" t="s">
        <v>9042</v>
      </c>
    </row>
    <row r="128" spans="1:18" x14ac:dyDescent="0.3">
      <c r="A128" s="11" t="s">
        <v>7046</v>
      </c>
      <c r="B128" s="11" t="s">
        <v>7054</v>
      </c>
      <c r="C128" s="11" t="s">
        <v>7404</v>
      </c>
      <c r="D128" s="11" t="s">
        <v>7405</v>
      </c>
      <c r="E128" s="11" t="s">
        <v>7406</v>
      </c>
      <c r="F128" s="12">
        <v>48.606206999999998</v>
      </c>
      <c r="G128" s="12">
        <v>16.913701</v>
      </c>
      <c r="H128" s="11">
        <v>5000</v>
      </c>
      <c r="I128" s="11">
        <v>3541</v>
      </c>
      <c r="J128" s="13" t="s">
        <v>8991</v>
      </c>
      <c r="K128" s="14">
        <f>I128*Assumptions!$B$2*10^-3/24</f>
        <v>22.131249999999998</v>
      </c>
      <c r="L128" s="14">
        <f>IF(J128="YES",I128*Assumptions!$B$3/1000,0)</f>
        <v>0</v>
      </c>
      <c r="M128" s="14">
        <f>IF(J128="YES",I128*Assumptions!$B$4/1000,0)</f>
        <v>0</v>
      </c>
      <c r="N128" s="14">
        <f>IF(J128="YES",I128*Assumptions!$B$5/1000,0)</f>
        <v>0</v>
      </c>
      <c r="O128" s="14">
        <f>K128*Assumptions!$B$6*Assumptions!$B$7</f>
        <v>128.36124999999998</v>
      </c>
      <c r="P128" s="14">
        <f>((K128*Assumptions!$B$6*Assumptions!$B$7/1000)*(Assumptions!$B$8/(Assumptions!$B$8-1)))*Assumptions!$B$9</f>
        <v>770.16749999999979</v>
      </c>
      <c r="Q128" s="13" t="s">
        <v>8998</v>
      </c>
      <c r="R128" s="13" t="s">
        <v>9043</v>
      </c>
    </row>
    <row r="129" spans="1:18" x14ac:dyDescent="0.3">
      <c r="A129" s="11" t="s">
        <v>7046</v>
      </c>
      <c r="B129" s="11" t="s">
        <v>7072</v>
      </c>
      <c r="C129" s="11" t="s">
        <v>7407</v>
      </c>
      <c r="D129" s="11" t="s">
        <v>7408</v>
      </c>
      <c r="E129" s="11" t="s">
        <v>7409</v>
      </c>
      <c r="F129" s="12">
        <v>48.210324</v>
      </c>
      <c r="G129" s="12">
        <v>15.390525</v>
      </c>
      <c r="H129" s="11">
        <v>5000</v>
      </c>
      <c r="I129" s="11">
        <v>6192</v>
      </c>
      <c r="J129" s="13" t="s">
        <v>8991</v>
      </c>
      <c r="K129" s="14">
        <f>I129*Assumptions!$B$2*10^-3/24</f>
        <v>38.700000000000003</v>
      </c>
      <c r="L129" s="14">
        <f>IF(J129="YES",I129*Assumptions!$B$3/1000,0)</f>
        <v>0</v>
      </c>
      <c r="M129" s="14">
        <f>IF(J129="YES",I129*Assumptions!$B$4/1000,0)</f>
        <v>0</v>
      </c>
      <c r="N129" s="14">
        <f>IF(J129="YES",I129*Assumptions!$B$5/1000,0)</f>
        <v>0</v>
      </c>
      <c r="O129" s="14">
        <f>K129*Assumptions!$B$6*Assumptions!$B$7</f>
        <v>224.46</v>
      </c>
      <c r="P129" s="14">
        <f>((K129*Assumptions!$B$6*Assumptions!$B$7/1000)*(Assumptions!$B$8/(Assumptions!$B$8-1)))*Assumptions!$B$9</f>
        <v>1346.76</v>
      </c>
      <c r="Q129" s="13" t="s">
        <v>8998</v>
      </c>
      <c r="R129" s="13" t="s">
        <v>9043</v>
      </c>
    </row>
    <row r="130" spans="1:18" x14ac:dyDescent="0.3">
      <c r="A130" s="11" t="s">
        <v>7046</v>
      </c>
      <c r="B130" s="11" t="s">
        <v>7072</v>
      </c>
      <c r="C130" s="11" t="s">
        <v>7410</v>
      </c>
      <c r="D130" s="11" t="s">
        <v>7411</v>
      </c>
      <c r="E130" s="11" t="s">
        <v>7412</v>
      </c>
      <c r="F130" s="12">
        <v>47.855324000000003</v>
      </c>
      <c r="G130" s="12">
        <v>15.020972</v>
      </c>
      <c r="H130" s="11">
        <v>5000</v>
      </c>
      <c r="I130" s="11">
        <v>833</v>
      </c>
      <c r="J130" s="13" t="s">
        <v>8991</v>
      </c>
      <c r="K130" s="14">
        <f>I130*Assumptions!$B$2*10^-3/24</f>
        <v>5.2062499999999998</v>
      </c>
      <c r="L130" s="14">
        <f>IF(J130="YES",I130*Assumptions!$B$3/1000,0)</f>
        <v>0</v>
      </c>
      <c r="M130" s="14">
        <f>IF(J130="YES",I130*Assumptions!$B$4/1000,0)</f>
        <v>0</v>
      </c>
      <c r="N130" s="14">
        <f>IF(J130="YES",I130*Assumptions!$B$5/1000,0)</f>
        <v>0</v>
      </c>
      <c r="O130" s="14">
        <f>K130*Assumptions!$B$6*Assumptions!$B$7</f>
        <v>30.196249999999996</v>
      </c>
      <c r="P130" s="14">
        <f>((K130*Assumptions!$B$6*Assumptions!$B$7/1000)*(Assumptions!$B$8/(Assumptions!$B$8-1)))*Assumptions!$B$9</f>
        <v>181.17749999999995</v>
      </c>
      <c r="Q130" s="13" t="s">
        <v>8998</v>
      </c>
      <c r="R130" s="13" t="s">
        <v>9043</v>
      </c>
    </row>
    <row r="131" spans="1:18" x14ac:dyDescent="0.3">
      <c r="A131" s="11" t="s">
        <v>7046</v>
      </c>
      <c r="B131" s="11" t="s">
        <v>7072</v>
      </c>
      <c r="C131" s="11" t="s">
        <v>7413</v>
      </c>
      <c r="D131" s="11" t="s">
        <v>7414</v>
      </c>
      <c r="E131" s="11" t="s">
        <v>7415</v>
      </c>
      <c r="F131" s="12">
        <v>47.940491000000002</v>
      </c>
      <c r="G131" s="12">
        <v>14.851067</v>
      </c>
      <c r="H131" s="11">
        <v>5000</v>
      </c>
      <c r="I131" s="11">
        <v>3068</v>
      </c>
      <c r="J131" s="13" t="s">
        <v>8991</v>
      </c>
      <c r="K131" s="14">
        <f>I131*Assumptions!$B$2*10^-3/24</f>
        <v>19.175000000000001</v>
      </c>
      <c r="L131" s="14">
        <f>IF(J131="YES",I131*Assumptions!$B$3/1000,0)</f>
        <v>0</v>
      </c>
      <c r="M131" s="14">
        <f>IF(J131="YES",I131*Assumptions!$B$4/1000,0)</f>
        <v>0</v>
      </c>
      <c r="N131" s="14">
        <f>IF(J131="YES",I131*Assumptions!$B$5/1000,0)</f>
        <v>0</v>
      </c>
      <c r="O131" s="14">
        <f>K131*Assumptions!$B$6*Assumptions!$B$7</f>
        <v>111.21499999999999</v>
      </c>
      <c r="P131" s="14">
        <f>((K131*Assumptions!$B$6*Assumptions!$B$7/1000)*(Assumptions!$B$8/(Assumptions!$B$8-1)))*Assumptions!$B$9</f>
        <v>667.29</v>
      </c>
      <c r="Q131" s="13" t="s">
        <v>8998</v>
      </c>
      <c r="R131" s="13" t="s">
        <v>9044</v>
      </c>
    </row>
    <row r="132" spans="1:18" x14ac:dyDescent="0.3">
      <c r="A132" s="11" t="s">
        <v>7046</v>
      </c>
      <c r="B132" s="11" t="s">
        <v>7065</v>
      </c>
      <c r="C132" s="11" t="s">
        <v>7416</v>
      </c>
      <c r="D132" s="11" t="s">
        <v>7417</v>
      </c>
      <c r="E132" s="11" t="s">
        <v>7418</v>
      </c>
      <c r="F132" s="12">
        <v>48.458860000000001</v>
      </c>
      <c r="G132" s="12">
        <v>16.239038999999998</v>
      </c>
      <c r="H132" s="11">
        <v>5000</v>
      </c>
      <c r="I132" s="11">
        <v>2343</v>
      </c>
      <c r="J132" s="13" t="s">
        <v>8991</v>
      </c>
      <c r="K132" s="14">
        <f>I132*Assumptions!$B$2*10^-3/24</f>
        <v>14.643749999999999</v>
      </c>
      <c r="L132" s="14">
        <f>IF(J132="YES",I132*Assumptions!$B$3/1000,0)</f>
        <v>0</v>
      </c>
      <c r="M132" s="14">
        <f>IF(J132="YES",I132*Assumptions!$B$4/1000,0)</f>
        <v>0</v>
      </c>
      <c r="N132" s="14">
        <f>IF(J132="YES",I132*Assumptions!$B$5/1000,0)</f>
        <v>0</v>
      </c>
      <c r="O132" s="14">
        <f>K132*Assumptions!$B$6*Assumptions!$B$7</f>
        <v>84.933749999999989</v>
      </c>
      <c r="P132" s="14">
        <f>((K132*Assumptions!$B$6*Assumptions!$B$7/1000)*(Assumptions!$B$8/(Assumptions!$B$8-1)))*Assumptions!$B$9</f>
        <v>509.60249999999991</v>
      </c>
      <c r="Q132" s="13" t="s">
        <v>8998</v>
      </c>
      <c r="R132" s="13" t="s">
        <v>9044</v>
      </c>
    </row>
    <row r="133" spans="1:18" x14ac:dyDescent="0.3">
      <c r="A133" s="11" t="s">
        <v>7046</v>
      </c>
      <c r="B133" s="11" t="s">
        <v>7072</v>
      </c>
      <c r="C133" s="11" t="s">
        <v>7419</v>
      </c>
      <c r="D133" s="11" t="s">
        <v>7420</v>
      </c>
      <c r="E133" s="11" t="s">
        <v>8927</v>
      </c>
      <c r="F133" s="12">
        <v>48.315308999999999</v>
      </c>
      <c r="G133" s="12">
        <v>15.213934</v>
      </c>
      <c r="H133" s="11">
        <v>5270</v>
      </c>
      <c r="I133" s="11">
        <v>4786</v>
      </c>
      <c r="J133" s="13" t="s">
        <v>8991</v>
      </c>
      <c r="K133" s="14">
        <f>I133*Assumptions!$B$2*10^-3/24</f>
        <v>29.912499999999998</v>
      </c>
      <c r="L133" s="14">
        <f>IF(J133="YES",I133*Assumptions!$B$3/1000,0)</f>
        <v>0</v>
      </c>
      <c r="M133" s="14">
        <f>IF(J133="YES",I133*Assumptions!$B$4/1000,0)</f>
        <v>0</v>
      </c>
      <c r="N133" s="14">
        <f>IF(J133="YES",I133*Assumptions!$B$5/1000,0)</f>
        <v>0</v>
      </c>
      <c r="O133" s="14">
        <f>K133*Assumptions!$B$6*Assumptions!$B$7</f>
        <v>173.49249999999998</v>
      </c>
      <c r="P133" s="14">
        <f>((K133*Assumptions!$B$6*Assumptions!$B$7/1000)*(Assumptions!$B$8/(Assumptions!$B$8-1)))*Assumptions!$B$9</f>
        <v>1040.9549999999997</v>
      </c>
      <c r="Q133" s="13" t="s">
        <v>8998</v>
      </c>
      <c r="R133" s="13" t="s">
        <v>9042</v>
      </c>
    </row>
    <row r="134" spans="1:18" x14ac:dyDescent="0.3">
      <c r="A134" s="11" t="s">
        <v>7046</v>
      </c>
      <c r="B134" s="11" t="s">
        <v>7054</v>
      </c>
      <c r="C134" s="11" t="s">
        <v>7421</v>
      </c>
      <c r="D134" s="11" t="s">
        <v>7422</v>
      </c>
      <c r="E134" s="11" t="s">
        <v>7423</v>
      </c>
      <c r="F134" s="12">
        <v>48.699886999999997</v>
      </c>
      <c r="G134" s="12">
        <v>15.988950000000001</v>
      </c>
      <c r="H134" s="11">
        <v>5400</v>
      </c>
      <c r="I134" s="11">
        <v>3379</v>
      </c>
      <c r="J134" s="13" t="s">
        <v>8991</v>
      </c>
      <c r="K134" s="14">
        <f>I134*Assumptions!$B$2*10^-3/24</f>
        <v>21.118750000000002</v>
      </c>
      <c r="L134" s="14">
        <f>IF(J134="YES",I134*Assumptions!$B$3/1000,0)</f>
        <v>0</v>
      </c>
      <c r="M134" s="14">
        <f>IF(J134="YES",I134*Assumptions!$B$4/1000,0)</f>
        <v>0</v>
      </c>
      <c r="N134" s="14">
        <f>IF(J134="YES",I134*Assumptions!$B$5/1000,0)</f>
        <v>0</v>
      </c>
      <c r="O134" s="14">
        <f>K134*Assumptions!$B$6*Assumptions!$B$7</f>
        <v>122.48875</v>
      </c>
      <c r="P134" s="14">
        <f>((K134*Assumptions!$B$6*Assumptions!$B$7/1000)*(Assumptions!$B$8/(Assumptions!$B$8-1)))*Assumptions!$B$9</f>
        <v>734.93249999999989</v>
      </c>
      <c r="Q134" s="13" t="s">
        <v>8998</v>
      </c>
      <c r="R134" s="13" t="s">
        <v>9042</v>
      </c>
    </row>
    <row r="135" spans="1:18" x14ac:dyDescent="0.3">
      <c r="A135" s="11" t="s">
        <v>7046</v>
      </c>
      <c r="B135" s="11" t="s">
        <v>7072</v>
      </c>
      <c r="C135" s="11" t="s">
        <v>8976</v>
      </c>
      <c r="D135" s="11" t="s">
        <v>8999</v>
      </c>
      <c r="E135" s="11" t="s">
        <v>7424</v>
      </c>
      <c r="F135" s="12">
        <v>47.940074000000003</v>
      </c>
      <c r="G135" s="12">
        <v>15.126537000000001</v>
      </c>
      <c r="H135" s="11">
        <v>5500</v>
      </c>
      <c r="I135" s="11">
        <v>1826</v>
      </c>
      <c r="J135" s="13" t="s">
        <v>8991</v>
      </c>
      <c r="K135" s="14">
        <f>I135*Assumptions!$B$2*10^-3/24</f>
        <v>11.412500000000001</v>
      </c>
      <c r="L135" s="14">
        <f>IF(J135="YES",I135*Assumptions!$B$3/1000,0)</f>
        <v>0</v>
      </c>
      <c r="M135" s="14">
        <f>IF(J135="YES",I135*Assumptions!$B$4/1000,0)</f>
        <v>0</v>
      </c>
      <c r="N135" s="14">
        <f>IF(J135="YES",I135*Assumptions!$B$5/1000,0)</f>
        <v>0</v>
      </c>
      <c r="O135" s="14">
        <f>K135*Assumptions!$B$6*Assumptions!$B$7</f>
        <v>66.192499999999995</v>
      </c>
      <c r="P135" s="14">
        <f>((K135*Assumptions!$B$6*Assumptions!$B$7/1000)*(Assumptions!$B$8/(Assumptions!$B$8-1)))*Assumptions!$B$9</f>
        <v>397.15499999999997</v>
      </c>
      <c r="Q135" s="13" t="s">
        <v>8998</v>
      </c>
      <c r="R135" s="13" t="s">
        <v>9043</v>
      </c>
    </row>
    <row r="136" spans="1:18" x14ac:dyDescent="0.3">
      <c r="A136" s="11" t="s">
        <v>7046</v>
      </c>
      <c r="B136" s="11" t="s">
        <v>7061</v>
      </c>
      <c r="C136" s="11" t="s">
        <v>7425</v>
      </c>
      <c r="D136" s="11" t="s">
        <v>7426</v>
      </c>
      <c r="E136" s="11" t="s">
        <v>7427</v>
      </c>
      <c r="F136" s="12">
        <v>48.706291</v>
      </c>
      <c r="G136" s="12">
        <v>14.892236</v>
      </c>
      <c r="H136" s="11">
        <v>5800</v>
      </c>
      <c r="I136" s="11">
        <v>4100</v>
      </c>
      <c r="J136" s="13" t="s">
        <v>8991</v>
      </c>
      <c r="K136" s="14">
        <f>I136*Assumptions!$B$2*10^-3/24</f>
        <v>25.625</v>
      </c>
      <c r="L136" s="14">
        <f>IF(J136="YES",I136*Assumptions!$B$3/1000,0)</f>
        <v>0</v>
      </c>
      <c r="M136" s="14">
        <f>IF(J136="YES",I136*Assumptions!$B$4/1000,0)</f>
        <v>0</v>
      </c>
      <c r="N136" s="14">
        <f>IF(J136="YES",I136*Assumptions!$B$5/1000,0)</f>
        <v>0</v>
      </c>
      <c r="O136" s="14">
        <f>K136*Assumptions!$B$6*Assumptions!$B$7</f>
        <v>148.625</v>
      </c>
      <c r="P136" s="14">
        <f>((K136*Assumptions!$B$6*Assumptions!$B$7/1000)*(Assumptions!$B$8/(Assumptions!$B$8-1)))*Assumptions!$B$9</f>
        <v>891.75</v>
      </c>
      <c r="Q136" s="13" t="s">
        <v>8998</v>
      </c>
      <c r="R136" s="13" t="s">
        <v>9043</v>
      </c>
    </row>
    <row r="137" spans="1:18" x14ac:dyDescent="0.3">
      <c r="A137" s="11" t="s">
        <v>7046</v>
      </c>
      <c r="B137" s="11" t="s">
        <v>7054</v>
      </c>
      <c r="C137" s="11" t="s">
        <v>7428</v>
      </c>
      <c r="D137" s="11" t="s">
        <v>7429</v>
      </c>
      <c r="E137" s="11" t="s">
        <v>7430</v>
      </c>
      <c r="F137" s="12">
        <v>48.741294000000003</v>
      </c>
      <c r="G137" s="12">
        <v>16.029983999999999</v>
      </c>
      <c r="H137" s="11">
        <v>5900</v>
      </c>
      <c r="I137" s="11">
        <v>4671</v>
      </c>
      <c r="J137" s="13" t="s">
        <v>8991</v>
      </c>
      <c r="K137" s="14">
        <f>I137*Assumptions!$B$2*10^-3/24</f>
        <v>29.193749999999998</v>
      </c>
      <c r="L137" s="14">
        <f>IF(J137="YES",I137*Assumptions!$B$3/1000,0)</f>
        <v>0</v>
      </c>
      <c r="M137" s="14">
        <f>IF(J137="YES",I137*Assumptions!$B$4/1000,0)</f>
        <v>0</v>
      </c>
      <c r="N137" s="14">
        <f>IF(J137="YES",I137*Assumptions!$B$5/1000,0)</f>
        <v>0</v>
      </c>
      <c r="O137" s="14">
        <f>K137*Assumptions!$B$6*Assumptions!$B$7</f>
        <v>169.32374999999996</v>
      </c>
      <c r="P137" s="14">
        <f>((K137*Assumptions!$B$6*Assumptions!$B$7/1000)*(Assumptions!$B$8/(Assumptions!$B$8-1)))*Assumptions!$B$9</f>
        <v>1015.9424999999998</v>
      </c>
      <c r="Q137" s="13" t="s">
        <v>8998</v>
      </c>
      <c r="R137" s="13" t="s">
        <v>9044</v>
      </c>
    </row>
    <row r="138" spans="1:18" x14ac:dyDescent="0.3">
      <c r="A138" s="11" t="s">
        <v>7046</v>
      </c>
      <c r="B138" s="11" t="s">
        <v>7054</v>
      </c>
      <c r="C138" s="11" t="s">
        <v>7431</v>
      </c>
      <c r="D138" s="11" t="s">
        <v>7432</v>
      </c>
      <c r="E138" s="11" t="s">
        <v>7433</v>
      </c>
      <c r="F138" s="12">
        <v>48.699801000000001</v>
      </c>
      <c r="G138" s="12">
        <v>15.880985000000001</v>
      </c>
      <c r="H138" s="11">
        <v>5900</v>
      </c>
      <c r="I138" s="11">
        <v>2192</v>
      </c>
      <c r="J138" s="13" t="s">
        <v>8991</v>
      </c>
      <c r="K138" s="14">
        <f>I138*Assumptions!$B$2*10^-3/24</f>
        <v>13.700000000000001</v>
      </c>
      <c r="L138" s="14">
        <f>IF(J138="YES",I138*Assumptions!$B$3/1000,0)</f>
        <v>0</v>
      </c>
      <c r="M138" s="14">
        <f>IF(J138="YES",I138*Assumptions!$B$4/1000,0)</f>
        <v>0</v>
      </c>
      <c r="N138" s="14">
        <f>IF(J138="YES",I138*Assumptions!$B$5/1000,0)</f>
        <v>0</v>
      </c>
      <c r="O138" s="14">
        <f>K138*Assumptions!$B$6*Assumptions!$B$7</f>
        <v>79.459999999999994</v>
      </c>
      <c r="P138" s="14">
        <f>((K138*Assumptions!$B$6*Assumptions!$B$7/1000)*(Assumptions!$B$8/(Assumptions!$B$8-1)))*Assumptions!$B$9</f>
        <v>476.75999999999993</v>
      </c>
      <c r="Q138" s="13" t="s">
        <v>8998</v>
      </c>
      <c r="R138" s="13" t="s">
        <v>9042</v>
      </c>
    </row>
    <row r="139" spans="1:18" x14ac:dyDescent="0.3">
      <c r="A139" s="11" t="s">
        <v>7046</v>
      </c>
      <c r="B139" s="11" t="s">
        <v>7065</v>
      </c>
      <c r="C139" s="11" t="s">
        <v>7434</v>
      </c>
      <c r="D139" s="11" t="s">
        <v>7435</v>
      </c>
      <c r="E139" s="11" t="s">
        <v>7436</v>
      </c>
      <c r="F139" s="12">
        <v>48.442233999999999</v>
      </c>
      <c r="G139" s="12">
        <v>16.426324000000001</v>
      </c>
      <c r="H139" s="11">
        <v>6000</v>
      </c>
      <c r="I139" s="11">
        <v>4148</v>
      </c>
      <c r="J139" s="13" t="s">
        <v>8991</v>
      </c>
      <c r="K139" s="14">
        <f>I139*Assumptions!$B$2*10^-3/24</f>
        <v>25.925000000000001</v>
      </c>
      <c r="L139" s="14">
        <f>IF(J139="YES",I139*Assumptions!$B$3/1000,0)</f>
        <v>0</v>
      </c>
      <c r="M139" s="14">
        <f>IF(J139="YES",I139*Assumptions!$B$4/1000,0)</f>
        <v>0</v>
      </c>
      <c r="N139" s="14">
        <f>IF(J139="YES",I139*Assumptions!$B$5/1000,0)</f>
        <v>0</v>
      </c>
      <c r="O139" s="14">
        <f>K139*Assumptions!$B$6*Assumptions!$B$7</f>
        <v>150.36500000000001</v>
      </c>
      <c r="P139" s="14">
        <f>((K139*Assumptions!$B$6*Assumptions!$B$7/1000)*(Assumptions!$B$8/(Assumptions!$B$8-1)))*Assumptions!$B$9</f>
        <v>902.18999999999994</v>
      </c>
      <c r="Q139" s="13" t="s">
        <v>8998</v>
      </c>
      <c r="R139" s="13" t="s">
        <v>9044</v>
      </c>
    </row>
    <row r="140" spans="1:18" x14ac:dyDescent="0.3">
      <c r="A140" s="11" t="s">
        <v>7046</v>
      </c>
      <c r="B140" s="11" t="s">
        <v>7065</v>
      </c>
      <c r="C140" s="11" t="s">
        <v>7437</v>
      </c>
      <c r="D140" s="11" t="s">
        <v>7438</v>
      </c>
      <c r="E140" s="11" t="s">
        <v>7439</v>
      </c>
      <c r="F140" s="12">
        <v>48.465246999999998</v>
      </c>
      <c r="G140" s="12">
        <v>16.808219000000001</v>
      </c>
      <c r="H140" s="11">
        <v>6000</v>
      </c>
      <c r="I140" s="11">
        <v>4667</v>
      </c>
      <c r="J140" s="13" t="s">
        <v>8991</v>
      </c>
      <c r="K140" s="14">
        <f>I140*Assumptions!$B$2*10^-3/24</f>
        <v>29.168750000000003</v>
      </c>
      <c r="L140" s="14">
        <f>IF(J140="YES",I140*Assumptions!$B$3/1000,0)</f>
        <v>0</v>
      </c>
      <c r="M140" s="14">
        <f>IF(J140="YES",I140*Assumptions!$B$4/1000,0)</f>
        <v>0</v>
      </c>
      <c r="N140" s="14">
        <f>IF(J140="YES",I140*Assumptions!$B$5/1000,0)</f>
        <v>0</v>
      </c>
      <c r="O140" s="14">
        <f>K140*Assumptions!$B$6*Assumptions!$B$7</f>
        <v>169.17875000000004</v>
      </c>
      <c r="P140" s="14">
        <f>((K140*Assumptions!$B$6*Assumptions!$B$7/1000)*(Assumptions!$B$8/(Assumptions!$B$8-1)))*Assumptions!$B$9</f>
        <v>1015.0725000000002</v>
      </c>
      <c r="Q140" s="13" t="s">
        <v>8998</v>
      </c>
      <c r="R140" s="13" t="s">
        <v>9043</v>
      </c>
    </row>
    <row r="141" spans="1:18" x14ac:dyDescent="0.3">
      <c r="A141" s="11" t="s">
        <v>7046</v>
      </c>
      <c r="B141" s="11" t="s">
        <v>7065</v>
      </c>
      <c r="C141" s="11" t="s">
        <v>7440</v>
      </c>
      <c r="D141" s="11" t="s">
        <v>7441</v>
      </c>
      <c r="E141" s="11" t="s">
        <v>7442</v>
      </c>
      <c r="F141" s="12">
        <v>48.459183000000003</v>
      </c>
      <c r="G141" s="12">
        <v>16.622741000000001</v>
      </c>
      <c r="H141" s="11">
        <v>6000</v>
      </c>
      <c r="I141" s="11">
        <v>2054</v>
      </c>
      <c r="J141" s="13" t="s">
        <v>8991</v>
      </c>
      <c r="K141" s="14">
        <f>I141*Assumptions!$B$2*10^-3/24</f>
        <v>12.8375</v>
      </c>
      <c r="L141" s="14">
        <f>IF(J141="YES",I141*Assumptions!$B$3/1000,0)</f>
        <v>0</v>
      </c>
      <c r="M141" s="14">
        <f>IF(J141="YES",I141*Assumptions!$B$4/1000,0)</f>
        <v>0</v>
      </c>
      <c r="N141" s="14">
        <f>IF(J141="YES",I141*Assumptions!$B$5/1000,0)</f>
        <v>0</v>
      </c>
      <c r="O141" s="14">
        <f>K141*Assumptions!$B$6*Assumptions!$B$7</f>
        <v>74.457499999999996</v>
      </c>
      <c r="P141" s="14">
        <f>((K141*Assumptions!$B$6*Assumptions!$B$7/1000)*(Assumptions!$B$8/(Assumptions!$B$8-1)))*Assumptions!$B$9</f>
        <v>446.74499999999995</v>
      </c>
      <c r="Q141" s="13" t="s">
        <v>8998</v>
      </c>
      <c r="R141" s="13" t="s">
        <v>9043</v>
      </c>
    </row>
    <row r="142" spans="1:18" x14ac:dyDescent="0.3">
      <c r="A142" s="11" t="s">
        <v>7046</v>
      </c>
      <c r="B142" s="11" t="s">
        <v>7061</v>
      </c>
      <c r="C142" s="11" t="s">
        <v>7443</v>
      </c>
      <c r="D142" s="11" t="s">
        <v>7444</v>
      </c>
      <c r="E142" s="11" t="s">
        <v>7445</v>
      </c>
      <c r="F142" s="12">
        <v>48.676808000000001</v>
      </c>
      <c r="G142" s="12">
        <v>15.818398</v>
      </c>
      <c r="H142" s="11">
        <v>6000</v>
      </c>
      <c r="I142" s="11">
        <v>951</v>
      </c>
      <c r="J142" s="13" t="s">
        <v>8991</v>
      </c>
      <c r="K142" s="14">
        <f>I142*Assumptions!$B$2*10^-3/24</f>
        <v>5.9437500000000005</v>
      </c>
      <c r="L142" s="14">
        <f>IF(J142="YES",I142*Assumptions!$B$3/1000,0)</f>
        <v>0</v>
      </c>
      <c r="M142" s="14">
        <f>IF(J142="YES",I142*Assumptions!$B$4/1000,0)</f>
        <v>0</v>
      </c>
      <c r="N142" s="14">
        <f>IF(J142="YES",I142*Assumptions!$B$5/1000,0)</f>
        <v>0</v>
      </c>
      <c r="O142" s="14">
        <f>K142*Assumptions!$B$6*Assumptions!$B$7</f>
        <v>34.473750000000003</v>
      </c>
      <c r="P142" s="14">
        <f>((K142*Assumptions!$B$6*Assumptions!$B$7/1000)*(Assumptions!$B$8/(Assumptions!$B$8-1)))*Assumptions!$B$9</f>
        <v>206.84250000000003</v>
      </c>
      <c r="Q142" s="13" t="s">
        <v>8998</v>
      </c>
      <c r="R142" s="13" t="s">
        <v>9042</v>
      </c>
    </row>
    <row r="143" spans="1:18" x14ac:dyDescent="0.3">
      <c r="A143" s="11" t="s">
        <v>7046</v>
      </c>
      <c r="B143" s="11" t="s">
        <v>7065</v>
      </c>
      <c r="C143" s="11" t="s">
        <v>7446</v>
      </c>
      <c r="D143" s="11" t="s">
        <v>7447</v>
      </c>
      <c r="E143" s="11" t="s">
        <v>7448</v>
      </c>
      <c r="F143" s="12">
        <v>48.369464999999998</v>
      </c>
      <c r="G143" s="12">
        <v>16.107534000000001</v>
      </c>
      <c r="H143" s="11">
        <v>6000</v>
      </c>
      <c r="I143" s="11">
        <v>5245</v>
      </c>
      <c r="J143" s="13" t="s">
        <v>8991</v>
      </c>
      <c r="K143" s="14">
        <f>I143*Assumptions!$B$2*10^-3/24</f>
        <v>32.78125</v>
      </c>
      <c r="L143" s="14">
        <f>IF(J143="YES",I143*Assumptions!$B$3/1000,0)</f>
        <v>0</v>
      </c>
      <c r="M143" s="14">
        <f>IF(J143="YES",I143*Assumptions!$B$4/1000,0)</f>
        <v>0</v>
      </c>
      <c r="N143" s="14">
        <f>IF(J143="YES",I143*Assumptions!$B$5/1000,0)</f>
        <v>0</v>
      </c>
      <c r="O143" s="14">
        <f>K143*Assumptions!$B$6*Assumptions!$B$7</f>
        <v>190.13124999999999</v>
      </c>
      <c r="P143" s="14">
        <f>((K143*Assumptions!$B$6*Assumptions!$B$7/1000)*(Assumptions!$B$8/(Assumptions!$B$8-1)))*Assumptions!$B$9</f>
        <v>1140.7874999999999</v>
      </c>
      <c r="Q143" s="13" t="s">
        <v>8998</v>
      </c>
      <c r="R143" s="13" t="s">
        <v>9044</v>
      </c>
    </row>
    <row r="144" spans="1:18" x14ac:dyDescent="0.3">
      <c r="A144" s="11" t="s">
        <v>7046</v>
      </c>
      <c r="B144" s="11" t="s">
        <v>7054</v>
      </c>
      <c r="C144" s="11" t="s">
        <v>7449</v>
      </c>
      <c r="D144" s="11" t="s">
        <v>7450</v>
      </c>
      <c r="E144" s="11" t="s">
        <v>7451</v>
      </c>
      <c r="F144" s="12">
        <v>48.699075999999998</v>
      </c>
      <c r="G144" s="12">
        <v>16.703327000000002</v>
      </c>
      <c r="H144" s="11">
        <v>6000</v>
      </c>
      <c r="I144" s="11">
        <v>977</v>
      </c>
      <c r="J144" s="13" t="s">
        <v>8991</v>
      </c>
      <c r="K144" s="14">
        <f>I144*Assumptions!$B$2*10^-3/24</f>
        <v>6.1062500000000002</v>
      </c>
      <c r="L144" s="14">
        <f>IF(J144="YES",I144*Assumptions!$B$3/1000,0)</f>
        <v>0</v>
      </c>
      <c r="M144" s="14">
        <f>IF(J144="YES",I144*Assumptions!$B$4/1000,0)</f>
        <v>0</v>
      </c>
      <c r="N144" s="14">
        <f>IF(J144="YES",I144*Assumptions!$B$5/1000,0)</f>
        <v>0</v>
      </c>
      <c r="O144" s="14">
        <f>K144*Assumptions!$B$6*Assumptions!$B$7</f>
        <v>35.416249999999998</v>
      </c>
      <c r="P144" s="14">
        <f>((K144*Assumptions!$B$6*Assumptions!$B$7/1000)*(Assumptions!$B$8/(Assumptions!$B$8-1)))*Assumptions!$B$9</f>
        <v>212.49749999999997</v>
      </c>
      <c r="Q144" s="13" t="s">
        <v>8998</v>
      </c>
      <c r="R144" s="13" t="s">
        <v>9042</v>
      </c>
    </row>
    <row r="145" spans="1:18" x14ac:dyDescent="0.3">
      <c r="A145" s="11" t="s">
        <v>7046</v>
      </c>
      <c r="B145" s="11" t="s">
        <v>7065</v>
      </c>
      <c r="C145" s="11" t="s">
        <v>7452</v>
      </c>
      <c r="D145" s="11" t="s">
        <v>7453</v>
      </c>
      <c r="E145" s="11" t="s">
        <v>7454</v>
      </c>
      <c r="F145" s="12">
        <v>48.232109999999999</v>
      </c>
      <c r="G145" s="12">
        <v>16.708238999999999</v>
      </c>
      <c r="H145" s="11">
        <v>6000</v>
      </c>
      <c r="I145" s="11">
        <v>1915</v>
      </c>
      <c r="J145" s="13" t="s">
        <v>8991</v>
      </c>
      <c r="K145" s="14">
        <f>I145*Assumptions!$B$2*10^-3/24</f>
        <v>11.96875</v>
      </c>
      <c r="L145" s="14">
        <f>IF(J145="YES",I145*Assumptions!$B$3/1000,0)</f>
        <v>0</v>
      </c>
      <c r="M145" s="14">
        <f>IF(J145="YES",I145*Assumptions!$B$4/1000,0)</f>
        <v>0</v>
      </c>
      <c r="N145" s="14">
        <f>IF(J145="YES",I145*Assumptions!$B$5/1000,0)</f>
        <v>0</v>
      </c>
      <c r="O145" s="14">
        <f>K145*Assumptions!$B$6*Assumptions!$B$7</f>
        <v>69.418749999999989</v>
      </c>
      <c r="P145" s="14">
        <f>((K145*Assumptions!$B$6*Assumptions!$B$7/1000)*(Assumptions!$B$8/(Assumptions!$B$8-1)))*Assumptions!$B$9</f>
        <v>416.51249999999993</v>
      </c>
      <c r="Q145" s="13" t="s">
        <v>8998</v>
      </c>
      <c r="R145" s="13" t="s">
        <v>9043</v>
      </c>
    </row>
    <row r="146" spans="1:18" x14ac:dyDescent="0.3">
      <c r="A146" s="11" t="s">
        <v>7046</v>
      </c>
      <c r="B146" s="11" t="s">
        <v>7058</v>
      </c>
      <c r="C146" s="11" t="s">
        <v>7455</v>
      </c>
      <c r="D146" s="11" t="s">
        <v>7456</v>
      </c>
      <c r="E146" s="11" t="s">
        <v>8928</v>
      </c>
      <c r="F146" s="12">
        <v>47.983423000000002</v>
      </c>
      <c r="G146" s="12">
        <v>16.225842</v>
      </c>
      <c r="H146" s="11">
        <v>6000</v>
      </c>
      <c r="I146" s="11">
        <v>616</v>
      </c>
      <c r="J146" s="13" t="s">
        <v>8991</v>
      </c>
      <c r="K146" s="14">
        <f>I146*Assumptions!$B$2*10^-3/24</f>
        <v>3.85</v>
      </c>
      <c r="L146" s="14">
        <f>IF(J146="YES",I146*Assumptions!$B$3/1000,0)</f>
        <v>0</v>
      </c>
      <c r="M146" s="14">
        <f>IF(J146="YES",I146*Assumptions!$B$4/1000,0)</f>
        <v>0</v>
      </c>
      <c r="N146" s="14">
        <f>IF(J146="YES",I146*Assumptions!$B$5/1000,0)</f>
        <v>0</v>
      </c>
      <c r="O146" s="14">
        <f>K146*Assumptions!$B$6*Assumptions!$B$7</f>
        <v>22.330000000000002</v>
      </c>
      <c r="P146" s="14">
        <f>((K146*Assumptions!$B$6*Assumptions!$B$7/1000)*(Assumptions!$B$8/(Assumptions!$B$8-1)))*Assumptions!$B$9</f>
        <v>133.98000000000002</v>
      </c>
      <c r="Q146" s="13" t="s">
        <v>8998</v>
      </c>
      <c r="R146" s="13" t="s">
        <v>9043</v>
      </c>
    </row>
    <row r="147" spans="1:18" x14ac:dyDescent="0.3">
      <c r="A147" s="11" t="s">
        <v>7046</v>
      </c>
      <c r="B147" s="11" t="s">
        <v>7061</v>
      </c>
      <c r="C147" s="11" t="s">
        <v>7457</v>
      </c>
      <c r="D147" s="11" t="s">
        <v>7458</v>
      </c>
      <c r="E147" s="11" t="s">
        <v>7459</v>
      </c>
      <c r="F147" s="12">
        <v>48.945062</v>
      </c>
      <c r="G147" s="12">
        <v>15.042389</v>
      </c>
      <c r="H147" s="11">
        <v>6000</v>
      </c>
      <c r="I147" s="11">
        <v>3264</v>
      </c>
      <c r="J147" s="13" t="s">
        <v>8991</v>
      </c>
      <c r="K147" s="14">
        <f>I147*Assumptions!$B$2*10^-3/24</f>
        <v>20.400000000000002</v>
      </c>
      <c r="L147" s="14">
        <f>IF(J147="YES",I147*Assumptions!$B$3/1000,0)</f>
        <v>0</v>
      </c>
      <c r="M147" s="14">
        <f>IF(J147="YES",I147*Assumptions!$B$4/1000,0)</f>
        <v>0</v>
      </c>
      <c r="N147" s="14">
        <f>IF(J147="YES",I147*Assumptions!$B$5/1000,0)</f>
        <v>0</v>
      </c>
      <c r="O147" s="14">
        <f>K147*Assumptions!$B$6*Assumptions!$B$7</f>
        <v>118.32000000000001</v>
      </c>
      <c r="P147" s="14">
        <f>((K147*Assumptions!$B$6*Assumptions!$B$7/1000)*(Assumptions!$B$8/(Assumptions!$B$8-1)))*Assumptions!$B$9</f>
        <v>709.92000000000007</v>
      </c>
      <c r="Q147" s="13" t="s">
        <v>8998</v>
      </c>
      <c r="R147" s="13" t="s">
        <v>9043</v>
      </c>
    </row>
    <row r="148" spans="1:18" x14ac:dyDescent="0.3">
      <c r="A148" s="11" t="s">
        <v>7046</v>
      </c>
      <c r="B148" s="11" t="s">
        <v>7080</v>
      </c>
      <c r="C148" s="11" t="s">
        <v>7460</v>
      </c>
      <c r="D148" s="11" t="s">
        <v>7461</v>
      </c>
      <c r="E148" s="11" t="s">
        <v>8929</v>
      </c>
      <c r="F148" s="12">
        <v>47.504947999999999</v>
      </c>
      <c r="G148" s="12">
        <v>16.239763</v>
      </c>
      <c r="H148" s="11">
        <v>6000</v>
      </c>
      <c r="I148" s="11">
        <v>5267</v>
      </c>
      <c r="J148" s="13" t="s">
        <v>8991</v>
      </c>
      <c r="K148" s="14">
        <f>I148*Assumptions!$B$2*10^-3/24</f>
        <v>32.918750000000003</v>
      </c>
      <c r="L148" s="14">
        <f>IF(J148="YES",I148*Assumptions!$B$3/1000,0)</f>
        <v>0</v>
      </c>
      <c r="M148" s="14">
        <f>IF(J148="YES",I148*Assumptions!$B$4/1000,0)</f>
        <v>0</v>
      </c>
      <c r="N148" s="14">
        <f>IF(J148="YES",I148*Assumptions!$B$5/1000,0)</f>
        <v>0</v>
      </c>
      <c r="O148" s="14">
        <f>K148*Assumptions!$B$6*Assumptions!$B$7</f>
        <v>190.92874999999998</v>
      </c>
      <c r="P148" s="14">
        <f>((K148*Assumptions!$B$6*Assumptions!$B$7/1000)*(Assumptions!$B$8/(Assumptions!$B$8-1)))*Assumptions!$B$9</f>
        <v>1145.5725</v>
      </c>
      <c r="Q148" s="13" t="s">
        <v>8998</v>
      </c>
      <c r="R148" s="13" t="s">
        <v>9044</v>
      </c>
    </row>
    <row r="149" spans="1:18" x14ac:dyDescent="0.3">
      <c r="A149" s="11" t="s">
        <v>7046</v>
      </c>
      <c r="B149" s="11" t="s">
        <v>7080</v>
      </c>
      <c r="C149" s="11" t="s">
        <v>7462</v>
      </c>
      <c r="D149" s="11" t="s">
        <v>7463</v>
      </c>
      <c r="E149" s="11" t="s">
        <v>7464</v>
      </c>
      <c r="F149" s="12">
        <v>47.686782999999998</v>
      </c>
      <c r="G149" s="12">
        <v>16.130165999999999</v>
      </c>
      <c r="H149" s="11">
        <v>6500</v>
      </c>
      <c r="I149" s="11">
        <v>6733</v>
      </c>
      <c r="J149" s="13" t="s">
        <v>8991</v>
      </c>
      <c r="K149" s="14">
        <f>I149*Assumptions!$B$2*10^-3/24</f>
        <v>42.081250000000004</v>
      </c>
      <c r="L149" s="14">
        <f>IF(J149="YES",I149*Assumptions!$B$3/1000,0)</f>
        <v>0</v>
      </c>
      <c r="M149" s="14">
        <f>IF(J149="YES",I149*Assumptions!$B$4/1000,0)</f>
        <v>0</v>
      </c>
      <c r="N149" s="14">
        <f>IF(J149="YES",I149*Assumptions!$B$5/1000,0)</f>
        <v>0</v>
      </c>
      <c r="O149" s="14">
        <f>K149*Assumptions!$B$6*Assumptions!$B$7</f>
        <v>244.07125000000002</v>
      </c>
      <c r="P149" s="14">
        <f>((K149*Assumptions!$B$6*Assumptions!$B$7/1000)*(Assumptions!$B$8/(Assumptions!$B$8-1)))*Assumptions!$B$9</f>
        <v>1464.4275</v>
      </c>
      <c r="Q149" s="13" t="s">
        <v>8998</v>
      </c>
      <c r="R149" s="13" t="s">
        <v>9044</v>
      </c>
    </row>
    <row r="150" spans="1:18" x14ac:dyDescent="0.3">
      <c r="A150" s="11" t="s">
        <v>7046</v>
      </c>
      <c r="B150" s="11" t="s">
        <v>7061</v>
      </c>
      <c r="C150" s="11" t="s">
        <v>7465</v>
      </c>
      <c r="D150" s="11" t="s">
        <v>7466</v>
      </c>
      <c r="E150" s="11" t="s">
        <v>7467</v>
      </c>
      <c r="F150" s="12">
        <v>48.722231999999998</v>
      </c>
      <c r="G150" s="12">
        <v>15.327458999999999</v>
      </c>
      <c r="H150" s="11">
        <v>6600</v>
      </c>
      <c r="I150" s="11">
        <v>3039</v>
      </c>
      <c r="J150" s="13" t="s">
        <v>8991</v>
      </c>
      <c r="K150" s="14">
        <f>I150*Assumptions!$B$2*10^-3/24</f>
        <v>18.993750000000002</v>
      </c>
      <c r="L150" s="14">
        <f>IF(J150="YES",I150*Assumptions!$B$3/1000,0)</f>
        <v>0</v>
      </c>
      <c r="M150" s="14">
        <f>IF(J150="YES",I150*Assumptions!$B$4/1000,0)</f>
        <v>0</v>
      </c>
      <c r="N150" s="14">
        <f>IF(J150="YES",I150*Assumptions!$B$5/1000,0)</f>
        <v>0</v>
      </c>
      <c r="O150" s="14">
        <f>K150*Assumptions!$B$6*Assumptions!$B$7</f>
        <v>110.16374999999999</v>
      </c>
      <c r="P150" s="14">
        <f>((K150*Assumptions!$B$6*Assumptions!$B$7/1000)*(Assumptions!$B$8/(Assumptions!$B$8-1)))*Assumptions!$B$9</f>
        <v>660.98249999999996</v>
      </c>
      <c r="Q150" s="13" t="s">
        <v>8998</v>
      </c>
      <c r="R150" s="13" t="s">
        <v>9042</v>
      </c>
    </row>
    <row r="151" spans="1:18" x14ac:dyDescent="0.3">
      <c r="A151" s="11" t="s">
        <v>7046</v>
      </c>
      <c r="B151" s="11" t="s">
        <v>7065</v>
      </c>
      <c r="C151" s="11" t="s">
        <v>7468</v>
      </c>
      <c r="D151" s="11" t="s">
        <v>7469</v>
      </c>
      <c r="E151" s="11" t="s">
        <v>7470</v>
      </c>
      <c r="F151" s="12">
        <v>48.216923000000001</v>
      </c>
      <c r="G151" s="12">
        <v>16.163924999999999</v>
      </c>
      <c r="H151" s="11">
        <v>7000</v>
      </c>
      <c r="I151" s="11">
        <v>6440</v>
      </c>
      <c r="J151" s="13" t="s">
        <v>8991</v>
      </c>
      <c r="K151" s="14">
        <f>I151*Assumptions!$B$2*10^-3/24</f>
        <v>40.25</v>
      </c>
      <c r="L151" s="14">
        <f>IF(J151="YES",I151*Assumptions!$B$3/1000,0)</f>
        <v>0</v>
      </c>
      <c r="M151" s="14">
        <f>IF(J151="YES",I151*Assumptions!$B$4/1000,0)</f>
        <v>0</v>
      </c>
      <c r="N151" s="14">
        <f>IF(J151="YES",I151*Assumptions!$B$5/1000,0)</f>
        <v>0</v>
      </c>
      <c r="O151" s="14">
        <f>K151*Assumptions!$B$6*Assumptions!$B$7</f>
        <v>233.45</v>
      </c>
      <c r="P151" s="14">
        <f>((K151*Assumptions!$B$6*Assumptions!$B$7/1000)*(Assumptions!$B$8/(Assumptions!$B$8-1)))*Assumptions!$B$9</f>
        <v>1400.6999999999998</v>
      </c>
      <c r="Q151" s="13" t="s">
        <v>8998</v>
      </c>
      <c r="R151" s="13" t="s">
        <v>9043</v>
      </c>
    </row>
    <row r="152" spans="1:18" x14ac:dyDescent="0.3">
      <c r="A152" s="11" t="s">
        <v>7046</v>
      </c>
      <c r="B152" s="11" t="s">
        <v>7061</v>
      </c>
      <c r="C152" s="11" t="s">
        <v>7471</v>
      </c>
      <c r="D152" s="11" t="s">
        <v>7472</v>
      </c>
      <c r="E152" s="11" t="s">
        <v>7473</v>
      </c>
      <c r="F152" s="12">
        <v>48.590192999999999</v>
      </c>
      <c r="G152" s="12">
        <v>15.65733</v>
      </c>
      <c r="H152" s="11">
        <v>7000</v>
      </c>
      <c r="I152" s="11">
        <v>7058</v>
      </c>
      <c r="J152" s="13" t="s">
        <v>8991</v>
      </c>
      <c r="K152" s="14">
        <f>I152*Assumptions!$B$2*10^-3/24</f>
        <v>44.112500000000004</v>
      </c>
      <c r="L152" s="14">
        <f>IF(J152="YES",I152*Assumptions!$B$3/1000,0)</f>
        <v>0</v>
      </c>
      <c r="M152" s="14">
        <f>IF(J152="YES",I152*Assumptions!$B$4/1000,0)</f>
        <v>0</v>
      </c>
      <c r="N152" s="14">
        <f>IF(J152="YES",I152*Assumptions!$B$5/1000,0)</f>
        <v>0</v>
      </c>
      <c r="O152" s="14">
        <f>K152*Assumptions!$B$6*Assumptions!$B$7</f>
        <v>255.85250000000002</v>
      </c>
      <c r="P152" s="14">
        <f>((K152*Assumptions!$B$6*Assumptions!$B$7/1000)*(Assumptions!$B$8/(Assumptions!$B$8-1)))*Assumptions!$B$9</f>
        <v>1535.1150000000002</v>
      </c>
      <c r="Q152" s="13" t="s">
        <v>8998</v>
      </c>
      <c r="R152" s="13" t="s">
        <v>9043</v>
      </c>
    </row>
    <row r="153" spans="1:18" x14ac:dyDescent="0.3">
      <c r="A153" s="11" t="s">
        <v>7046</v>
      </c>
      <c r="B153" s="11" t="s">
        <v>7072</v>
      </c>
      <c r="C153" s="11" t="s">
        <v>7474</v>
      </c>
      <c r="D153" s="11" t="s">
        <v>7475</v>
      </c>
      <c r="E153" s="11" t="s">
        <v>8930</v>
      </c>
      <c r="F153" s="12">
        <v>47.811875999999998</v>
      </c>
      <c r="G153" s="12">
        <v>14.929764</v>
      </c>
      <c r="H153" s="11">
        <v>7000</v>
      </c>
      <c r="I153" s="11">
        <v>3650</v>
      </c>
      <c r="J153" s="13" t="s">
        <v>8991</v>
      </c>
      <c r="K153" s="14">
        <f>I153*Assumptions!$B$2*10^-3/24</f>
        <v>22.8125</v>
      </c>
      <c r="L153" s="14">
        <f>IF(J153="YES",I153*Assumptions!$B$3/1000,0)</f>
        <v>0</v>
      </c>
      <c r="M153" s="14">
        <f>IF(J153="YES",I153*Assumptions!$B$4/1000,0)</f>
        <v>0</v>
      </c>
      <c r="N153" s="14">
        <f>IF(J153="YES",I153*Assumptions!$B$5/1000,0)</f>
        <v>0</v>
      </c>
      <c r="O153" s="14">
        <f>K153*Assumptions!$B$6*Assumptions!$B$7</f>
        <v>132.3125</v>
      </c>
      <c r="P153" s="14">
        <f>((K153*Assumptions!$B$6*Assumptions!$B$7/1000)*(Assumptions!$B$8/(Assumptions!$B$8-1)))*Assumptions!$B$9</f>
        <v>793.875</v>
      </c>
      <c r="Q153" s="13" t="s">
        <v>8998</v>
      </c>
      <c r="R153" s="13" t="s">
        <v>9043</v>
      </c>
    </row>
    <row r="154" spans="1:18" x14ac:dyDescent="0.3">
      <c r="A154" s="11" t="s">
        <v>7046</v>
      </c>
      <c r="B154" s="11" t="s">
        <v>7058</v>
      </c>
      <c r="C154" s="11" t="s">
        <v>7476</v>
      </c>
      <c r="D154" s="11" t="s">
        <v>7477</v>
      </c>
      <c r="E154" s="11" t="s">
        <v>7478</v>
      </c>
      <c r="F154" s="12">
        <v>48.068133000000003</v>
      </c>
      <c r="G154" s="12">
        <v>16.367471999999999</v>
      </c>
      <c r="H154" s="11">
        <v>7200</v>
      </c>
      <c r="I154" s="11">
        <v>2868</v>
      </c>
      <c r="J154" s="13" t="s">
        <v>8991</v>
      </c>
      <c r="K154" s="14">
        <f>I154*Assumptions!$B$2*10^-3/24</f>
        <v>17.925000000000001</v>
      </c>
      <c r="L154" s="14">
        <f>IF(J154="YES",I154*Assumptions!$B$3/1000,0)</f>
        <v>0</v>
      </c>
      <c r="M154" s="14">
        <f>IF(J154="YES",I154*Assumptions!$B$4/1000,0)</f>
        <v>0</v>
      </c>
      <c r="N154" s="14">
        <f>IF(J154="YES",I154*Assumptions!$B$5/1000,0)</f>
        <v>0</v>
      </c>
      <c r="O154" s="14">
        <f>K154*Assumptions!$B$6*Assumptions!$B$7</f>
        <v>103.965</v>
      </c>
      <c r="P154" s="14">
        <f>((K154*Assumptions!$B$6*Assumptions!$B$7/1000)*(Assumptions!$B$8/(Assumptions!$B$8-1)))*Assumptions!$B$9</f>
        <v>623.79</v>
      </c>
      <c r="Q154" s="13" t="s">
        <v>8998</v>
      </c>
      <c r="R154" s="13" t="s">
        <v>9042</v>
      </c>
    </row>
    <row r="155" spans="1:18" x14ac:dyDescent="0.3">
      <c r="A155" s="11" t="s">
        <v>7046</v>
      </c>
      <c r="B155" s="11" t="s">
        <v>7054</v>
      </c>
      <c r="C155" s="11" t="s">
        <v>7479</v>
      </c>
      <c r="D155" s="11" t="s">
        <v>7480</v>
      </c>
      <c r="E155" s="11" t="s">
        <v>7481</v>
      </c>
      <c r="F155" s="12">
        <v>48.765850999999998</v>
      </c>
      <c r="G155" s="12">
        <v>16.659237000000001</v>
      </c>
      <c r="H155" s="11">
        <v>7300</v>
      </c>
      <c r="I155" s="11">
        <v>1375</v>
      </c>
      <c r="J155" s="13" t="s">
        <v>8991</v>
      </c>
      <c r="K155" s="14">
        <f>I155*Assumptions!$B$2*10^-3/24</f>
        <v>8.59375</v>
      </c>
      <c r="L155" s="14">
        <f>IF(J155="YES",I155*Assumptions!$B$3/1000,0)</f>
        <v>0</v>
      </c>
      <c r="M155" s="14">
        <f>IF(J155="YES",I155*Assumptions!$B$4/1000,0)</f>
        <v>0</v>
      </c>
      <c r="N155" s="14">
        <f>IF(J155="YES",I155*Assumptions!$B$5/1000,0)</f>
        <v>0</v>
      </c>
      <c r="O155" s="14">
        <f>K155*Assumptions!$B$6*Assumptions!$B$7</f>
        <v>49.84375</v>
      </c>
      <c r="P155" s="14">
        <f>((K155*Assumptions!$B$6*Assumptions!$B$7/1000)*(Assumptions!$B$8/(Assumptions!$B$8-1)))*Assumptions!$B$9</f>
        <v>299.0625</v>
      </c>
      <c r="Q155" s="13" t="s">
        <v>8998</v>
      </c>
      <c r="R155" s="13" t="s">
        <v>9044</v>
      </c>
    </row>
    <row r="156" spans="1:18" x14ac:dyDescent="0.3">
      <c r="A156" s="11" t="s">
        <v>7046</v>
      </c>
      <c r="B156" s="11" t="s">
        <v>7054</v>
      </c>
      <c r="C156" s="11" t="s">
        <v>7482</v>
      </c>
      <c r="D156" s="11" t="s">
        <v>7483</v>
      </c>
      <c r="E156" s="11" t="s">
        <v>7484</v>
      </c>
      <c r="F156" s="12">
        <v>48.553637000000002</v>
      </c>
      <c r="G156" s="12">
        <v>15.886632000000001</v>
      </c>
      <c r="H156" s="11">
        <v>7372</v>
      </c>
      <c r="I156" s="11">
        <v>4833</v>
      </c>
      <c r="J156" s="13" t="s">
        <v>8991</v>
      </c>
      <c r="K156" s="14">
        <f>I156*Assumptions!$B$2*10^-3/24</f>
        <v>30.206250000000001</v>
      </c>
      <c r="L156" s="14">
        <f>IF(J156="YES",I156*Assumptions!$B$3/1000,0)</f>
        <v>0</v>
      </c>
      <c r="M156" s="14">
        <f>IF(J156="YES",I156*Assumptions!$B$4/1000,0)</f>
        <v>0</v>
      </c>
      <c r="N156" s="14">
        <f>IF(J156="YES",I156*Assumptions!$B$5/1000,0)</f>
        <v>0</v>
      </c>
      <c r="O156" s="14">
        <f>K156*Assumptions!$B$6*Assumptions!$B$7</f>
        <v>175.19624999999996</v>
      </c>
      <c r="P156" s="14">
        <f>((K156*Assumptions!$B$6*Assumptions!$B$7/1000)*(Assumptions!$B$8/(Assumptions!$B$8-1)))*Assumptions!$B$9</f>
        <v>1051.1774999999998</v>
      </c>
      <c r="Q156" s="13" t="s">
        <v>8998</v>
      </c>
      <c r="R156" s="13" t="s">
        <v>9044</v>
      </c>
    </row>
    <row r="157" spans="1:18" x14ac:dyDescent="0.3">
      <c r="A157" s="11" t="s">
        <v>7046</v>
      </c>
      <c r="B157" s="11" t="s">
        <v>7061</v>
      </c>
      <c r="C157" s="11" t="s">
        <v>7485</v>
      </c>
      <c r="D157" s="11" t="s">
        <v>7486</v>
      </c>
      <c r="E157" s="11" t="s">
        <v>8931</v>
      </c>
      <c r="F157" s="12">
        <v>48.799407000000002</v>
      </c>
      <c r="G157" s="12">
        <v>15.417911999999999</v>
      </c>
      <c r="H157" s="11">
        <v>7500</v>
      </c>
      <c r="I157" s="11">
        <v>5955</v>
      </c>
      <c r="J157" s="13" t="s">
        <v>8991</v>
      </c>
      <c r="K157" s="14">
        <f>I157*Assumptions!$B$2*10^-3/24</f>
        <v>37.21875</v>
      </c>
      <c r="L157" s="14">
        <f>IF(J157="YES",I157*Assumptions!$B$3/1000,0)</f>
        <v>0</v>
      </c>
      <c r="M157" s="14">
        <f>IF(J157="YES",I157*Assumptions!$B$4/1000,0)</f>
        <v>0</v>
      </c>
      <c r="N157" s="14">
        <f>IF(J157="YES",I157*Assumptions!$B$5/1000,0)</f>
        <v>0</v>
      </c>
      <c r="O157" s="14">
        <f>K157*Assumptions!$B$6*Assumptions!$B$7</f>
        <v>215.86874999999998</v>
      </c>
      <c r="P157" s="14">
        <f>((K157*Assumptions!$B$6*Assumptions!$B$7/1000)*(Assumptions!$B$8/(Assumptions!$B$8-1)))*Assumptions!$B$9</f>
        <v>1295.2124999999996</v>
      </c>
      <c r="Q157" s="13" t="s">
        <v>8998</v>
      </c>
      <c r="R157" s="13" t="s">
        <v>9043</v>
      </c>
    </row>
    <row r="158" spans="1:18" x14ac:dyDescent="0.3">
      <c r="A158" s="11" t="s">
        <v>7046</v>
      </c>
      <c r="B158" s="11" t="s">
        <v>7072</v>
      </c>
      <c r="C158" s="11" t="s">
        <v>7487</v>
      </c>
      <c r="D158" s="11" t="s">
        <v>7488</v>
      </c>
      <c r="E158" s="11" t="s">
        <v>7489</v>
      </c>
      <c r="F158" s="12">
        <v>48.149898</v>
      </c>
      <c r="G158" s="12">
        <v>15.259708</v>
      </c>
      <c r="H158" s="11">
        <v>8000</v>
      </c>
      <c r="I158" s="11">
        <v>7160</v>
      </c>
      <c r="J158" s="13" t="s">
        <v>8991</v>
      </c>
      <c r="K158" s="14">
        <f>I158*Assumptions!$B$2*10^-3/24</f>
        <v>44.75</v>
      </c>
      <c r="L158" s="14">
        <f>IF(J158="YES",I158*Assumptions!$B$3/1000,0)</f>
        <v>0</v>
      </c>
      <c r="M158" s="14">
        <f>IF(J158="YES",I158*Assumptions!$B$4/1000,0)</f>
        <v>0</v>
      </c>
      <c r="N158" s="14">
        <f>IF(J158="YES",I158*Assumptions!$B$5/1000,0)</f>
        <v>0</v>
      </c>
      <c r="O158" s="14">
        <f>K158*Assumptions!$B$6*Assumptions!$B$7</f>
        <v>259.54999999999995</v>
      </c>
      <c r="P158" s="14">
        <f>((K158*Assumptions!$B$6*Assumptions!$B$7/1000)*(Assumptions!$B$8/(Assumptions!$B$8-1)))*Assumptions!$B$9</f>
        <v>1557.2999999999995</v>
      </c>
      <c r="Q158" s="13" t="s">
        <v>8998</v>
      </c>
      <c r="R158" s="13" t="s">
        <v>9044</v>
      </c>
    </row>
    <row r="159" spans="1:18" x14ac:dyDescent="0.3">
      <c r="A159" s="11" t="s">
        <v>7046</v>
      </c>
      <c r="B159" s="11" t="s">
        <v>7072</v>
      </c>
      <c r="C159" s="11" t="s">
        <v>7490</v>
      </c>
      <c r="D159" s="11" t="s">
        <v>7491</v>
      </c>
      <c r="E159" s="11" t="s">
        <v>7492</v>
      </c>
      <c r="F159" s="12">
        <v>48.114761000000001</v>
      </c>
      <c r="G159" s="12">
        <v>14.545574999999999</v>
      </c>
      <c r="H159" s="11">
        <v>8000</v>
      </c>
      <c r="I159" s="11">
        <v>3212</v>
      </c>
      <c r="J159" s="13" t="s">
        <v>8991</v>
      </c>
      <c r="K159" s="14">
        <f>I159*Assumptions!$B$2*10^-3/24</f>
        <v>20.074999999999999</v>
      </c>
      <c r="L159" s="14">
        <f>IF(J159="YES",I159*Assumptions!$B$3/1000,0)</f>
        <v>0</v>
      </c>
      <c r="M159" s="14">
        <f>IF(J159="YES",I159*Assumptions!$B$4/1000,0)</f>
        <v>0</v>
      </c>
      <c r="N159" s="14">
        <f>IF(J159="YES",I159*Assumptions!$B$5/1000,0)</f>
        <v>0</v>
      </c>
      <c r="O159" s="14">
        <f>K159*Assumptions!$B$6*Assumptions!$B$7</f>
        <v>116.435</v>
      </c>
      <c r="P159" s="14">
        <f>((K159*Assumptions!$B$6*Assumptions!$B$7/1000)*(Assumptions!$B$8/(Assumptions!$B$8-1)))*Assumptions!$B$9</f>
        <v>698.6099999999999</v>
      </c>
      <c r="Q159" s="13" t="s">
        <v>8998</v>
      </c>
      <c r="R159" s="13" t="s">
        <v>9044</v>
      </c>
    </row>
    <row r="160" spans="1:18" x14ac:dyDescent="0.3">
      <c r="A160" s="11" t="s">
        <v>7046</v>
      </c>
      <c r="B160" s="11" t="s">
        <v>7054</v>
      </c>
      <c r="C160" s="11" t="s">
        <v>7493</v>
      </c>
      <c r="D160" s="11" t="s">
        <v>7494</v>
      </c>
      <c r="E160" s="11" t="s">
        <v>8932</v>
      </c>
      <c r="F160" s="12">
        <v>48.709885999999997</v>
      </c>
      <c r="G160" s="12">
        <v>16.192305000000001</v>
      </c>
      <c r="H160" s="11">
        <v>9860</v>
      </c>
      <c r="I160" s="11">
        <v>4526</v>
      </c>
      <c r="J160" s="13" t="s">
        <v>8991</v>
      </c>
      <c r="K160" s="14">
        <f>I160*Assumptions!$B$2*10^-3/24</f>
        <v>28.287499999999998</v>
      </c>
      <c r="L160" s="14">
        <f>IF(J160="YES",I160*Assumptions!$B$3/1000,0)</f>
        <v>0</v>
      </c>
      <c r="M160" s="14">
        <f>IF(J160="YES",I160*Assumptions!$B$4/1000,0)</f>
        <v>0</v>
      </c>
      <c r="N160" s="14">
        <f>IF(J160="YES",I160*Assumptions!$B$5/1000,0)</f>
        <v>0</v>
      </c>
      <c r="O160" s="14">
        <f>K160*Assumptions!$B$6*Assumptions!$B$7</f>
        <v>164.0675</v>
      </c>
      <c r="P160" s="14">
        <f>((K160*Assumptions!$B$6*Assumptions!$B$7/1000)*(Assumptions!$B$8/(Assumptions!$B$8-1)))*Assumptions!$B$9</f>
        <v>984.40499999999997</v>
      </c>
      <c r="Q160" s="13" t="s">
        <v>8998</v>
      </c>
      <c r="R160" s="13" t="s">
        <v>9043</v>
      </c>
    </row>
    <row r="161" spans="1:18" x14ac:dyDescent="0.3">
      <c r="A161" s="11" t="s">
        <v>7046</v>
      </c>
      <c r="B161" s="11" t="s">
        <v>7072</v>
      </c>
      <c r="C161" s="11" t="s">
        <v>7495</v>
      </c>
      <c r="D161" s="11" t="s">
        <v>7496</v>
      </c>
      <c r="E161" s="11" t="s">
        <v>7497</v>
      </c>
      <c r="F161" s="12">
        <v>48.230353000000001</v>
      </c>
      <c r="G161" s="12">
        <v>14.536085</v>
      </c>
      <c r="H161" s="11">
        <v>10000</v>
      </c>
      <c r="I161" s="11">
        <v>11676</v>
      </c>
      <c r="J161" s="13" t="s">
        <v>8991</v>
      </c>
      <c r="K161" s="14">
        <f>I161*Assumptions!$B$2*10^-3/24</f>
        <v>72.975000000000009</v>
      </c>
      <c r="L161" s="14">
        <f>IF(J161="YES",I161*Assumptions!$B$3/1000,0)</f>
        <v>0</v>
      </c>
      <c r="M161" s="14">
        <f>IF(J161="YES",I161*Assumptions!$B$4/1000,0)</f>
        <v>0</v>
      </c>
      <c r="N161" s="14">
        <f>IF(J161="YES",I161*Assumptions!$B$5/1000,0)</f>
        <v>0</v>
      </c>
      <c r="O161" s="14">
        <f>K161*Assumptions!$B$6*Assumptions!$B$7</f>
        <v>423.25500000000005</v>
      </c>
      <c r="P161" s="14">
        <f>((K161*Assumptions!$B$6*Assumptions!$B$7/1000)*(Assumptions!$B$8/(Assumptions!$B$8-1)))*Assumptions!$B$9</f>
        <v>2539.5300000000002</v>
      </c>
      <c r="Q161" s="13" t="s">
        <v>8998</v>
      </c>
      <c r="R161" s="13" t="s">
        <v>9042</v>
      </c>
    </row>
    <row r="162" spans="1:18" x14ac:dyDescent="0.3">
      <c r="A162" s="11" t="s">
        <v>7046</v>
      </c>
      <c r="B162" s="11" t="s">
        <v>7065</v>
      </c>
      <c r="C162" s="11" t="s">
        <v>7498</v>
      </c>
      <c r="D162" s="11" t="s">
        <v>7499</v>
      </c>
      <c r="E162" s="11" t="s">
        <v>8933</v>
      </c>
      <c r="F162" s="12">
        <v>48.308667999999997</v>
      </c>
      <c r="G162" s="12">
        <v>16.134025999999999</v>
      </c>
      <c r="H162" s="11">
        <v>10000</v>
      </c>
      <c r="I162" s="11">
        <v>4548</v>
      </c>
      <c r="J162" s="13" t="s">
        <v>8991</v>
      </c>
      <c r="K162" s="14">
        <f>I162*Assumptions!$B$2*10^-3/24</f>
        <v>28.425000000000001</v>
      </c>
      <c r="L162" s="14">
        <f>IF(J162="YES",I162*Assumptions!$B$3/1000,0)</f>
        <v>0</v>
      </c>
      <c r="M162" s="14">
        <f>IF(J162="YES",I162*Assumptions!$B$4/1000,0)</f>
        <v>0</v>
      </c>
      <c r="N162" s="14">
        <f>IF(J162="YES",I162*Assumptions!$B$5/1000,0)</f>
        <v>0</v>
      </c>
      <c r="O162" s="14">
        <f>K162*Assumptions!$B$6*Assumptions!$B$7</f>
        <v>164.86500000000001</v>
      </c>
      <c r="P162" s="14">
        <f>((K162*Assumptions!$B$6*Assumptions!$B$7/1000)*(Assumptions!$B$8/(Assumptions!$B$8-1)))*Assumptions!$B$9</f>
        <v>989.19</v>
      </c>
      <c r="Q162" s="13" t="s">
        <v>8998</v>
      </c>
      <c r="R162" s="13" t="s">
        <v>9044</v>
      </c>
    </row>
    <row r="163" spans="1:18" x14ac:dyDescent="0.3">
      <c r="A163" s="11" t="s">
        <v>7046</v>
      </c>
      <c r="B163" s="11" t="s">
        <v>7058</v>
      </c>
      <c r="C163" s="11" t="s">
        <v>7500</v>
      </c>
      <c r="D163" s="11" t="s">
        <v>7501</v>
      </c>
      <c r="E163" s="11" t="s">
        <v>7502</v>
      </c>
      <c r="F163" s="12">
        <v>48.041449999999998</v>
      </c>
      <c r="G163" s="12">
        <v>16.101036000000001</v>
      </c>
      <c r="H163" s="11">
        <v>10000</v>
      </c>
      <c r="I163" s="11">
        <v>5667</v>
      </c>
      <c r="J163" s="13" t="s">
        <v>8991</v>
      </c>
      <c r="K163" s="14">
        <f>I163*Assumptions!$B$2*10^-3/24</f>
        <v>35.418750000000003</v>
      </c>
      <c r="L163" s="14">
        <f>IF(J163="YES",I163*Assumptions!$B$3/1000,0)</f>
        <v>0</v>
      </c>
      <c r="M163" s="14">
        <f>IF(J163="YES",I163*Assumptions!$B$4/1000,0)</f>
        <v>0</v>
      </c>
      <c r="N163" s="14">
        <f>IF(J163="YES",I163*Assumptions!$B$5/1000,0)</f>
        <v>0</v>
      </c>
      <c r="O163" s="14">
        <f>K163*Assumptions!$B$6*Assumptions!$B$7</f>
        <v>205.42874999999998</v>
      </c>
      <c r="P163" s="14">
        <f>((K163*Assumptions!$B$6*Assumptions!$B$7/1000)*(Assumptions!$B$8/(Assumptions!$B$8-1)))*Assumptions!$B$9</f>
        <v>1232.5724999999998</v>
      </c>
      <c r="Q163" s="13" t="s">
        <v>8998</v>
      </c>
      <c r="R163" s="13" t="s">
        <v>9044</v>
      </c>
    </row>
    <row r="164" spans="1:18" x14ac:dyDescent="0.3">
      <c r="A164" s="11" t="s">
        <v>7046</v>
      </c>
      <c r="B164" s="11" t="s">
        <v>7058</v>
      </c>
      <c r="C164" s="11" t="s">
        <v>7503</v>
      </c>
      <c r="D164" s="11" t="s">
        <v>7504</v>
      </c>
      <c r="E164" s="11" t="s">
        <v>7505</v>
      </c>
      <c r="F164" s="12">
        <v>47.942940999999998</v>
      </c>
      <c r="G164" s="12">
        <v>16.494346</v>
      </c>
      <c r="H164" s="11">
        <v>10000</v>
      </c>
      <c r="I164" s="11">
        <v>5110</v>
      </c>
      <c r="J164" s="13" t="s">
        <v>8991</v>
      </c>
      <c r="K164" s="14">
        <f>I164*Assumptions!$B$2*10^-3/24</f>
        <v>31.9375</v>
      </c>
      <c r="L164" s="14">
        <f>IF(J164="YES",I164*Assumptions!$B$3/1000,0)</f>
        <v>0</v>
      </c>
      <c r="M164" s="14">
        <f>IF(J164="YES",I164*Assumptions!$B$4/1000,0)</f>
        <v>0</v>
      </c>
      <c r="N164" s="14">
        <f>IF(J164="YES",I164*Assumptions!$B$5/1000,0)</f>
        <v>0</v>
      </c>
      <c r="O164" s="14">
        <f>K164*Assumptions!$B$6*Assumptions!$B$7</f>
        <v>185.23750000000001</v>
      </c>
      <c r="P164" s="14">
        <f>((K164*Assumptions!$B$6*Assumptions!$B$7/1000)*(Assumptions!$B$8/(Assumptions!$B$8-1)))*Assumptions!$B$9</f>
        <v>1111.425</v>
      </c>
      <c r="Q164" s="13" t="s">
        <v>8998</v>
      </c>
      <c r="R164" s="13" t="s">
        <v>9042</v>
      </c>
    </row>
    <row r="165" spans="1:18" x14ac:dyDescent="0.3">
      <c r="A165" s="11" t="s">
        <v>7046</v>
      </c>
      <c r="B165" s="11" t="s">
        <v>7080</v>
      </c>
      <c r="C165" s="11" t="s">
        <v>7506</v>
      </c>
      <c r="D165" s="11" t="s">
        <v>7507</v>
      </c>
      <c r="E165" s="11" t="s">
        <v>7508</v>
      </c>
      <c r="F165" s="12">
        <v>47.628402000000001</v>
      </c>
      <c r="G165" s="12">
        <v>16.129943999999998</v>
      </c>
      <c r="H165" s="11">
        <v>10270</v>
      </c>
      <c r="I165" s="11">
        <v>10864</v>
      </c>
      <c r="J165" s="13" t="s">
        <v>8991</v>
      </c>
      <c r="K165" s="14">
        <f>I165*Assumptions!$B$2*10^-3/24</f>
        <v>67.900000000000006</v>
      </c>
      <c r="L165" s="14">
        <f>IF(J165="YES",I165*Assumptions!$B$3/1000,0)</f>
        <v>0</v>
      </c>
      <c r="M165" s="14">
        <f>IF(J165="YES",I165*Assumptions!$B$4/1000,0)</f>
        <v>0</v>
      </c>
      <c r="N165" s="14">
        <f>IF(J165="YES",I165*Assumptions!$B$5/1000,0)</f>
        <v>0</v>
      </c>
      <c r="O165" s="14">
        <f>K165*Assumptions!$B$6*Assumptions!$B$7</f>
        <v>393.82</v>
      </c>
      <c r="P165" s="14">
        <f>((K165*Assumptions!$B$6*Assumptions!$B$7/1000)*(Assumptions!$B$8/(Assumptions!$B$8-1)))*Assumptions!$B$9</f>
        <v>2362.92</v>
      </c>
      <c r="Q165" s="13" t="s">
        <v>8998</v>
      </c>
      <c r="R165" s="13" t="s">
        <v>9043</v>
      </c>
    </row>
    <row r="166" spans="1:18" x14ac:dyDescent="0.3">
      <c r="A166" s="11" t="s">
        <v>7046</v>
      </c>
      <c r="B166" s="11" t="s">
        <v>7072</v>
      </c>
      <c r="C166" s="11" t="s">
        <v>7509</v>
      </c>
      <c r="D166" s="11" t="s">
        <v>7510</v>
      </c>
      <c r="E166" s="11" t="s">
        <v>7511</v>
      </c>
      <c r="F166" s="12">
        <v>48.070650000000001</v>
      </c>
      <c r="G166" s="12">
        <v>15.075528</v>
      </c>
      <c r="H166" s="11">
        <v>10500</v>
      </c>
      <c r="I166" s="11">
        <v>5540</v>
      </c>
      <c r="J166" s="13" t="s">
        <v>8991</v>
      </c>
      <c r="K166" s="14">
        <f>I166*Assumptions!$B$2*10^-3/24</f>
        <v>34.625</v>
      </c>
      <c r="L166" s="14">
        <f>IF(J166="YES",I166*Assumptions!$B$3/1000,0)</f>
        <v>0</v>
      </c>
      <c r="M166" s="14">
        <f>IF(J166="YES",I166*Assumptions!$B$4/1000,0)</f>
        <v>0</v>
      </c>
      <c r="N166" s="14">
        <f>IF(J166="YES",I166*Assumptions!$B$5/1000,0)</f>
        <v>0</v>
      </c>
      <c r="O166" s="14">
        <f>K166*Assumptions!$B$6*Assumptions!$B$7</f>
        <v>200.82499999999999</v>
      </c>
      <c r="P166" s="14">
        <f>((K166*Assumptions!$B$6*Assumptions!$B$7/1000)*(Assumptions!$B$8/(Assumptions!$B$8-1)))*Assumptions!$B$9</f>
        <v>1204.9499999999996</v>
      </c>
      <c r="Q166" s="13" t="s">
        <v>8998</v>
      </c>
      <c r="R166" s="13" t="s">
        <v>9044</v>
      </c>
    </row>
    <row r="167" spans="1:18" x14ac:dyDescent="0.3">
      <c r="A167" s="11" t="s">
        <v>7046</v>
      </c>
      <c r="B167" s="11" t="s">
        <v>7054</v>
      </c>
      <c r="C167" s="11" t="s">
        <v>7512</v>
      </c>
      <c r="D167" s="11" t="s">
        <v>7513</v>
      </c>
      <c r="E167" s="11" t="s">
        <v>7514</v>
      </c>
      <c r="F167" s="12">
        <v>48.528435000000002</v>
      </c>
      <c r="G167" s="12">
        <v>15.942880000000001</v>
      </c>
      <c r="H167" s="11">
        <v>6000</v>
      </c>
      <c r="I167" s="11">
        <v>5253</v>
      </c>
      <c r="J167" s="13" t="s">
        <v>8991</v>
      </c>
      <c r="K167" s="14">
        <f>I167*Assumptions!$B$2*10^-3/24</f>
        <v>32.831250000000004</v>
      </c>
      <c r="L167" s="14">
        <f>IF(J167="YES",I167*Assumptions!$B$3/1000,0)</f>
        <v>0</v>
      </c>
      <c r="M167" s="14">
        <f>IF(J167="YES",I167*Assumptions!$B$4/1000,0)</f>
        <v>0</v>
      </c>
      <c r="N167" s="14">
        <f>IF(J167="YES",I167*Assumptions!$B$5/1000,0)</f>
        <v>0</v>
      </c>
      <c r="O167" s="14">
        <f>K167*Assumptions!$B$6*Assumptions!$B$7</f>
        <v>190.42125000000001</v>
      </c>
      <c r="P167" s="14">
        <f>((K167*Assumptions!$B$6*Assumptions!$B$7/1000)*(Assumptions!$B$8/(Assumptions!$B$8-1)))*Assumptions!$B$9</f>
        <v>1142.5274999999999</v>
      </c>
      <c r="Q167" s="13" t="s">
        <v>8998</v>
      </c>
      <c r="R167" s="13" t="s">
        <v>9042</v>
      </c>
    </row>
    <row r="168" spans="1:18" x14ac:dyDescent="0.3">
      <c r="A168" s="11" t="s">
        <v>7046</v>
      </c>
      <c r="B168" s="11" t="s">
        <v>7518</v>
      </c>
      <c r="C168" s="11" t="s">
        <v>7515</v>
      </c>
      <c r="D168" s="11" t="s">
        <v>7516</v>
      </c>
      <c r="E168" s="11" t="s">
        <v>7517</v>
      </c>
      <c r="F168" s="12">
        <v>46.843975</v>
      </c>
      <c r="G168" s="12">
        <v>15.550782</v>
      </c>
      <c r="H168" s="11">
        <v>7000</v>
      </c>
      <c r="I168" s="11">
        <v>3215</v>
      </c>
      <c r="J168" s="13" t="s">
        <v>8991</v>
      </c>
      <c r="K168" s="14">
        <f>I168*Assumptions!$B$2*10^-3/24</f>
        <v>20.09375</v>
      </c>
      <c r="L168" s="14">
        <f>IF(J168="YES",I168*Assumptions!$B$3/1000,0)</f>
        <v>0</v>
      </c>
      <c r="M168" s="14">
        <f>IF(J168="YES",I168*Assumptions!$B$4/1000,0)</f>
        <v>0</v>
      </c>
      <c r="N168" s="14">
        <f>IF(J168="YES",I168*Assumptions!$B$5/1000,0)</f>
        <v>0</v>
      </c>
      <c r="O168" s="14">
        <f>K168*Assumptions!$B$6*Assumptions!$B$7</f>
        <v>116.54375</v>
      </c>
      <c r="P168" s="14">
        <f>((K168*Assumptions!$B$6*Assumptions!$B$7/1000)*(Assumptions!$B$8/(Assumptions!$B$8-1)))*Assumptions!$B$9</f>
        <v>699.26249999999993</v>
      </c>
      <c r="Q168" s="13" t="s">
        <v>8997</v>
      </c>
      <c r="R168" s="13" t="s">
        <v>9042</v>
      </c>
    </row>
    <row r="169" spans="1:18" x14ac:dyDescent="0.3">
      <c r="A169" s="11" t="s">
        <v>7046</v>
      </c>
      <c r="B169" s="11" t="s">
        <v>7522</v>
      </c>
      <c r="C169" s="11" t="s">
        <v>7519</v>
      </c>
      <c r="D169" s="11" t="s">
        <v>7520</v>
      </c>
      <c r="E169" s="11" t="s">
        <v>7521</v>
      </c>
      <c r="F169" s="12">
        <v>47.398080999999998</v>
      </c>
      <c r="G169" s="12">
        <v>15.905823</v>
      </c>
      <c r="H169" s="11">
        <v>7000</v>
      </c>
      <c r="I169" s="11">
        <v>3397</v>
      </c>
      <c r="J169" s="13" t="s">
        <v>8991</v>
      </c>
      <c r="K169" s="14">
        <f>I169*Assumptions!$B$2*10^-3/24</f>
        <v>21.231249999999999</v>
      </c>
      <c r="L169" s="14">
        <f>IF(J169="YES",I169*Assumptions!$B$3/1000,0)</f>
        <v>0</v>
      </c>
      <c r="M169" s="14">
        <f>IF(J169="YES",I169*Assumptions!$B$4/1000,0)</f>
        <v>0</v>
      </c>
      <c r="N169" s="14">
        <f>IF(J169="YES",I169*Assumptions!$B$5/1000,0)</f>
        <v>0</v>
      </c>
      <c r="O169" s="14">
        <f>K169*Assumptions!$B$6*Assumptions!$B$7</f>
        <v>123.14124999999999</v>
      </c>
      <c r="P169" s="14">
        <f>((K169*Assumptions!$B$6*Assumptions!$B$7/1000)*(Assumptions!$B$8/(Assumptions!$B$8-1)))*Assumptions!$B$9</f>
        <v>738.84749999999985</v>
      </c>
      <c r="Q169" s="13" t="s">
        <v>8997</v>
      </c>
      <c r="R169" s="13" t="s">
        <v>9044</v>
      </c>
    </row>
    <row r="170" spans="1:18" x14ac:dyDescent="0.3">
      <c r="A170" s="11" t="s">
        <v>7046</v>
      </c>
      <c r="B170" s="11" t="s">
        <v>7522</v>
      </c>
      <c r="C170" s="11" t="s">
        <v>7523</v>
      </c>
      <c r="D170" s="11" t="s">
        <v>7524</v>
      </c>
      <c r="E170" s="11" t="s">
        <v>7525</v>
      </c>
      <c r="F170" s="12">
        <v>47.148453000000003</v>
      </c>
      <c r="G170" s="12">
        <v>16.033839</v>
      </c>
      <c r="H170" s="11">
        <v>7000</v>
      </c>
      <c r="I170" s="11">
        <v>6428</v>
      </c>
      <c r="J170" s="13" t="s">
        <v>8991</v>
      </c>
      <c r="K170" s="14">
        <f>I170*Assumptions!$B$2*10^-3/24</f>
        <v>40.175000000000004</v>
      </c>
      <c r="L170" s="14">
        <f>IF(J170="YES",I170*Assumptions!$B$3/1000,0)</f>
        <v>0</v>
      </c>
      <c r="M170" s="14">
        <f>IF(J170="YES",I170*Assumptions!$B$4/1000,0)</f>
        <v>0</v>
      </c>
      <c r="N170" s="14">
        <f>IF(J170="YES",I170*Assumptions!$B$5/1000,0)</f>
        <v>0</v>
      </c>
      <c r="O170" s="14">
        <f>K170*Assumptions!$B$6*Assumptions!$B$7</f>
        <v>233.01500000000001</v>
      </c>
      <c r="P170" s="14">
        <f>((K170*Assumptions!$B$6*Assumptions!$B$7/1000)*(Assumptions!$B$8/(Assumptions!$B$8-1)))*Assumptions!$B$9</f>
        <v>1398.09</v>
      </c>
      <c r="Q170" s="13" t="s">
        <v>8997</v>
      </c>
      <c r="R170" s="13" t="s">
        <v>9042</v>
      </c>
    </row>
    <row r="171" spans="1:18" x14ac:dyDescent="0.3">
      <c r="A171" s="11" t="s">
        <v>7046</v>
      </c>
      <c r="B171" s="11" t="s">
        <v>7529</v>
      </c>
      <c r="C171" s="11" t="s">
        <v>7526</v>
      </c>
      <c r="D171" s="11" t="s">
        <v>7527</v>
      </c>
      <c r="E171" s="11" t="s">
        <v>7528</v>
      </c>
      <c r="F171" s="12">
        <v>47.714139000000003</v>
      </c>
      <c r="G171" s="12">
        <v>14.636958</v>
      </c>
      <c r="H171" s="11">
        <v>7500</v>
      </c>
      <c r="I171" s="11">
        <v>3423</v>
      </c>
      <c r="J171" s="13" t="s">
        <v>8991</v>
      </c>
      <c r="K171" s="14">
        <f>I171*Assumptions!$B$2*10^-3/24</f>
        <v>21.393750000000001</v>
      </c>
      <c r="L171" s="14">
        <f>IF(J171="YES",I171*Assumptions!$B$3/1000,0)</f>
        <v>0</v>
      </c>
      <c r="M171" s="14">
        <f>IF(J171="YES",I171*Assumptions!$B$4/1000,0)</f>
        <v>0</v>
      </c>
      <c r="N171" s="14">
        <f>IF(J171="YES",I171*Assumptions!$B$5/1000,0)</f>
        <v>0</v>
      </c>
      <c r="O171" s="14">
        <f>K171*Assumptions!$B$6*Assumptions!$B$7</f>
        <v>124.08374999999999</v>
      </c>
      <c r="P171" s="14">
        <f>((K171*Assumptions!$B$6*Assumptions!$B$7/1000)*(Assumptions!$B$8/(Assumptions!$B$8-1)))*Assumptions!$B$9</f>
        <v>744.50249999999994</v>
      </c>
      <c r="Q171" s="13" t="s">
        <v>8997</v>
      </c>
      <c r="R171" s="13" t="s">
        <v>9043</v>
      </c>
    </row>
    <row r="172" spans="1:18" x14ac:dyDescent="0.3">
      <c r="A172" s="11" t="s">
        <v>7046</v>
      </c>
      <c r="B172" s="11" t="s">
        <v>7522</v>
      </c>
      <c r="C172" s="11" t="s">
        <v>7530</v>
      </c>
      <c r="D172" s="11" t="s">
        <v>7531</v>
      </c>
      <c r="E172" s="11" t="s">
        <v>7532</v>
      </c>
      <c r="F172" s="12">
        <v>47.350482999999997</v>
      </c>
      <c r="G172" s="12">
        <v>15.697907000000001</v>
      </c>
      <c r="H172" s="11">
        <v>7500</v>
      </c>
      <c r="I172" s="11">
        <v>4188</v>
      </c>
      <c r="J172" s="13" t="s">
        <v>8991</v>
      </c>
      <c r="K172" s="14">
        <f>I172*Assumptions!$B$2*10^-3/24</f>
        <v>26.175000000000001</v>
      </c>
      <c r="L172" s="14">
        <f>IF(J172="YES",I172*Assumptions!$B$3/1000,0)</f>
        <v>0</v>
      </c>
      <c r="M172" s="14">
        <f>IF(J172="YES",I172*Assumptions!$B$4/1000,0)</f>
        <v>0</v>
      </c>
      <c r="N172" s="14">
        <f>IF(J172="YES",I172*Assumptions!$B$5/1000,0)</f>
        <v>0</v>
      </c>
      <c r="O172" s="14">
        <f>K172*Assumptions!$B$6*Assumptions!$B$7</f>
        <v>151.815</v>
      </c>
      <c r="P172" s="14">
        <f>((K172*Assumptions!$B$6*Assumptions!$B$7/1000)*(Assumptions!$B$8/(Assumptions!$B$8-1)))*Assumptions!$B$9</f>
        <v>910.89</v>
      </c>
      <c r="Q172" s="13" t="s">
        <v>8997</v>
      </c>
      <c r="R172" s="13" t="s">
        <v>9043</v>
      </c>
    </row>
    <row r="173" spans="1:18" x14ac:dyDescent="0.3">
      <c r="A173" s="11" t="s">
        <v>7046</v>
      </c>
      <c r="B173" s="11" t="s">
        <v>7518</v>
      </c>
      <c r="C173" s="11" t="s">
        <v>7533</v>
      </c>
      <c r="D173" s="11" t="s">
        <v>7534</v>
      </c>
      <c r="E173" s="11" t="s">
        <v>7535</v>
      </c>
      <c r="F173" s="12">
        <v>46.701960999999997</v>
      </c>
      <c r="G173" s="12">
        <v>15.294295</v>
      </c>
      <c r="H173" s="11">
        <v>7520</v>
      </c>
      <c r="I173" s="11">
        <v>5424</v>
      </c>
      <c r="J173" s="13" t="s">
        <v>8991</v>
      </c>
      <c r="K173" s="14">
        <f>I173*Assumptions!$B$2*10^-3/24</f>
        <v>33.9</v>
      </c>
      <c r="L173" s="14">
        <f>IF(J173="YES",I173*Assumptions!$B$3/1000,0)</f>
        <v>0</v>
      </c>
      <c r="M173" s="14">
        <f>IF(J173="YES",I173*Assumptions!$B$4/1000,0)</f>
        <v>0</v>
      </c>
      <c r="N173" s="14">
        <f>IF(J173="YES",I173*Assumptions!$B$5/1000,0)</f>
        <v>0</v>
      </c>
      <c r="O173" s="14">
        <f>K173*Assumptions!$B$6*Assumptions!$B$7</f>
        <v>196.62</v>
      </c>
      <c r="P173" s="14">
        <f>((K173*Assumptions!$B$6*Assumptions!$B$7/1000)*(Assumptions!$B$8/(Assumptions!$B$8-1)))*Assumptions!$B$9</f>
        <v>1179.72</v>
      </c>
      <c r="Q173" s="13" t="s">
        <v>8997</v>
      </c>
      <c r="R173" s="13" t="s">
        <v>9042</v>
      </c>
    </row>
    <row r="174" spans="1:18" x14ac:dyDescent="0.3">
      <c r="A174" s="11" t="s">
        <v>7046</v>
      </c>
      <c r="B174" s="11" t="s">
        <v>7522</v>
      </c>
      <c r="C174" s="11" t="s">
        <v>7536</v>
      </c>
      <c r="D174" s="11" t="s">
        <v>7537</v>
      </c>
      <c r="E174" s="11" t="s">
        <v>7538</v>
      </c>
      <c r="F174" s="12">
        <v>47.356121999999999</v>
      </c>
      <c r="G174" s="12">
        <v>16.028454</v>
      </c>
      <c r="H174" s="11">
        <v>8000</v>
      </c>
      <c r="I174" s="11">
        <v>6098</v>
      </c>
      <c r="J174" s="13" t="s">
        <v>8991</v>
      </c>
      <c r="K174" s="14">
        <f>I174*Assumptions!$B$2*10^-3/24</f>
        <v>38.112500000000004</v>
      </c>
      <c r="L174" s="14">
        <f>IF(J174="YES",I174*Assumptions!$B$3/1000,0)</f>
        <v>0</v>
      </c>
      <c r="M174" s="14">
        <f>IF(J174="YES",I174*Assumptions!$B$4/1000,0)</f>
        <v>0</v>
      </c>
      <c r="N174" s="14">
        <f>IF(J174="YES",I174*Assumptions!$B$5/1000,0)</f>
        <v>0</v>
      </c>
      <c r="O174" s="14">
        <f>K174*Assumptions!$B$6*Assumptions!$B$7</f>
        <v>221.05250000000001</v>
      </c>
      <c r="P174" s="14">
        <f>((K174*Assumptions!$B$6*Assumptions!$B$7/1000)*(Assumptions!$B$8/(Assumptions!$B$8-1)))*Assumptions!$B$9</f>
        <v>1326.3149999999998</v>
      </c>
      <c r="Q174" s="13" t="s">
        <v>8997</v>
      </c>
      <c r="R174" s="13" t="s">
        <v>9044</v>
      </c>
    </row>
    <row r="175" spans="1:18" x14ac:dyDescent="0.3">
      <c r="A175" s="11" t="s">
        <v>7046</v>
      </c>
      <c r="B175" s="11" t="s">
        <v>7522</v>
      </c>
      <c r="C175" s="11" t="s">
        <v>7539</v>
      </c>
      <c r="D175" s="11" t="s">
        <v>7540</v>
      </c>
      <c r="E175" s="11" t="s">
        <v>7541</v>
      </c>
      <c r="F175" s="12">
        <v>47.239691999999998</v>
      </c>
      <c r="G175" s="12">
        <v>15.740722</v>
      </c>
      <c r="H175" s="11">
        <v>8000</v>
      </c>
      <c r="I175" s="11">
        <v>5167</v>
      </c>
      <c r="J175" s="13" t="s">
        <v>8991</v>
      </c>
      <c r="K175" s="14">
        <f>I175*Assumptions!$B$2*10^-3/24</f>
        <v>32.293750000000003</v>
      </c>
      <c r="L175" s="14">
        <f>IF(J175="YES",I175*Assumptions!$B$3/1000,0)</f>
        <v>0</v>
      </c>
      <c r="M175" s="14">
        <f>IF(J175="YES",I175*Assumptions!$B$4/1000,0)</f>
        <v>0</v>
      </c>
      <c r="N175" s="14">
        <f>IF(J175="YES",I175*Assumptions!$B$5/1000,0)</f>
        <v>0</v>
      </c>
      <c r="O175" s="14">
        <f>K175*Assumptions!$B$6*Assumptions!$B$7</f>
        <v>187.30374999999998</v>
      </c>
      <c r="P175" s="14">
        <f>((K175*Assumptions!$B$6*Assumptions!$B$7/1000)*(Assumptions!$B$8/(Assumptions!$B$8-1)))*Assumptions!$B$9</f>
        <v>1123.8225</v>
      </c>
      <c r="Q175" s="13" t="s">
        <v>8997</v>
      </c>
      <c r="R175" s="13" t="s">
        <v>9044</v>
      </c>
    </row>
    <row r="176" spans="1:18" x14ac:dyDescent="0.3">
      <c r="A176" s="11" t="s">
        <v>7046</v>
      </c>
      <c r="B176" s="11" t="s">
        <v>7518</v>
      </c>
      <c r="C176" s="11" t="s">
        <v>7542</v>
      </c>
      <c r="D176" s="11" t="s">
        <v>7543</v>
      </c>
      <c r="E176" s="11" t="s">
        <v>7544</v>
      </c>
      <c r="F176" s="12">
        <v>46.816079999999999</v>
      </c>
      <c r="G176" s="12">
        <v>15.580212</v>
      </c>
      <c r="H176" s="11">
        <v>8000</v>
      </c>
      <c r="I176" s="11">
        <v>2883</v>
      </c>
      <c r="J176" s="13" t="s">
        <v>8991</v>
      </c>
      <c r="K176" s="14">
        <f>I176*Assumptions!$B$2*10^-3/24</f>
        <v>18.018750000000001</v>
      </c>
      <c r="L176" s="14">
        <f>IF(J176="YES",I176*Assumptions!$B$3/1000,0)</f>
        <v>0</v>
      </c>
      <c r="M176" s="14">
        <f>IF(J176="YES",I176*Assumptions!$B$4/1000,0)</f>
        <v>0</v>
      </c>
      <c r="N176" s="14">
        <f>IF(J176="YES",I176*Assumptions!$B$5/1000,0)</f>
        <v>0</v>
      </c>
      <c r="O176" s="14">
        <f>K176*Assumptions!$B$6*Assumptions!$B$7</f>
        <v>104.50874999999999</v>
      </c>
      <c r="P176" s="14">
        <f>((K176*Assumptions!$B$6*Assumptions!$B$7/1000)*(Assumptions!$B$8/(Assumptions!$B$8-1)))*Assumptions!$B$9</f>
        <v>627.05250000000001</v>
      </c>
      <c r="Q176" s="13" t="s">
        <v>8997</v>
      </c>
      <c r="R176" s="13" t="s">
        <v>9042</v>
      </c>
    </row>
    <row r="177" spans="1:18" x14ac:dyDescent="0.3">
      <c r="A177" s="11" t="s">
        <v>7046</v>
      </c>
      <c r="B177" s="11" t="s">
        <v>7548</v>
      </c>
      <c r="C177" s="11" t="s">
        <v>7545</v>
      </c>
      <c r="D177" s="11" t="s">
        <v>7546</v>
      </c>
      <c r="E177" s="11" t="s">
        <v>7547</v>
      </c>
      <c r="F177" s="12">
        <v>47.061104999999998</v>
      </c>
      <c r="G177" s="12">
        <v>14.431307</v>
      </c>
      <c r="H177" s="11">
        <v>8000</v>
      </c>
      <c r="I177" s="11">
        <v>6358</v>
      </c>
      <c r="J177" s="13" t="s">
        <v>8991</v>
      </c>
      <c r="K177" s="14">
        <f>I177*Assumptions!$B$2*10^-3/24</f>
        <v>39.737500000000004</v>
      </c>
      <c r="L177" s="14">
        <f>IF(J177="YES",I177*Assumptions!$B$3/1000,0)</f>
        <v>0</v>
      </c>
      <c r="M177" s="14">
        <f>IF(J177="YES",I177*Assumptions!$B$4/1000,0)</f>
        <v>0</v>
      </c>
      <c r="N177" s="14">
        <f>IF(J177="YES",I177*Assumptions!$B$5/1000,0)</f>
        <v>0</v>
      </c>
      <c r="O177" s="14">
        <f>K177*Assumptions!$B$6*Assumptions!$B$7</f>
        <v>230.47750000000002</v>
      </c>
      <c r="P177" s="14">
        <f>((K177*Assumptions!$B$6*Assumptions!$B$7/1000)*(Assumptions!$B$8/(Assumptions!$B$8-1)))*Assumptions!$B$9</f>
        <v>1382.8650000000002</v>
      </c>
      <c r="Q177" s="13" t="s">
        <v>8997</v>
      </c>
      <c r="R177" s="13" t="s">
        <v>9043</v>
      </c>
    </row>
    <row r="178" spans="1:18" x14ac:dyDescent="0.3">
      <c r="A178" s="11" t="s">
        <v>7046</v>
      </c>
      <c r="B178" s="11" t="s">
        <v>7529</v>
      </c>
      <c r="C178" s="11" t="s">
        <v>7549</v>
      </c>
      <c r="D178" s="11" t="s">
        <v>7550</v>
      </c>
      <c r="E178" s="11" t="s">
        <v>7551</v>
      </c>
      <c r="F178" s="12">
        <v>47.497712</v>
      </c>
      <c r="G178" s="12">
        <v>14.470692</v>
      </c>
      <c r="H178" s="11">
        <v>8500</v>
      </c>
      <c r="I178" s="11">
        <v>7989</v>
      </c>
      <c r="J178" s="13" t="s">
        <v>8982</v>
      </c>
      <c r="K178" s="14">
        <f>I178*Assumptions!$B$2*10^-3/24</f>
        <v>49.931250000000006</v>
      </c>
      <c r="L178" s="14">
        <f>IF(J178="YES",I178*Assumptions!$B$3/1000,0)</f>
        <v>159.78</v>
      </c>
      <c r="M178" s="14">
        <f>IF(J178="YES",I178*Assumptions!$B$4/1000,0)</f>
        <v>119.83499999999999</v>
      </c>
      <c r="N178" s="14">
        <f>IF(J178="YES",I178*Assumptions!$B$5/1000,0)</f>
        <v>239.67</v>
      </c>
      <c r="O178" s="14">
        <f>K178*Assumptions!$B$6*Assumptions!$B$7</f>
        <v>289.60124999999999</v>
      </c>
      <c r="P178" s="14">
        <f>((K178*Assumptions!$B$6*Assumptions!$B$7/1000)*(Assumptions!$B$8/(Assumptions!$B$8-1)))*Assumptions!$B$9</f>
        <v>1737.6074999999998</v>
      </c>
      <c r="Q178" s="13" t="s">
        <v>8997</v>
      </c>
      <c r="R178" s="13" t="s">
        <v>9042</v>
      </c>
    </row>
    <row r="179" spans="1:18" x14ac:dyDescent="0.3">
      <c r="A179" s="11" t="s">
        <v>7046</v>
      </c>
      <c r="B179" s="11" t="s">
        <v>7529</v>
      </c>
      <c r="C179" s="11" t="s">
        <v>7552</v>
      </c>
      <c r="D179" s="11" t="s">
        <v>7553</v>
      </c>
      <c r="E179" s="11" t="s">
        <v>8934</v>
      </c>
      <c r="F179" s="12">
        <v>47.436365000000002</v>
      </c>
      <c r="G179" s="12">
        <v>13.92004</v>
      </c>
      <c r="H179" s="11">
        <v>9000</v>
      </c>
      <c r="I179" s="11">
        <v>7482</v>
      </c>
      <c r="J179" s="13" t="s">
        <v>8991</v>
      </c>
      <c r="K179" s="14">
        <f>I179*Assumptions!$B$2*10^-3/24</f>
        <v>46.762499999999996</v>
      </c>
      <c r="L179" s="14">
        <f>IF(J179="YES",I179*Assumptions!$B$3/1000,0)</f>
        <v>0</v>
      </c>
      <c r="M179" s="14">
        <f>IF(J179="YES",I179*Assumptions!$B$4/1000,0)</f>
        <v>0</v>
      </c>
      <c r="N179" s="14">
        <f>IF(J179="YES",I179*Assumptions!$B$5/1000,0)</f>
        <v>0</v>
      </c>
      <c r="O179" s="14">
        <f>K179*Assumptions!$B$6*Assumptions!$B$7</f>
        <v>271.22249999999997</v>
      </c>
      <c r="P179" s="14">
        <f>((K179*Assumptions!$B$6*Assumptions!$B$7/1000)*(Assumptions!$B$8/(Assumptions!$B$8-1)))*Assumptions!$B$9</f>
        <v>1627.3349999999998</v>
      </c>
      <c r="Q179" s="13" t="s">
        <v>8997</v>
      </c>
      <c r="R179" s="13" t="s">
        <v>9044</v>
      </c>
    </row>
    <row r="180" spans="1:18" x14ac:dyDescent="0.3">
      <c r="A180" s="11" t="s">
        <v>7046</v>
      </c>
      <c r="B180" s="11" t="s">
        <v>7529</v>
      </c>
      <c r="C180" s="11" t="s">
        <v>7554</v>
      </c>
      <c r="D180" s="11" t="s">
        <v>7555</v>
      </c>
      <c r="E180" s="11" t="s">
        <v>7556</v>
      </c>
      <c r="F180" s="12">
        <v>47.580924000000003</v>
      </c>
      <c r="G180" s="12">
        <v>14.468106000000001</v>
      </c>
      <c r="H180" s="11">
        <v>9000</v>
      </c>
      <c r="I180" s="11">
        <v>4086</v>
      </c>
      <c r="J180" s="13" t="s">
        <v>8982</v>
      </c>
      <c r="K180" s="14">
        <f>I180*Assumptions!$B$2*10^-3/24</f>
        <v>25.537499999999998</v>
      </c>
      <c r="L180" s="14">
        <f>IF(J180="YES",I180*Assumptions!$B$3/1000,0)</f>
        <v>81.72</v>
      </c>
      <c r="M180" s="14">
        <f>IF(J180="YES",I180*Assumptions!$B$4/1000,0)</f>
        <v>61.29</v>
      </c>
      <c r="N180" s="14">
        <f>IF(J180="YES",I180*Assumptions!$B$5/1000,0)</f>
        <v>122.58</v>
      </c>
      <c r="O180" s="14">
        <f>K180*Assumptions!$B$6*Assumptions!$B$7</f>
        <v>148.11749999999998</v>
      </c>
      <c r="P180" s="14">
        <f>((K180*Assumptions!$B$6*Assumptions!$B$7/1000)*(Assumptions!$B$8/(Assumptions!$B$8-1)))*Assumptions!$B$9</f>
        <v>888.70499999999981</v>
      </c>
      <c r="Q180" s="13" t="s">
        <v>8997</v>
      </c>
      <c r="R180" s="13" t="s">
        <v>9042</v>
      </c>
    </row>
    <row r="181" spans="1:18" x14ac:dyDescent="0.3">
      <c r="A181" s="11" t="s">
        <v>7046</v>
      </c>
      <c r="B181" s="11" t="s">
        <v>7522</v>
      </c>
      <c r="C181" s="11" t="s">
        <v>7557</v>
      </c>
      <c r="D181" s="11" t="s">
        <v>7558</v>
      </c>
      <c r="E181" s="11" t="s">
        <v>8935</v>
      </c>
      <c r="F181" s="12">
        <v>47.285091999999999</v>
      </c>
      <c r="G181" s="12">
        <v>15.847127</v>
      </c>
      <c r="H181" s="11">
        <v>9000</v>
      </c>
      <c r="I181" s="11">
        <v>7213</v>
      </c>
      <c r="J181" s="13" t="s">
        <v>8991</v>
      </c>
      <c r="K181" s="14">
        <f>I181*Assumptions!$B$2*10^-3/24</f>
        <v>45.081250000000004</v>
      </c>
      <c r="L181" s="14">
        <f>IF(J181="YES",I181*Assumptions!$B$3/1000,0)</f>
        <v>0</v>
      </c>
      <c r="M181" s="14">
        <f>IF(J181="YES",I181*Assumptions!$B$4/1000,0)</f>
        <v>0</v>
      </c>
      <c r="N181" s="14">
        <f>IF(J181="YES",I181*Assumptions!$B$5/1000,0)</f>
        <v>0</v>
      </c>
      <c r="O181" s="14">
        <f>K181*Assumptions!$B$6*Assumptions!$B$7</f>
        <v>261.47125</v>
      </c>
      <c r="P181" s="14">
        <f>((K181*Assumptions!$B$6*Assumptions!$B$7/1000)*(Assumptions!$B$8/(Assumptions!$B$8-1)))*Assumptions!$B$9</f>
        <v>1568.8274999999999</v>
      </c>
      <c r="Q181" s="13" t="s">
        <v>8997</v>
      </c>
      <c r="R181" s="13" t="s">
        <v>9044</v>
      </c>
    </row>
    <row r="182" spans="1:18" x14ac:dyDescent="0.3">
      <c r="A182" s="11" t="s">
        <v>7046</v>
      </c>
      <c r="B182" s="11" t="s">
        <v>7529</v>
      </c>
      <c r="C182" s="11" t="s">
        <v>7559</v>
      </c>
      <c r="D182" s="11" t="s">
        <v>7560</v>
      </c>
      <c r="E182" s="11" t="s">
        <v>7561</v>
      </c>
      <c r="F182" s="12">
        <v>47.546925000000002</v>
      </c>
      <c r="G182" s="12">
        <v>13.921837</v>
      </c>
      <c r="H182" s="11">
        <v>9400</v>
      </c>
      <c r="I182" s="11">
        <v>2048</v>
      </c>
      <c r="J182" s="13" t="s">
        <v>8982</v>
      </c>
      <c r="K182" s="14">
        <f>I182*Assumptions!$B$2*10^-3/24</f>
        <v>12.799999999999999</v>
      </c>
      <c r="L182" s="14">
        <f>IF(J182="YES",I182*Assumptions!$B$3/1000,0)</f>
        <v>40.96</v>
      </c>
      <c r="M182" s="14">
        <f>IF(J182="YES",I182*Assumptions!$B$4/1000,0)</f>
        <v>30.72</v>
      </c>
      <c r="N182" s="14">
        <f>IF(J182="YES",I182*Assumptions!$B$5/1000,0)</f>
        <v>61.44</v>
      </c>
      <c r="O182" s="14">
        <f>K182*Assumptions!$B$6*Assumptions!$B$7</f>
        <v>74.239999999999981</v>
      </c>
      <c r="P182" s="14">
        <f>((K182*Assumptions!$B$6*Assumptions!$B$7/1000)*(Assumptions!$B$8/(Assumptions!$B$8-1)))*Assumptions!$B$9</f>
        <v>445.43999999999988</v>
      </c>
      <c r="Q182" s="13" t="s">
        <v>8997</v>
      </c>
      <c r="R182" s="13" t="s">
        <v>9043</v>
      </c>
    </row>
    <row r="183" spans="1:18" x14ac:dyDescent="0.3">
      <c r="A183" s="11" t="s">
        <v>7046</v>
      </c>
      <c r="B183" s="11" t="s">
        <v>7518</v>
      </c>
      <c r="C183" s="11" t="s">
        <v>7562</v>
      </c>
      <c r="D183" s="11" t="s">
        <v>7563</v>
      </c>
      <c r="E183" s="11" t="s">
        <v>7564</v>
      </c>
      <c r="F183" s="12">
        <v>46.725293000000001</v>
      </c>
      <c r="G183" s="12">
        <v>15.413195999999999</v>
      </c>
      <c r="H183" s="11">
        <v>10000</v>
      </c>
      <c r="I183" s="11">
        <v>8074</v>
      </c>
      <c r="J183" s="13" t="s">
        <v>8991</v>
      </c>
      <c r="K183" s="14">
        <f>I183*Assumptions!$B$2*10^-3/24</f>
        <v>50.462500000000006</v>
      </c>
      <c r="L183" s="14">
        <f>IF(J183="YES",I183*Assumptions!$B$3/1000,0)</f>
        <v>0</v>
      </c>
      <c r="M183" s="14">
        <f>IF(J183="YES",I183*Assumptions!$B$4/1000,0)</f>
        <v>0</v>
      </c>
      <c r="N183" s="14">
        <f>IF(J183="YES",I183*Assumptions!$B$5/1000,0)</f>
        <v>0</v>
      </c>
      <c r="O183" s="14">
        <f>K183*Assumptions!$B$6*Assumptions!$B$7</f>
        <v>292.6825</v>
      </c>
      <c r="P183" s="14">
        <f>((K183*Assumptions!$B$6*Assumptions!$B$7/1000)*(Assumptions!$B$8/(Assumptions!$B$8-1)))*Assumptions!$B$9</f>
        <v>1756.095</v>
      </c>
      <c r="Q183" s="13" t="s">
        <v>8997</v>
      </c>
      <c r="R183" s="13" t="s">
        <v>9044</v>
      </c>
    </row>
    <row r="184" spans="1:18" x14ac:dyDescent="0.3">
      <c r="A184" s="11" t="s">
        <v>7046</v>
      </c>
      <c r="B184" s="11" t="s">
        <v>7568</v>
      </c>
      <c r="C184" s="11" t="s">
        <v>7565</v>
      </c>
      <c r="D184" s="11" t="s">
        <v>7566</v>
      </c>
      <c r="E184" s="11" t="s">
        <v>7567</v>
      </c>
      <c r="F184" s="12">
        <v>46.939030000000002</v>
      </c>
      <c r="G184" s="12">
        <v>15.371244000000001</v>
      </c>
      <c r="H184" s="11">
        <v>10000</v>
      </c>
      <c r="I184" s="11">
        <v>8670</v>
      </c>
      <c r="J184" s="13" t="s">
        <v>8991</v>
      </c>
      <c r="K184" s="14">
        <f>I184*Assumptions!$B$2*10^-3/24</f>
        <v>54.1875</v>
      </c>
      <c r="L184" s="14">
        <f>IF(J184="YES",I184*Assumptions!$B$3/1000,0)</f>
        <v>0</v>
      </c>
      <c r="M184" s="14">
        <f>IF(J184="YES",I184*Assumptions!$B$4/1000,0)</f>
        <v>0</v>
      </c>
      <c r="N184" s="14">
        <f>IF(J184="YES",I184*Assumptions!$B$5/1000,0)</f>
        <v>0</v>
      </c>
      <c r="O184" s="14">
        <f>K184*Assumptions!$B$6*Assumptions!$B$7</f>
        <v>314.28749999999997</v>
      </c>
      <c r="P184" s="14">
        <f>((K184*Assumptions!$B$6*Assumptions!$B$7/1000)*(Assumptions!$B$8/(Assumptions!$B$8-1)))*Assumptions!$B$9</f>
        <v>1885.7249999999997</v>
      </c>
      <c r="Q184" s="13" t="s">
        <v>8997</v>
      </c>
      <c r="R184" s="13" t="s">
        <v>9042</v>
      </c>
    </row>
    <row r="185" spans="1:18" x14ac:dyDescent="0.3">
      <c r="A185" s="11" t="s">
        <v>7046</v>
      </c>
      <c r="B185" s="11" t="s">
        <v>7522</v>
      </c>
      <c r="C185" s="11" t="s">
        <v>7569</v>
      </c>
      <c r="D185" s="11" t="s">
        <v>7570</v>
      </c>
      <c r="E185" s="11" t="s">
        <v>7571</v>
      </c>
      <c r="F185" s="12">
        <v>47.182372000000001</v>
      </c>
      <c r="G185" s="12">
        <v>16.001273999999999</v>
      </c>
      <c r="H185" s="11">
        <v>10000</v>
      </c>
      <c r="I185" s="11">
        <v>4700</v>
      </c>
      <c r="J185" s="13" t="s">
        <v>8991</v>
      </c>
      <c r="K185" s="14">
        <f>I185*Assumptions!$B$2*10^-3/24</f>
        <v>29.375</v>
      </c>
      <c r="L185" s="14">
        <f>IF(J185="YES",I185*Assumptions!$B$3/1000,0)</f>
        <v>0</v>
      </c>
      <c r="M185" s="14">
        <f>IF(J185="YES",I185*Assumptions!$B$4/1000,0)</f>
        <v>0</v>
      </c>
      <c r="N185" s="14">
        <f>IF(J185="YES",I185*Assumptions!$B$5/1000,0)</f>
        <v>0</v>
      </c>
      <c r="O185" s="14">
        <f>K185*Assumptions!$B$6*Assumptions!$B$7</f>
        <v>170.37499999999997</v>
      </c>
      <c r="P185" s="14">
        <f>((K185*Assumptions!$B$6*Assumptions!$B$7/1000)*(Assumptions!$B$8/(Assumptions!$B$8-1)))*Assumptions!$B$9</f>
        <v>1022.2499999999998</v>
      </c>
      <c r="Q185" s="13" t="s">
        <v>8997</v>
      </c>
      <c r="R185" s="13" t="s">
        <v>9042</v>
      </c>
    </row>
    <row r="186" spans="1:18" x14ac:dyDescent="0.3">
      <c r="A186" s="11" t="s">
        <v>7046</v>
      </c>
      <c r="B186" s="11" t="s">
        <v>7575</v>
      </c>
      <c r="C186" s="11" t="s">
        <v>7572</v>
      </c>
      <c r="D186" s="11" t="s">
        <v>7573</v>
      </c>
      <c r="E186" s="11" t="s">
        <v>7574</v>
      </c>
      <c r="F186" s="12">
        <v>47.761080999999997</v>
      </c>
      <c r="G186" s="12">
        <v>15.306747</v>
      </c>
      <c r="H186" s="11">
        <v>11000</v>
      </c>
      <c r="I186" s="11">
        <v>5373</v>
      </c>
      <c r="J186" s="13" t="s">
        <v>8991</v>
      </c>
      <c r="K186" s="14">
        <f>I186*Assumptions!$B$2*10^-3/24</f>
        <v>33.581250000000004</v>
      </c>
      <c r="L186" s="14">
        <f>IF(J186="YES",I186*Assumptions!$B$3/1000,0)</f>
        <v>0</v>
      </c>
      <c r="M186" s="14">
        <f>IF(J186="YES",I186*Assumptions!$B$4/1000,0)</f>
        <v>0</v>
      </c>
      <c r="N186" s="14">
        <f>IF(J186="YES",I186*Assumptions!$B$5/1000,0)</f>
        <v>0</v>
      </c>
      <c r="O186" s="14">
        <f>K186*Assumptions!$B$6*Assumptions!$B$7</f>
        <v>194.77125000000001</v>
      </c>
      <c r="P186" s="14">
        <f>((K186*Assumptions!$B$6*Assumptions!$B$7/1000)*(Assumptions!$B$8/(Assumptions!$B$8-1)))*Assumptions!$B$9</f>
        <v>1168.6275000000001</v>
      </c>
      <c r="Q186" s="13" t="s">
        <v>8997</v>
      </c>
      <c r="R186" s="13" t="s">
        <v>9043</v>
      </c>
    </row>
    <row r="187" spans="1:18" x14ac:dyDescent="0.3">
      <c r="A187" s="11" t="s">
        <v>7046</v>
      </c>
      <c r="B187" s="11" t="s">
        <v>7529</v>
      </c>
      <c r="C187" s="11" t="s">
        <v>7576</v>
      </c>
      <c r="D187" s="11" t="s">
        <v>7577</v>
      </c>
      <c r="E187" s="11" t="s">
        <v>7578</v>
      </c>
      <c r="F187" s="12">
        <v>47.531106999999999</v>
      </c>
      <c r="G187" s="12">
        <v>14.319108999999999</v>
      </c>
      <c r="H187" s="11">
        <v>11000</v>
      </c>
      <c r="I187" s="11">
        <v>6513</v>
      </c>
      <c r="J187" s="13" t="s">
        <v>8982</v>
      </c>
      <c r="K187" s="14">
        <f>I187*Assumptions!$B$2*10^-3/24</f>
        <v>40.706250000000004</v>
      </c>
      <c r="L187" s="14">
        <f>IF(J187="YES",I187*Assumptions!$B$3/1000,0)</f>
        <v>130.26</v>
      </c>
      <c r="M187" s="14">
        <f>IF(J187="YES",I187*Assumptions!$B$4/1000,0)</f>
        <v>97.694999999999993</v>
      </c>
      <c r="N187" s="14">
        <f>IF(J187="YES",I187*Assumptions!$B$5/1000,0)</f>
        <v>195.39</v>
      </c>
      <c r="O187" s="14">
        <f>K187*Assumptions!$B$6*Assumptions!$B$7</f>
        <v>236.09625</v>
      </c>
      <c r="P187" s="14">
        <f>((K187*Assumptions!$B$6*Assumptions!$B$7/1000)*(Assumptions!$B$8/(Assumptions!$B$8-1)))*Assumptions!$B$9</f>
        <v>1416.5774999999999</v>
      </c>
      <c r="Q187" s="13" t="s">
        <v>8997</v>
      </c>
      <c r="R187" s="13" t="s">
        <v>9044</v>
      </c>
    </row>
    <row r="188" spans="1:18" x14ac:dyDescent="0.3">
      <c r="A188" s="11" t="s">
        <v>7046</v>
      </c>
      <c r="B188" s="11" t="s">
        <v>7522</v>
      </c>
      <c r="C188" s="11" t="s">
        <v>7579</v>
      </c>
      <c r="D188" s="11" t="s">
        <v>7580</v>
      </c>
      <c r="E188" s="11" t="s">
        <v>7581</v>
      </c>
      <c r="F188" s="12">
        <v>47.257935000000003</v>
      </c>
      <c r="G188" s="12">
        <v>15.503769</v>
      </c>
      <c r="H188" s="11">
        <v>11000</v>
      </c>
      <c r="I188" s="11">
        <v>7699</v>
      </c>
      <c r="J188" s="13" t="s">
        <v>8991</v>
      </c>
      <c r="K188" s="14">
        <f>I188*Assumptions!$B$2*10^-3/24</f>
        <v>48.118750000000006</v>
      </c>
      <c r="L188" s="14">
        <f>IF(J188="YES",I188*Assumptions!$B$3/1000,0)</f>
        <v>0</v>
      </c>
      <c r="M188" s="14">
        <f>IF(J188="YES",I188*Assumptions!$B$4/1000,0)</f>
        <v>0</v>
      </c>
      <c r="N188" s="14">
        <f>IF(J188="YES",I188*Assumptions!$B$5/1000,0)</f>
        <v>0</v>
      </c>
      <c r="O188" s="14">
        <f>K188*Assumptions!$B$6*Assumptions!$B$7</f>
        <v>279.08875</v>
      </c>
      <c r="P188" s="14">
        <f>((K188*Assumptions!$B$6*Assumptions!$B$7/1000)*(Assumptions!$B$8/(Assumptions!$B$8-1)))*Assumptions!$B$9</f>
        <v>1674.5325</v>
      </c>
      <c r="Q188" s="13" t="s">
        <v>8997</v>
      </c>
      <c r="R188" s="13" t="s">
        <v>9044</v>
      </c>
    </row>
    <row r="189" spans="1:18" x14ac:dyDescent="0.3">
      <c r="A189" s="11" t="s">
        <v>7046</v>
      </c>
      <c r="B189" s="11" t="s">
        <v>7548</v>
      </c>
      <c r="C189" s="11" t="s">
        <v>7582</v>
      </c>
      <c r="D189" s="11" t="s">
        <v>7583</v>
      </c>
      <c r="E189" s="11" t="s">
        <v>7584</v>
      </c>
      <c r="F189" s="12">
        <v>47.189529999999998</v>
      </c>
      <c r="G189" s="12">
        <v>14.688706</v>
      </c>
      <c r="H189" s="11">
        <v>11000</v>
      </c>
      <c r="I189" s="11">
        <v>10423</v>
      </c>
      <c r="J189" s="13" t="s">
        <v>8982</v>
      </c>
      <c r="K189" s="14">
        <f>I189*Assumptions!$B$2*10^-3/24</f>
        <v>65.143749999999997</v>
      </c>
      <c r="L189" s="14">
        <f>IF(J189="YES",I189*Assumptions!$B$3/1000,0)</f>
        <v>208.46</v>
      </c>
      <c r="M189" s="14">
        <f>IF(J189="YES",I189*Assumptions!$B$4/1000,0)</f>
        <v>156.345</v>
      </c>
      <c r="N189" s="14">
        <f>IF(J189="YES",I189*Assumptions!$B$5/1000,0)</f>
        <v>312.69</v>
      </c>
      <c r="O189" s="14">
        <f>K189*Assumptions!$B$6*Assumptions!$B$7</f>
        <v>377.8337499999999</v>
      </c>
      <c r="P189" s="14">
        <f>((K189*Assumptions!$B$6*Assumptions!$B$7/1000)*(Assumptions!$B$8/(Assumptions!$B$8-1)))*Assumptions!$B$9</f>
        <v>2267.0024999999996</v>
      </c>
      <c r="Q189" s="13" t="s">
        <v>8997</v>
      </c>
      <c r="R189" s="13" t="s">
        <v>9043</v>
      </c>
    </row>
    <row r="190" spans="1:18" x14ac:dyDescent="0.3">
      <c r="A190" s="11" t="s">
        <v>7046</v>
      </c>
      <c r="B190" s="11" t="s">
        <v>7522</v>
      </c>
      <c r="C190" s="11" t="s">
        <v>7585</v>
      </c>
      <c r="D190" s="11" t="s">
        <v>7586</v>
      </c>
      <c r="E190" s="11" t="s">
        <v>7587</v>
      </c>
      <c r="F190" s="12">
        <v>46.943769000000003</v>
      </c>
      <c r="G190" s="12">
        <v>16.017204</v>
      </c>
      <c r="H190" s="11">
        <v>11000</v>
      </c>
      <c r="I190" s="11">
        <v>8981</v>
      </c>
      <c r="J190" s="13" t="s">
        <v>8991</v>
      </c>
      <c r="K190" s="14">
        <f>I190*Assumptions!$B$2*10^-3/24</f>
        <v>56.131250000000001</v>
      </c>
      <c r="L190" s="14">
        <f>IF(J190="YES",I190*Assumptions!$B$3/1000,0)</f>
        <v>0</v>
      </c>
      <c r="M190" s="14">
        <f>IF(J190="YES",I190*Assumptions!$B$4/1000,0)</f>
        <v>0</v>
      </c>
      <c r="N190" s="14">
        <f>IF(J190="YES",I190*Assumptions!$B$5/1000,0)</f>
        <v>0</v>
      </c>
      <c r="O190" s="14">
        <f>K190*Assumptions!$B$6*Assumptions!$B$7</f>
        <v>325.56125000000003</v>
      </c>
      <c r="P190" s="14">
        <f>((K190*Assumptions!$B$6*Assumptions!$B$7/1000)*(Assumptions!$B$8/(Assumptions!$B$8-1)))*Assumptions!$B$9</f>
        <v>1953.3675000000001</v>
      </c>
      <c r="Q190" s="13" t="s">
        <v>8997</v>
      </c>
      <c r="R190" s="13" t="s">
        <v>9042</v>
      </c>
    </row>
    <row r="191" spans="1:18" x14ac:dyDescent="0.3">
      <c r="A191" s="11" t="s">
        <v>7046</v>
      </c>
      <c r="B191" s="11" t="s">
        <v>7568</v>
      </c>
      <c r="C191" s="11" t="s">
        <v>7588</v>
      </c>
      <c r="D191" s="11" t="s">
        <v>7589</v>
      </c>
      <c r="E191" s="11" t="s">
        <v>7590</v>
      </c>
      <c r="F191" s="12">
        <v>46.963883000000003</v>
      </c>
      <c r="G191" s="12">
        <v>15.34553</v>
      </c>
      <c r="H191" s="11">
        <v>12000</v>
      </c>
      <c r="I191" s="11">
        <v>8167</v>
      </c>
      <c r="J191" s="13" t="s">
        <v>8991</v>
      </c>
      <c r="K191" s="14">
        <f>I191*Assumptions!$B$2*10^-3/24</f>
        <v>51.043749999999996</v>
      </c>
      <c r="L191" s="14">
        <f>IF(J191="YES",I191*Assumptions!$B$3/1000,0)</f>
        <v>0</v>
      </c>
      <c r="M191" s="14">
        <f>IF(J191="YES",I191*Assumptions!$B$4/1000,0)</f>
        <v>0</v>
      </c>
      <c r="N191" s="14">
        <f>IF(J191="YES",I191*Assumptions!$B$5/1000,0)</f>
        <v>0</v>
      </c>
      <c r="O191" s="14">
        <f>K191*Assumptions!$B$6*Assumptions!$B$7</f>
        <v>296.05374999999992</v>
      </c>
      <c r="P191" s="14">
        <f>((K191*Assumptions!$B$6*Assumptions!$B$7/1000)*(Assumptions!$B$8/(Assumptions!$B$8-1)))*Assumptions!$B$9</f>
        <v>1776.3224999999995</v>
      </c>
      <c r="Q191" s="13" t="s">
        <v>8997</v>
      </c>
      <c r="R191" s="13" t="s">
        <v>9043</v>
      </c>
    </row>
    <row r="192" spans="1:18" x14ac:dyDescent="0.3">
      <c r="A192" s="11" t="s">
        <v>7046</v>
      </c>
      <c r="B192" s="11" t="s">
        <v>7522</v>
      </c>
      <c r="C192" s="11" t="s">
        <v>7591</v>
      </c>
      <c r="D192" s="11" t="s">
        <v>7592</v>
      </c>
      <c r="E192" s="11" t="s">
        <v>7593</v>
      </c>
      <c r="F192" s="12">
        <v>46.981651999999997</v>
      </c>
      <c r="G192" s="12">
        <v>15.798885</v>
      </c>
      <c r="H192" s="11">
        <v>12000</v>
      </c>
      <c r="I192" s="11">
        <v>8027</v>
      </c>
      <c r="J192" s="13" t="s">
        <v>8991</v>
      </c>
      <c r="K192" s="14">
        <f>I192*Assumptions!$B$2*10^-3/24</f>
        <v>50.168749999999996</v>
      </c>
      <c r="L192" s="14">
        <f>IF(J192="YES",I192*Assumptions!$B$3/1000,0)</f>
        <v>0</v>
      </c>
      <c r="M192" s="14">
        <f>IF(J192="YES",I192*Assumptions!$B$4/1000,0)</f>
        <v>0</v>
      </c>
      <c r="N192" s="14">
        <f>IF(J192="YES",I192*Assumptions!$B$5/1000,0)</f>
        <v>0</v>
      </c>
      <c r="O192" s="14">
        <f>K192*Assumptions!$B$6*Assumptions!$B$7</f>
        <v>290.97874999999993</v>
      </c>
      <c r="P192" s="14">
        <f>((K192*Assumptions!$B$6*Assumptions!$B$7/1000)*(Assumptions!$B$8/(Assumptions!$B$8-1)))*Assumptions!$B$9</f>
        <v>1745.8724999999997</v>
      </c>
      <c r="Q192" s="13" t="s">
        <v>8997</v>
      </c>
      <c r="R192" s="13" t="s">
        <v>9044</v>
      </c>
    </row>
    <row r="193" spans="1:18" x14ac:dyDescent="0.3">
      <c r="A193" s="11" t="s">
        <v>7046</v>
      </c>
      <c r="B193" s="11" t="s">
        <v>7575</v>
      </c>
      <c r="C193" s="11" t="s">
        <v>7594</v>
      </c>
      <c r="D193" s="11" t="s">
        <v>7595</v>
      </c>
      <c r="E193" s="11" t="s">
        <v>7596</v>
      </c>
      <c r="F193" s="12">
        <v>47.566254000000001</v>
      </c>
      <c r="G193" s="12">
        <v>14.854050000000001</v>
      </c>
      <c r="H193" s="11">
        <v>12000</v>
      </c>
      <c r="I193" s="11">
        <v>9355</v>
      </c>
      <c r="J193" s="13" t="s">
        <v>8991</v>
      </c>
      <c r="K193" s="14">
        <f>I193*Assumptions!$B$2*10^-3/24</f>
        <v>58.46875</v>
      </c>
      <c r="L193" s="14">
        <f>IF(J193="YES",I193*Assumptions!$B$3/1000,0)</f>
        <v>0</v>
      </c>
      <c r="M193" s="14">
        <f>IF(J193="YES",I193*Assumptions!$B$4/1000,0)</f>
        <v>0</v>
      </c>
      <c r="N193" s="14">
        <f>IF(J193="YES",I193*Assumptions!$B$5/1000,0)</f>
        <v>0</v>
      </c>
      <c r="O193" s="14">
        <f>K193*Assumptions!$B$6*Assumptions!$B$7</f>
        <v>339.11874999999998</v>
      </c>
      <c r="P193" s="14">
        <f>((K193*Assumptions!$B$6*Assumptions!$B$7/1000)*(Assumptions!$B$8/(Assumptions!$B$8-1)))*Assumptions!$B$9</f>
        <v>2034.7124999999996</v>
      </c>
      <c r="Q193" s="13" t="s">
        <v>8997</v>
      </c>
      <c r="R193" s="13" t="s">
        <v>9043</v>
      </c>
    </row>
    <row r="194" spans="1:18" x14ac:dyDescent="0.3">
      <c r="A194" s="11" t="s">
        <v>7046</v>
      </c>
      <c r="B194" s="11" t="s">
        <v>7529</v>
      </c>
      <c r="C194" s="11" t="s">
        <v>7597</v>
      </c>
      <c r="D194" s="11" t="s">
        <v>7598</v>
      </c>
      <c r="E194" s="11" t="s">
        <v>7599</v>
      </c>
      <c r="F194" s="12">
        <v>47.419682000000002</v>
      </c>
      <c r="G194" s="12">
        <v>13.682639999999999</v>
      </c>
      <c r="H194" s="11">
        <v>12550</v>
      </c>
      <c r="I194" s="11">
        <v>6059</v>
      </c>
      <c r="J194" s="13" t="s">
        <v>8991</v>
      </c>
      <c r="K194" s="14">
        <f>I194*Assumptions!$B$2*10^-3/24</f>
        <v>37.868749999999999</v>
      </c>
      <c r="L194" s="14">
        <f>IF(J194="YES",I194*Assumptions!$B$3/1000,0)</f>
        <v>0</v>
      </c>
      <c r="M194" s="14">
        <f>IF(J194="YES",I194*Assumptions!$B$4/1000,0)</f>
        <v>0</v>
      </c>
      <c r="N194" s="14">
        <f>IF(J194="YES",I194*Assumptions!$B$5/1000,0)</f>
        <v>0</v>
      </c>
      <c r="O194" s="14">
        <f>K194*Assumptions!$B$6*Assumptions!$B$7</f>
        <v>219.63874999999999</v>
      </c>
      <c r="P194" s="14">
        <f>((K194*Assumptions!$B$6*Assumptions!$B$7/1000)*(Assumptions!$B$8/(Assumptions!$B$8-1)))*Assumptions!$B$9</f>
        <v>1317.8324999999998</v>
      </c>
      <c r="Q194" s="13" t="s">
        <v>8997</v>
      </c>
      <c r="R194" s="13" t="s">
        <v>9042</v>
      </c>
    </row>
    <row r="195" spans="1:18" x14ac:dyDescent="0.3">
      <c r="A195" s="11" t="s">
        <v>7046</v>
      </c>
      <c r="B195" s="11" t="s">
        <v>7568</v>
      </c>
      <c r="C195" s="11" t="s">
        <v>7600</v>
      </c>
      <c r="D195" s="11" t="s">
        <v>7601</v>
      </c>
      <c r="E195" s="11" t="s">
        <v>7602</v>
      </c>
      <c r="F195" s="12">
        <v>47.026960000000003</v>
      </c>
      <c r="G195" s="12">
        <v>15.304009000000001</v>
      </c>
      <c r="H195" s="11">
        <v>14000</v>
      </c>
      <c r="I195" s="11">
        <v>13026</v>
      </c>
      <c r="J195" s="13" t="s">
        <v>8991</v>
      </c>
      <c r="K195" s="14">
        <f>I195*Assumptions!$B$2*10^-3/24</f>
        <v>81.412500000000009</v>
      </c>
      <c r="L195" s="14">
        <f>IF(J195="YES",I195*Assumptions!$B$3/1000,0)</f>
        <v>0</v>
      </c>
      <c r="M195" s="14">
        <f>IF(J195="YES",I195*Assumptions!$B$4/1000,0)</f>
        <v>0</v>
      </c>
      <c r="N195" s="14">
        <f>IF(J195="YES",I195*Assumptions!$B$5/1000,0)</f>
        <v>0</v>
      </c>
      <c r="O195" s="14">
        <f>K195*Assumptions!$B$6*Assumptions!$B$7</f>
        <v>472.1925</v>
      </c>
      <c r="P195" s="14">
        <f>((K195*Assumptions!$B$6*Assumptions!$B$7/1000)*(Assumptions!$B$8/(Assumptions!$B$8-1)))*Assumptions!$B$9</f>
        <v>2833.1549999999997</v>
      </c>
      <c r="Q195" s="13" t="s">
        <v>8997</v>
      </c>
      <c r="R195" s="13" t="s">
        <v>9042</v>
      </c>
    </row>
    <row r="196" spans="1:18" x14ac:dyDescent="0.3">
      <c r="A196" s="11" t="s">
        <v>7046</v>
      </c>
      <c r="B196" s="11" t="s">
        <v>7529</v>
      </c>
      <c r="C196" s="11" t="s">
        <v>7603</v>
      </c>
      <c r="D196" s="11" t="s">
        <v>7604</v>
      </c>
      <c r="E196" s="11" t="s">
        <v>7605</v>
      </c>
      <c r="F196" s="12">
        <v>47.395676999999999</v>
      </c>
      <c r="G196" s="12">
        <v>13.588483999999999</v>
      </c>
      <c r="H196" s="11">
        <v>14000</v>
      </c>
      <c r="I196" s="11">
        <v>7364</v>
      </c>
      <c r="J196" s="13" t="s">
        <v>8991</v>
      </c>
      <c r="K196" s="14">
        <f>I196*Assumptions!$B$2*10^-3/24</f>
        <v>46.025000000000006</v>
      </c>
      <c r="L196" s="14">
        <f>IF(J196="YES",I196*Assumptions!$B$3/1000,0)</f>
        <v>0</v>
      </c>
      <c r="M196" s="14">
        <f>IF(J196="YES",I196*Assumptions!$B$4/1000,0)</f>
        <v>0</v>
      </c>
      <c r="N196" s="14">
        <f>IF(J196="YES",I196*Assumptions!$B$5/1000,0)</f>
        <v>0</v>
      </c>
      <c r="O196" s="14">
        <f>K196*Assumptions!$B$6*Assumptions!$B$7</f>
        <v>266.94499999999999</v>
      </c>
      <c r="P196" s="14">
        <f>((K196*Assumptions!$B$6*Assumptions!$B$7/1000)*(Assumptions!$B$8/(Assumptions!$B$8-1)))*Assumptions!$B$9</f>
        <v>1601.6699999999998</v>
      </c>
      <c r="Q196" s="13" t="s">
        <v>8997</v>
      </c>
      <c r="R196" s="13" t="s">
        <v>9044</v>
      </c>
    </row>
    <row r="197" spans="1:18" x14ac:dyDescent="0.3">
      <c r="A197" s="11" t="s">
        <v>7046</v>
      </c>
      <c r="B197" s="11" t="s">
        <v>7529</v>
      </c>
      <c r="C197" s="11" t="s">
        <v>7606</v>
      </c>
      <c r="D197" s="11" t="s">
        <v>7607</v>
      </c>
      <c r="E197" s="11" t="s">
        <v>7608</v>
      </c>
      <c r="F197" s="12">
        <v>47.556910000000002</v>
      </c>
      <c r="G197" s="12">
        <v>14.259155</v>
      </c>
      <c r="H197" s="11">
        <v>14000</v>
      </c>
      <c r="I197" s="11">
        <v>15086</v>
      </c>
      <c r="J197" s="13" t="s">
        <v>8982</v>
      </c>
      <c r="K197" s="14">
        <f>I197*Assumptions!$B$2*10^-3/24</f>
        <v>94.287500000000009</v>
      </c>
      <c r="L197" s="14">
        <f>IF(J197="YES",I197*Assumptions!$B$3/1000,0)</f>
        <v>301.72000000000003</v>
      </c>
      <c r="M197" s="14">
        <f>IF(J197="YES",I197*Assumptions!$B$4/1000,0)</f>
        <v>226.29</v>
      </c>
      <c r="N197" s="14">
        <f>IF(J197="YES",I197*Assumptions!$B$5/1000,0)</f>
        <v>452.58</v>
      </c>
      <c r="O197" s="14">
        <f>K197*Assumptions!$B$6*Assumptions!$B$7</f>
        <v>546.86750000000006</v>
      </c>
      <c r="P197" s="14">
        <f>((K197*Assumptions!$B$6*Assumptions!$B$7/1000)*(Assumptions!$B$8/(Assumptions!$B$8-1)))*Assumptions!$B$9</f>
        <v>3281.2049999999999</v>
      </c>
      <c r="Q197" s="13" t="s">
        <v>8997</v>
      </c>
      <c r="R197" s="13" t="s">
        <v>9043</v>
      </c>
    </row>
    <row r="198" spans="1:18" x14ac:dyDescent="0.3">
      <c r="A198" s="11" t="s">
        <v>7046</v>
      </c>
      <c r="B198" s="11" t="s">
        <v>7522</v>
      </c>
      <c r="C198" s="11" t="s">
        <v>7609</v>
      </c>
      <c r="D198" s="11" t="s">
        <v>7610</v>
      </c>
      <c r="E198" s="11" t="s">
        <v>7611</v>
      </c>
      <c r="F198" s="12">
        <v>46.683875</v>
      </c>
      <c r="G198" s="12">
        <v>16.005759000000001</v>
      </c>
      <c r="H198" s="11">
        <v>16000</v>
      </c>
      <c r="I198" s="11">
        <v>9468</v>
      </c>
      <c r="J198" s="13" t="s">
        <v>8991</v>
      </c>
      <c r="K198" s="14">
        <f>I198*Assumptions!$B$2*10^-3/24</f>
        <v>59.175000000000004</v>
      </c>
      <c r="L198" s="14">
        <f>IF(J198="YES",I198*Assumptions!$B$3/1000,0)</f>
        <v>0</v>
      </c>
      <c r="M198" s="14">
        <f>IF(J198="YES",I198*Assumptions!$B$4/1000,0)</f>
        <v>0</v>
      </c>
      <c r="N198" s="14">
        <f>IF(J198="YES",I198*Assumptions!$B$5/1000,0)</f>
        <v>0</v>
      </c>
      <c r="O198" s="14">
        <f>K198*Assumptions!$B$6*Assumptions!$B$7</f>
        <v>343.21500000000003</v>
      </c>
      <c r="P198" s="14">
        <f>((K198*Assumptions!$B$6*Assumptions!$B$7/1000)*(Assumptions!$B$8/(Assumptions!$B$8-1)))*Assumptions!$B$9</f>
        <v>2059.29</v>
      </c>
      <c r="Q198" s="13" t="s">
        <v>8997</v>
      </c>
      <c r="R198" s="13" t="s">
        <v>9042</v>
      </c>
    </row>
    <row r="199" spans="1:18" x14ac:dyDescent="0.3">
      <c r="A199" s="11" t="s">
        <v>7046</v>
      </c>
      <c r="B199" s="11" t="s">
        <v>7518</v>
      </c>
      <c r="C199" s="11" t="s">
        <v>7612</v>
      </c>
      <c r="D199" s="11" t="s">
        <v>7613</v>
      </c>
      <c r="E199" s="11" t="s">
        <v>7614</v>
      </c>
      <c r="F199" s="12">
        <v>46.843764</v>
      </c>
      <c r="G199" s="12">
        <v>15.417742000000001</v>
      </c>
      <c r="H199" s="11">
        <v>17000</v>
      </c>
      <c r="I199" s="11">
        <v>9005</v>
      </c>
      <c r="J199" s="13" t="s">
        <v>8991</v>
      </c>
      <c r="K199" s="14">
        <f>I199*Assumptions!$B$2*10^-3/24</f>
        <v>56.28125</v>
      </c>
      <c r="L199" s="14">
        <f>IF(J199="YES",I199*Assumptions!$B$3/1000,0)</f>
        <v>0</v>
      </c>
      <c r="M199" s="14">
        <f>IF(J199="YES",I199*Assumptions!$B$4/1000,0)</f>
        <v>0</v>
      </c>
      <c r="N199" s="14">
        <f>IF(J199="YES",I199*Assumptions!$B$5/1000,0)</f>
        <v>0</v>
      </c>
      <c r="O199" s="14">
        <f>K199*Assumptions!$B$6*Assumptions!$B$7</f>
        <v>326.43124999999998</v>
      </c>
      <c r="P199" s="14">
        <f>((K199*Assumptions!$B$6*Assumptions!$B$7/1000)*(Assumptions!$B$8/(Assumptions!$B$8-1)))*Assumptions!$B$9</f>
        <v>1958.5874999999996</v>
      </c>
      <c r="Q199" s="13" t="s">
        <v>8997</v>
      </c>
      <c r="R199" s="13" t="s">
        <v>9044</v>
      </c>
    </row>
    <row r="200" spans="1:18" x14ac:dyDescent="0.3">
      <c r="A200" s="11" t="s">
        <v>7046</v>
      </c>
      <c r="B200" s="11" t="s">
        <v>7618</v>
      </c>
      <c r="C200" s="11" t="s">
        <v>7615</v>
      </c>
      <c r="D200" s="11" t="s">
        <v>7616</v>
      </c>
      <c r="E200" s="11" t="s">
        <v>7617</v>
      </c>
      <c r="F200" s="12">
        <v>47.980798</v>
      </c>
      <c r="G200" s="12">
        <v>14.275161000000001</v>
      </c>
      <c r="H200" s="11">
        <v>5000</v>
      </c>
      <c r="I200" s="11">
        <v>2223</v>
      </c>
      <c r="J200" s="13" t="s">
        <v>8991</v>
      </c>
      <c r="K200" s="14">
        <f>I200*Assumptions!$B$2*10^-3/24</f>
        <v>13.893749999999999</v>
      </c>
      <c r="L200" s="14">
        <f>IF(J200="YES",I200*Assumptions!$B$3/1000,0)</f>
        <v>0</v>
      </c>
      <c r="M200" s="14">
        <f>IF(J200="YES",I200*Assumptions!$B$4/1000,0)</f>
        <v>0</v>
      </c>
      <c r="N200" s="14">
        <f>IF(J200="YES",I200*Assumptions!$B$5/1000,0)</f>
        <v>0</v>
      </c>
      <c r="O200" s="14">
        <f>K200*Assumptions!$B$6*Assumptions!$B$7</f>
        <v>80.583749999999981</v>
      </c>
      <c r="P200" s="14">
        <f>((K200*Assumptions!$B$6*Assumptions!$B$7/1000)*(Assumptions!$B$8/(Assumptions!$B$8-1)))*Assumptions!$B$9</f>
        <v>483.50249999999988</v>
      </c>
      <c r="Q200" s="13" t="s">
        <v>9002</v>
      </c>
      <c r="R200" s="13" t="s">
        <v>9043</v>
      </c>
    </row>
    <row r="201" spans="1:18" x14ac:dyDescent="0.3">
      <c r="A201" s="11" t="s">
        <v>7046</v>
      </c>
      <c r="B201" s="11" t="s">
        <v>7622</v>
      </c>
      <c r="C201" s="11" t="s">
        <v>7619</v>
      </c>
      <c r="D201" s="11" t="s">
        <v>7620</v>
      </c>
      <c r="E201" s="11" t="s">
        <v>7621</v>
      </c>
      <c r="F201" s="12">
        <v>48.467322000000003</v>
      </c>
      <c r="G201" s="12">
        <v>13.798249</v>
      </c>
      <c r="H201" s="11">
        <v>5000</v>
      </c>
      <c r="I201" s="11">
        <v>2553</v>
      </c>
      <c r="J201" s="13" t="s">
        <v>8991</v>
      </c>
      <c r="K201" s="14">
        <f>I201*Assumptions!$B$2*10^-3/24</f>
        <v>15.956249999999999</v>
      </c>
      <c r="L201" s="14">
        <f>IF(J201="YES",I201*Assumptions!$B$3/1000,0)</f>
        <v>0</v>
      </c>
      <c r="M201" s="14">
        <f>IF(J201="YES",I201*Assumptions!$B$4/1000,0)</f>
        <v>0</v>
      </c>
      <c r="N201" s="14">
        <f>IF(J201="YES",I201*Assumptions!$B$5/1000,0)</f>
        <v>0</v>
      </c>
      <c r="O201" s="14">
        <f>K201*Assumptions!$B$6*Assumptions!$B$7</f>
        <v>92.546249999999986</v>
      </c>
      <c r="P201" s="14">
        <f>((K201*Assumptions!$B$6*Assumptions!$B$7/1000)*(Assumptions!$B$8/(Assumptions!$B$8-1)))*Assumptions!$B$9</f>
        <v>555.27749999999992</v>
      </c>
      <c r="Q201" s="13" t="s">
        <v>9002</v>
      </c>
      <c r="R201" s="13" t="s">
        <v>9044</v>
      </c>
    </row>
    <row r="202" spans="1:18" x14ac:dyDescent="0.3">
      <c r="A202" s="11" t="s">
        <v>7046</v>
      </c>
      <c r="B202" s="11" t="s">
        <v>7365</v>
      </c>
      <c r="C202" s="11" t="s">
        <v>7623</v>
      </c>
      <c r="D202" s="11" t="s">
        <v>7624</v>
      </c>
      <c r="E202" s="11" t="s">
        <v>8936</v>
      </c>
      <c r="F202" s="12">
        <v>46.754773</v>
      </c>
      <c r="G202" s="12">
        <v>13.260858000000001</v>
      </c>
      <c r="H202" s="11">
        <v>13300</v>
      </c>
      <c r="I202" s="11">
        <v>8678</v>
      </c>
      <c r="J202" s="13" t="s">
        <v>8991</v>
      </c>
      <c r="K202" s="14">
        <f>I202*Assumptions!$B$2*10^-3/24</f>
        <v>54.237500000000004</v>
      </c>
      <c r="L202" s="14">
        <f>IF(J202="YES",I202*Assumptions!$B$3/1000,0)</f>
        <v>0</v>
      </c>
      <c r="M202" s="14">
        <f>IF(J202="YES",I202*Assumptions!$B$4/1000,0)</f>
        <v>0</v>
      </c>
      <c r="N202" s="14">
        <f>IF(J202="YES",I202*Assumptions!$B$5/1000,0)</f>
        <v>0</v>
      </c>
      <c r="O202" s="14">
        <f>K202*Assumptions!$B$6*Assumptions!$B$7</f>
        <v>314.57749999999999</v>
      </c>
      <c r="P202" s="14">
        <f>((K202*Assumptions!$B$6*Assumptions!$B$7/1000)*(Assumptions!$B$8/(Assumptions!$B$8-1)))*Assumptions!$B$9</f>
        <v>1887.4650000000001</v>
      </c>
      <c r="Q202" s="13" t="s">
        <v>9001</v>
      </c>
      <c r="R202" s="13" t="s">
        <v>9043</v>
      </c>
    </row>
    <row r="203" spans="1:18" x14ac:dyDescent="0.3">
      <c r="A203" s="11" t="s">
        <v>7046</v>
      </c>
      <c r="B203" s="11" t="s">
        <v>7365</v>
      </c>
      <c r="C203" s="11" t="s">
        <v>7625</v>
      </c>
      <c r="D203" s="11" t="s">
        <v>7626</v>
      </c>
      <c r="E203" s="11" t="s">
        <v>8937</v>
      </c>
      <c r="F203" s="12">
        <v>46.919339999999998</v>
      </c>
      <c r="G203" s="12">
        <v>13.216494000000001</v>
      </c>
      <c r="H203" s="11">
        <v>15000</v>
      </c>
      <c r="I203" s="11">
        <v>7716</v>
      </c>
      <c r="J203" s="13" t="s">
        <v>8991</v>
      </c>
      <c r="K203" s="14">
        <f>I203*Assumptions!$B$2*10^-3/24</f>
        <v>48.225000000000001</v>
      </c>
      <c r="L203" s="14">
        <f>IF(J203="YES",I203*Assumptions!$B$3/1000,0)</f>
        <v>0</v>
      </c>
      <c r="M203" s="14">
        <f>IF(J203="YES",I203*Assumptions!$B$4/1000,0)</f>
        <v>0</v>
      </c>
      <c r="N203" s="14">
        <f>IF(J203="YES",I203*Assumptions!$B$5/1000,0)</f>
        <v>0</v>
      </c>
      <c r="O203" s="14">
        <f>K203*Assumptions!$B$6*Assumptions!$B$7</f>
        <v>279.70499999999998</v>
      </c>
      <c r="P203" s="14">
        <f>((K203*Assumptions!$B$6*Assumptions!$B$7/1000)*(Assumptions!$B$8/(Assumptions!$B$8-1)))*Assumptions!$B$9</f>
        <v>1678.2299999999998</v>
      </c>
      <c r="Q203" s="13" t="s">
        <v>9001</v>
      </c>
      <c r="R203" s="13" t="s">
        <v>9044</v>
      </c>
    </row>
    <row r="204" spans="1:18" x14ac:dyDescent="0.3">
      <c r="A204" s="11" t="s">
        <v>7046</v>
      </c>
      <c r="B204" s="11" t="s">
        <v>7359</v>
      </c>
      <c r="C204" s="11" t="s">
        <v>7627</v>
      </c>
      <c r="D204" s="11" t="s">
        <v>7628</v>
      </c>
      <c r="E204" s="11" t="s">
        <v>7629</v>
      </c>
      <c r="F204" s="12">
        <v>46.671683999999999</v>
      </c>
      <c r="G204" s="12">
        <v>13.728961</v>
      </c>
      <c r="H204" s="11">
        <v>23000</v>
      </c>
      <c r="I204" s="11">
        <v>10034</v>
      </c>
      <c r="J204" s="13" t="s">
        <v>8991</v>
      </c>
      <c r="K204" s="14">
        <f>I204*Assumptions!$B$2*10^-3/24</f>
        <v>62.712500000000006</v>
      </c>
      <c r="L204" s="14">
        <f>IF(J204="YES",I204*Assumptions!$B$3/1000,0)</f>
        <v>0</v>
      </c>
      <c r="M204" s="14">
        <f>IF(J204="YES",I204*Assumptions!$B$4/1000,0)</f>
        <v>0</v>
      </c>
      <c r="N204" s="14">
        <f>IF(J204="YES",I204*Assumptions!$B$5/1000,0)</f>
        <v>0</v>
      </c>
      <c r="O204" s="14">
        <f>K204*Assumptions!$B$6*Assumptions!$B$7</f>
        <v>363.73249999999996</v>
      </c>
      <c r="P204" s="14">
        <f>((K204*Assumptions!$B$6*Assumptions!$B$7/1000)*(Assumptions!$B$8/(Assumptions!$B$8-1)))*Assumptions!$B$9</f>
        <v>2182.3949999999995</v>
      </c>
      <c r="Q204" s="13" t="s">
        <v>9001</v>
      </c>
      <c r="R204" s="13" t="s">
        <v>9044</v>
      </c>
    </row>
    <row r="205" spans="1:18" x14ac:dyDescent="0.3">
      <c r="A205" s="11" t="s">
        <v>7046</v>
      </c>
      <c r="B205" s="11" t="s">
        <v>7375</v>
      </c>
      <c r="C205" s="11" t="s">
        <v>7630</v>
      </c>
      <c r="D205" s="11" t="s">
        <v>7631</v>
      </c>
      <c r="E205" s="11" t="s">
        <v>7632</v>
      </c>
      <c r="F205" s="12">
        <v>46.620586000000003</v>
      </c>
      <c r="G205" s="12">
        <v>14.586320000000001</v>
      </c>
      <c r="H205" s="11">
        <v>25000</v>
      </c>
      <c r="I205" s="11">
        <v>11667</v>
      </c>
      <c r="J205" s="13" t="s">
        <v>8991</v>
      </c>
      <c r="K205" s="14">
        <f>I205*Assumptions!$B$2*10^-3/24</f>
        <v>72.918750000000003</v>
      </c>
      <c r="L205" s="14">
        <f>IF(J205="YES",I205*Assumptions!$B$3/1000,0)</f>
        <v>0</v>
      </c>
      <c r="M205" s="14">
        <f>IF(J205="YES",I205*Assumptions!$B$4/1000,0)</f>
        <v>0</v>
      </c>
      <c r="N205" s="14">
        <f>IF(J205="YES",I205*Assumptions!$B$5/1000,0)</f>
        <v>0</v>
      </c>
      <c r="O205" s="14">
        <f>K205*Assumptions!$B$6*Assumptions!$B$7</f>
        <v>422.92875000000004</v>
      </c>
      <c r="P205" s="14">
        <f>((K205*Assumptions!$B$6*Assumptions!$B$7/1000)*(Assumptions!$B$8/(Assumptions!$B$8-1)))*Assumptions!$B$9</f>
        <v>2537.5724999999998</v>
      </c>
      <c r="Q205" s="13" t="s">
        <v>9001</v>
      </c>
      <c r="R205" s="13" t="s">
        <v>9042</v>
      </c>
    </row>
    <row r="206" spans="1:18" x14ac:dyDescent="0.3">
      <c r="A206" s="11" t="s">
        <v>7046</v>
      </c>
      <c r="B206" s="11" t="s">
        <v>7375</v>
      </c>
      <c r="C206" s="11" t="s">
        <v>7633</v>
      </c>
      <c r="D206" s="11" t="s">
        <v>7634</v>
      </c>
      <c r="E206" s="11" t="s">
        <v>7635</v>
      </c>
      <c r="F206" s="12">
        <v>46.860819999999997</v>
      </c>
      <c r="G206" s="12">
        <v>14.455769</v>
      </c>
      <c r="H206" s="11">
        <v>32000</v>
      </c>
      <c r="I206" s="11">
        <v>27844</v>
      </c>
      <c r="J206" s="13" t="s">
        <v>8982</v>
      </c>
      <c r="K206" s="14">
        <f>I206*Assumptions!$B$2*10^-3/24</f>
        <v>174.02500000000001</v>
      </c>
      <c r="L206" s="14">
        <f>IF(J206="YES",I206*Assumptions!$B$3/1000,0)</f>
        <v>556.88</v>
      </c>
      <c r="M206" s="14">
        <f>IF(J206="YES",I206*Assumptions!$B$4/1000,0)</f>
        <v>417.66</v>
      </c>
      <c r="N206" s="14">
        <f>IF(J206="YES",I206*Assumptions!$B$5/1000,0)</f>
        <v>835.32</v>
      </c>
      <c r="O206" s="14">
        <f>K206*Assumptions!$B$6*Assumptions!$B$7</f>
        <v>1009.345</v>
      </c>
      <c r="P206" s="14">
        <f>((K206*Assumptions!$B$6*Assumptions!$B$7/1000)*(Assumptions!$B$8/(Assumptions!$B$8-1)))*Assumptions!$B$9</f>
        <v>6056.07</v>
      </c>
      <c r="Q206" s="13" t="s">
        <v>9001</v>
      </c>
      <c r="R206" s="13" t="s">
        <v>9042</v>
      </c>
    </row>
    <row r="207" spans="1:18" x14ac:dyDescent="0.3">
      <c r="A207" s="11" t="s">
        <v>7046</v>
      </c>
      <c r="B207" s="11" t="s">
        <v>7365</v>
      </c>
      <c r="C207" s="11" t="s">
        <v>7636</v>
      </c>
      <c r="D207" s="11" t="s">
        <v>7637</v>
      </c>
      <c r="E207" s="11" t="s">
        <v>7638</v>
      </c>
      <c r="F207" s="12">
        <v>46.610321999999996</v>
      </c>
      <c r="G207" s="12">
        <v>13.491137</v>
      </c>
      <c r="H207" s="11">
        <v>44000</v>
      </c>
      <c r="I207" s="11">
        <v>18465</v>
      </c>
      <c r="J207" s="13" t="s">
        <v>8991</v>
      </c>
      <c r="K207" s="14">
        <f>I207*Assumptions!$B$2*10^-3/24</f>
        <v>115.40625</v>
      </c>
      <c r="L207" s="14">
        <f>IF(J207="YES",I207*Assumptions!$B$3/1000,0)</f>
        <v>0</v>
      </c>
      <c r="M207" s="14">
        <f>IF(J207="YES",I207*Assumptions!$B$4/1000,0)</f>
        <v>0</v>
      </c>
      <c r="N207" s="14">
        <f>IF(J207="YES",I207*Assumptions!$B$5/1000,0)</f>
        <v>0</v>
      </c>
      <c r="O207" s="14">
        <f>K207*Assumptions!$B$6*Assumptions!$B$7</f>
        <v>669.35625000000005</v>
      </c>
      <c r="P207" s="14">
        <f>((K207*Assumptions!$B$6*Assumptions!$B$7/1000)*(Assumptions!$B$8/(Assumptions!$B$8-1)))*Assumptions!$B$9</f>
        <v>4016.1375000000007</v>
      </c>
      <c r="Q207" s="13" t="s">
        <v>9001</v>
      </c>
      <c r="R207" s="13" t="s">
        <v>9044</v>
      </c>
    </row>
    <row r="208" spans="1:18" x14ac:dyDescent="0.3">
      <c r="A208" s="11" t="s">
        <v>7046</v>
      </c>
      <c r="B208" s="11" t="s">
        <v>7359</v>
      </c>
      <c r="C208" s="11" t="s">
        <v>7639</v>
      </c>
      <c r="D208" s="11" t="s">
        <v>7640</v>
      </c>
      <c r="E208" s="11" t="s">
        <v>8938</v>
      </c>
      <c r="F208" s="12">
        <v>46.573214</v>
      </c>
      <c r="G208" s="12">
        <v>14.024009</v>
      </c>
      <c r="H208" s="11">
        <v>44000</v>
      </c>
      <c r="I208" s="11">
        <v>26354</v>
      </c>
      <c r="J208" s="13" t="s">
        <v>8991</v>
      </c>
      <c r="K208" s="14">
        <f>I208*Assumptions!$B$2*10^-3/24</f>
        <v>164.71250000000001</v>
      </c>
      <c r="L208" s="14">
        <f>IF(J208="YES",I208*Assumptions!$B$3/1000,0)</f>
        <v>0</v>
      </c>
      <c r="M208" s="14">
        <f>IF(J208="YES",I208*Assumptions!$B$4/1000,0)</f>
        <v>0</v>
      </c>
      <c r="N208" s="14">
        <f>IF(J208="YES",I208*Assumptions!$B$5/1000,0)</f>
        <v>0</v>
      </c>
      <c r="O208" s="14">
        <f>K208*Assumptions!$B$6*Assumptions!$B$7</f>
        <v>955.33249999999998</v>
      </c>
      <c r="P208" s="14">
        <f>((K208*Assumptions!$B$6*Assumptions!$B$7/1000)*(Assumptions!$B$8/(Assumptions!$B$8-1)))*Assumptions!$B$9</f>
        <v>5731.9949999999999</v>
      </c>
      <c r="Q208" s="13" t="s">
        <v>9001</v>
      </c>
      <c r="R208" s="13" t="s">
        <v>9044</v>
      </c>
    </row>
    <row r="209" spans="1:18" x14ac:dyDescent="0.3">
      <c r="A209" s="11" t="s">
        <v>7046</v>
      </c>
      <c r="B209" s="11" t="s">
        <v>7375</v>
      </c>
      <c r="C209" s="11" t="s">
        <v>7641</v>
      </c>
      <c r="D209" s="11" t="s">
        <v>7642</v>
      </c>
      <c r="E209" s="11" t="s">
        <v>8939</v>
      </c>
      <c r="F209" s="12">
        <v>46.639918000000002</v>
      </c>
      <c r="G209" s="12">
        <v>14.653814000000001</v>
      </c>
      <c r="H209" s="11">
        <v>46000</v>
      </c>
      <c r="I209" s="11">
        <v>35642</v>
      </c>
      <c r="J209" s="13" t="s">
        <v>8991</v>
      </c>
      <c r="K209" s="14">
        <f>I209*Assumptions!$B$2*10^-3/24</f>
        <v>222.76250000000002</v>
      </c>
      <c r="L209" s="14">
        <f>IF(J209="YES",I209*Assumptions!$B$3/1000,0)</f>
        <v>0</v>
      </c>
      <c r="M209" s="14">
        <f>IF(J209="YES",I209*Assumptions!$B$4/1000,0)</f>
        <v>0</v>
      </c>
      <c r="N209" s="14">
        <f>IF(J209="YES",I209*Assumptions!$B$5/1000,0)</f>
        <v>0</v>
      </c>
      <c r="O209" s="14">
        <f>K209*Assumptions!$B$6*Assumptions!$B$7</f>
        <v>1292.0225</v>
      </c>
      <c r="P209" s="14">
        <f>((K209*Assumptions!$B$6*Assumptions!$B$7/1000)*(Assumptions!$B$8/(Assumptions!$B$8-1)))*Assumptions!$B$9</f>
        <v>7752.1350000000002</v>
      </c>
      <c r="Q209" s="13" t="s">
        <v>9001</v>
      </c>
      <c r="R209" s="13" t="s">
        <v>9044</v>
      </c>
    </row>
    <row r="210" spans="1:18" x14ac:dyDescent="0.3">
      <c r="A210" s="11" t="s">
        <v>7046</v>
      </c>
      <c r="B210" s="11" t="s">
        <v>7365</v>
      </c>
      <c r="C210" s="11" t="s">
        <v>7643</v>
      </c>
      <c r="D210" s="11" t="s">
        <v>7644</v>
      </c>
      <c r="E210" s="11" t="s">
        <v>7645</v>
      </c>
      <c r="F210" s="12">
        <v>46.712091000000001</v>
      </c>
      <c r="G210" s="12">
        <v>14.081704999999999</v>
      </c>
      <c r="H210" s="11">
        <v>50000</v>
      </c>
      <c r="I210" s="11">
        <v>34850</v>
      </c>
      <c r="J210" s="13" t="s">
        <v>8982</v>
      </c>
      <c r="K210" s="14">
        <f>I210*Assumptions!$B$2*10^-3/24</f>
        <v>217.8125</v>
      </c>
      <c r="L210" s="14">
        <f>IF(J210="YES",I210*Assumptions!$B$3/1000,0)</f>
        <v>697</v>
      </c>
      <c r="M210" s="14">
        <f>IF(J210="YES",I210*Assumptions!$B$4/1000,0)</f>
        <v>522.75</v>
      </c>
      <c r="N210" s="14">
        <f>IF(J210="YES",I210*Assumptions!$B$5/1000,0)</f>
        <v>1045.5</v>
      </c>
      <c r="O210" s="14">
        <f>K210*Assumptions!$B$6*Assumptions!$B$7</f>
        <v>1263.3125</v>
      </c>
      <c r="P210" s="14">
        <f>((K210*Assumptions!$B$6*Assumptions!$B$7/1000)*(Assumptions!$B$8/(Assumptions!$B$8-1)))*Assumptions!$B$9</f>
        <v>7579.875</v>
      </c>
      <c r="Q210" s="13" t="s">
        <v>9001</v>
      </c>
      <c r="R210" s="13" t="s">
        <v>9043</v>
      </c>
    </row>
    <row r="211" spans="1:18" x14ac:dyDescent="0.3">
      <c r="A211" s="11" t="s">
        <v>7046</v>
      </c>
      <c r="B211" s="11" t="s">
        <v>7649</v>
      </c>
      <c r="C211" s="11" t="s">
        <v>7646</v>
      </c>
      <c r="D211" s="11" t="s">
        <v>7647</v>
      </c>
      <c r="E211" s="11" t="s">
        <v>7648</v>
      </c>
      <c r="F211" s="12">
        <v>48.273417000000002</v>
      </c>
      <c r="G211" s="12">
        <v>13.737928</v>
      </c>
      <c r="H211" s="11">
        <v>10750</v>
      </c>
      <c r="I211" s="11">
        <v>7957</v>
      </c>
      <c r="J211" s="13" t="s">
        <v>8991</v>
      </c>
      <c r="K211" s="14">
        <f>I211*Assumptions!$B$2*10^-3/24</f>
        <v>49.731249999999996</v>
      </c>
      <c r="L211" s="14">
        <f>IF(J211="YES",I211*Assumptions!$B$3/1000,0)</f>
        <v>0</v>
      </c>
      <c r="M211" s="14">
        <f>IF(J211="YES",I211*Assumptions!$B$4/1000,0)</f>
        <v>0</v>
      </c>
      <c r="N211" s="14">
        <f>IF(J211="YES",I211*Assumptions!$B$5/1000,0)</f>
        <v>0</v>
      </c>
      <c r="O211" s="14">
        <f>K211*Assumptions!$B$6*Assumptions!$B$7</f>
        <v>288.44124999999997</v>
      </c>
      <c r="P211" s="14">
        <f>((K211*Assumptions!$B$6*Assumptions!$B$7/1000)*(Assumptions!$B$8/(Assumptions!$B$8-1)))*Assumptions!$B$9</f>
        <v>1730.6474999999998</v>
      </c>
      <c r="Q211" s="13" t="s">
        <v>9002</v>
      </c>
      <c r="R211" s="13" t="s">
        <v>9043</v>
      </c>
    </row>
    <row r="212" spans="1:18" x14ac:dyDescent="0.3">
      <c r="A212" s="11" t="s">
        <v>7046</v>
      </c>
      <c r="B212" s="11" t="s">
        <v>7653</v>
      </c>
      <c r="C212" s="11" t="s">
        <v>7650</v>
      </c>
      <c r="D212" s="11" t="s">
        <v>7651</v>
      </c>
      <c r="E212" s="11" t="s">
        <v>7652</v>
      </c>
      <c r="F212" s="12">
        <v>47.811878999999998</v>
      </c>
      <c r="G212" s="12">
        <v>13.781694</v>
      </c>
      <c r="H212" s="11">
        <v>12000</v>
      </c>
      <c r="I212" s="11">
        <v>8426</v>
      </c>
      <c r="J212" s="13" t="s">
        <v>8991</v>
      </c>
      <c r="K212" s="14">
        <f>I212*Assumptions!$B$2*10^-3/24</f>
        <v>52.662500000000001</v>
      </c>
      <c r="L212" s="14">
        <f>IF(J212="YES",I212*Assumptions!$B$3/1000,0)</f>
        <v>0</v>
      </c>
      <c r="M212" s="14">
        <f>IF(J212="YES",I212*Assumptions!$B$4/1000,0)</f>
        <v>0</v>
      </c>
      <c r="N212" s="14">
        <f>IF(J212="YES",I212*Assumptions!$B$5/1000,0)</f>
        <v>0</v>
      </c>
      <c r="O212" s="14">
        <f>K212*Assumptions!$B$6*Assumptions!$B$7</f>
        <v>305.4425</v>
      </c>
      <c r="P212" s="14">
        <f>((K212*Assumptions!$B$6*Assumptions!$B$7/1000)*(Assumptions!$B$8/(Assumptions!$B$8-1)))*Assumptions!$B$9</f>
        <v>1832.655</v>
      </c>
      <c r="Q212" s="13" t="s">
        <v>9002</v>
      </c>
      <c r="R212" s="13" t="s">
        <v>9043</v>
      </c>
    </row>
    <row r="213" spans="1:18" x14ac:dyDescent="0.3">
      <c r="A213" s="11" t="s">
        <v>7046</v>
      </c>
      <c r="B213" s="11" t="s">
        <v>7653</v>
      </c>
      <c r="C213" s="11" t="s">
        <v>7654</v>
      </c>
      <c r="D213" s="11" t="s">
        <v>7655</v>
      </c>
      <c r="E213" s="11" t="s">
        <v>7656</v>
      </c>
      <c r="F213" s="12">
        <v>47.915655999999998</v>
      </c>
      <c r="G213" s="12">
        <v>13.976240000000001</v>
      </c>
      <c r="H213" s="11">
        <v>12500</v>
      </c>
      <c r="I213" s="11">
        <v>7803</v>
      </c>
      <c r="J213" s="13" t="s">
        <v>8991</v>
      </c>
      <c r="K213" s="14">
        <f>I213*Assumptions!$B$2*10^-3/24</f>
        <v>48.768750000000004</v>
      </c>
      <c r="L213" s="14">
        <f>IF(J213="YES",I213*Assumptions!$B$3/1000,0)</f>
        <v>0</v>
      </c>
      <c r="M213" s="14">
        <f>IF(J213="YES",I213*Assumptions!$B$4/1000,0)</f>
        <v>0</v>
      </c>
      <c r="N213" s="14">
        <f>IF(J213="YES",I213*Assumptions!$B$5/1000,0)</f>
        <v>0</v>
      </c>
      <c r="O213" s="14">
        <f>K213*Assumptions!$B$6*Assumptions!$B$7</f>
        <v>282.85874999999999</v>
      </c>
      <c r="P213" s="14">
        <f>((K213*Assumptions!$B$6*Assumptions!$B$7/1000)*(Assumptions!$B$8/(Assumptions!$B$8-1)))*Assumptions!$B$9</f>
        <v>1697.1524999999997</v>
      </c>
      <c r="Q213" s="13" t="s">
        <v>9002</v>
      </c>
      <c r="R213" s="13" t="s">
        <v>9043</v>
      </c>
    </row>
    <row r="214" spans="1:18" x14ac:dyDescent="0.3">
      <c r="A214" s="11" t="s">
        <v>7046</v>
      </c>
      <c r="B214" s="11" t="s">
        <v>7622</v>
      </c>
      <c r="C214" s="11" t="s">
        <v>7657</v>
      </c>
      <c r="D214" s="11" t="s">
        <v>7658</v>
      </c>
      <c r="E214" s="11" t="s">
        <v>7659</v>
      </c>
      <c r="F214" s="12">
        <v>48.199010999999999</v>
      </c>
      <c r="G214" s="12">
        <v>14.800628</v>
      </c>
      <c r="H214" s="11">
        <v>12700</v>
      </c>
      <c r="I214" s="11">
        <v>6395</v>
      </c>
      <c r="J214" s="13" t="s">
        <v>8991</v>
      </c>
      <c r="K214" s="14">
        <f>I214*Assumptions!$B$2*10^-3/24</f>
        <v>39.96875</v>
      </c>
      <c r="L214" s="14">
        <f>IF(J214="YES",I214*Assumptions!$B$3/1000,0)</f>
        <v>0</v>
      </c>
      <c r="M214" s="14">
        <f>IF(J214="YES",I214*Assumptions!$B$4/1000,0)</f>
        <v>0</v>
      </c>
      <c r="N214" s="14">
        <f>IF(J214="YES",I214*Assumptions!$B$5/1000,0)</f>
        <v>0</v>
      </c>
      <c r="O214" s="14">
        <f>K214*Assumptions!$B$6*Assumptions!$B$7</f>
        <v>231.81874999999997</v>
      </c>
      <c r="P214" s="14">
        <f>((K214*Assumptions!$B$6*Assumptions!$B$7/1000)*(Assumptions!$B$8/(Assumptions!$B$8-1)))*Assumptions!$B$9</f>
        <v>1390.9124999999997</v>
      </c>
      <c r="Q214" s="13" t="s">
        <v>9002</v>
      </c>
      <c r="R214" s="13" t="s">
        <v>9042</v>
      </c>
    </row>
    <row r="215" spans="1:18" x14ac:dyDescent="0.3">
      <c r="A215" s="11" t="s">
        <v>7046</v>
      </c>
      <c r="B215" s="11" t="s">
        <v>7618</v>
      </c>
      <c r="C215" s="11" t="s">
        <v>7660</v>
      </c>
      <c r="D215" s="11" t="s">
        <v>7661</v>
      </c>
      <c r="E215" s="11" t="s">
        <v>7662</v>
      </c>
      <c r="F215" s="12">
        <v>47.722710999999997</v>
      </c>
      <c r="G215" s="12">
        <v>14.301971999999999</v>
      </c>
      <c r="H215" s="11">
        <v>16100</v>
      </c>
      <c r="I215" s="11">
        <v>14227</v>
      </c>
      <c r="J215" s="13" t="s">
        <v>8982</v>
      </c>
      <c r="K215" s="14">
        <f>I215*Assumptions!$B$2*10^-3/24</f>
        <v>88.918750000000003</v>
      </c>
      <c r="L215" s="14">
        <f>IF(J215="YES",I215*Assumptions!$B$3/1000,0)</f>
        <v>284.54000000000002</v>
      </c>
      <c r="M215" s="14">
        <f>IF(J215="YES",I215*Assumptions!$B$4/1000,0)</f>
        <v>213.405</v>
      </c>
      <c r="N215" s="14">
        <f>IF(J215="YES",I215*Assumptions!$B$5/1000,0)</f>
        <v>426.81</v>
      </c>
      <c r="O215" s="14">
        <f>K215*Assumptions!$B$6*Assumptions!$B$7</f>
        <v>515.72874999999999</v>
      </c>
      <c r="P215" s="14">
        <f>((K215*Assumptions!$B$6*Assumptions!$B$7/1000)*(Assumptions!$B$8/(Assumptions!$B$8-1)))*Assumptions!$B$9</f>
        <v>3094.3724999999995</v>
      </c>
      <c r="Q215" s="13" t="s">
        <v>9002</v>
      </c>
      <c r="R215" s="13" t="s">
        <v>9042</v>
      </c>
    </row>
    <row r="216" spans="1:18" x14ac:dyDescent="0.3">
      <c r="A216" s="11" t="s">
        <v>7046</v>
      </c>
      <c r="B216" s="11" t="s">
        <v>7653</v>
      </c>
      <c r="C216" s="11" t="s">
        <v>7663</v>
      </c>
      <c r="D216" s="11" t="s">
        <v>7664</v>
      </c>
      <c r="E216" s="11" t="s">
        <v>7665</v>
      </c>
      <c r="F216" s="12">
        <v>48.017288999999998</v>
      </c>
      <c r="G216" s="12">
        <v>13.909886999999999</v>
      </c>
      <c r="H216" s="11">
        <v>17000</v>
      </c>
      <c r="I216" s="11">
        <v>12942</v>
      </c>
      <c r="J216" s="13" t="s">
        <v>8991</v>
      </c>
      <c r="K216" s="14">
        <f>I216*Assumptions!$B$2*10^-3/24</f>
        <v>80.887500000000003</v>
      </c>
      <c r="L216" s="14">
        <f>IF(J216="YES",I216*Assumptions!$B$3/1000,0)</f>
        <v>0</v>
      </c>
      <c r="M216" s="14">
        <f>IF(J216="YES",I216*Assumptions!$B$4/1000,0)</f>
        <v>0</v>
      </c>
      <c r="N216" s="14">
        <f>IF(J216="YES",I216*Assumptions!$B$5/1000,0)</f>
        <v>0</v>
      </c>
      <c r="O216" s="14">
        <f>K216*Assumptions!$B$6*Assumptions!$B$7</f>
        <v>469.14749999999998</v>
      </c>
      <c r="P216" s="14">
        <f>((K216*Assumptions!$B$6*Assumptions!$B$7/1000)*(Assumptions!$B$8/(Assumptions!$B$8-1)))*Assumptions!$B$9</f>
        <v>2814.8849999999998</v>
      </c>
      <c r="Q216" s="13" t="s">
        <v>9002</v>
      </c>
      <c r="R216" s="13" t="s">
        <v>9042</v>
      </c>
    </row>
    <row r="217" spans="1:18" x14ac:dyDescent="0.3">
      <c r="A217" s="11" t="s">
        <v>7046</v>
      </c>
      <c r="B217" s="11" t="s">
        <v>7649</v>
      </c>
      <c r="C217" s="11" t="s">
        <v>7666</v>
      </c>
      <c r="D217" s="11" t="s">
        <v>7667</v>
      </c>
      <c r="E217" s="11" t="s">
        <v>7668</v>
      </c>
      <c r="F217" s="12">
        <v>48.260278999999997</v>
      </c>
      <c r="G217" s="12">
        <v>13.21049</v>
      </c>
      <c r="H217" s="11">
        <v>19000</v>
      </c>
      <c r="I217" s="11">
        <v>13324</v>
      </c>
      <c r="J217" s="13" t="s">
        <v>8991</v>
      </c>
      <c r="K217" s="14">
        <f>I217*Assumptions!$B$2*10^-3/24</f>
        <v>83.275000000000006</v>
      </c>
      <c r="L217" s="14">
        <f>IF(J217="YES",I217*Assumptions!$B$3/1000,0)</f>
        <v>0</v>
      </c>
      <c r="M217" s="14">
        <f>IF(J217="YES",I217*Assumptions!$B$4/1000,0)</f>
        <v>0</v>
      </c>
      <c r="N217" s="14">
        <f>IF(J217="YES",I217*Assumptions!$B$5/1000,0)</f>
        <v>0</v>
      </c>
      <c r="O217" s="14">
        <f>K217*Assumptions!$B$6*Assumptions!$B$7</f>
        <v>482.995</v>
      </c>
      <c r="P217" s="14">
        <f>((K217*Assumptions!$B$6*Assumptions!$B$7/1000)*(Assumptions!$B$8/(Assumptions!$B$8-1)))*Assumptions!$B$9</f>
        <v>2897.97</v>
      </c>
      <c r="Q217" s="13" t="s">
        <v>9002</v>
      </c>
      <c r="R217" s="13" t="s">
        <v>9044</v>
      </c>
    </row>
    <row r="218" spans="1:18" x14ac:dyDescent="0.3">
      <c r="A218" s="11" t="s">
        <v>7046</v>
      </c>
      <c r="B218" s="11" t="s">
        <v>7622</v>
      </c>
      <c r="C218" s="11" t="s">
        <v>7669</v>
      </c>
      <c r="D218" s="11" t="s">
        <v>7670</v>
      </c>
      <c r="E218" s="11" t="s">
        <v>7671</v>
      </c>
      <c r="F218" s="12">
        <v>48.353174000000003</v>
      </c>
      <c r="G218" s="12">
        <v>14.525657000000001</v>
      </c>
      <c r="H218" s="11">
        <v>21500</v>
      </c>
      <c r="I218" s="11">
        <v>10056</v>
      </c>
      <c r="J218" s="13" t="s">
        <v>8982</v>
      </c>
      <c r="K218" s="14">
        <f>I218*Assumptions!$B$2*10^-3/24</f>
        <v>62.85</v>
      </c>
      <c r="L218" s="14">
        <f>IF(J218="YES",I218*Assumptions!$B$3/1000,0)</f>
        <v>201.12</v>
      </c>
      <c r="M218" s="14">
        <f>IF(J218="YES",I218*Assumptions!$B$4/1000,0)</f>
        <v>150.84</v>
      </c>
      <c r="N218" s="14">
        <f>IF(J218="YES",I218*Assumptions!$B$5/1000,0)</f>
        <v>301.68</v>
      </c>
      <c r="O218" s="14">
        <f>K218*Assumptions!$B$6*Assumptions!$B$7</f>
        <v>364.53</v>
      </c>
      <c r="P218" s="14">
        <f>((K218*Assumptions!$B$6*Assumptions!$B$7/1000)*(Assumptions!$B$8/(Assumptions!$B$8-1)))*Assumptions!$B$9</f>
        <v>2187.1799999999998</v>
      </c>
      <c r="Q218" s="13" t="s">
        <v>9002</v>
      </c>
      <c r="R218" s="13" t="s">
        <v>9043</v>
      </c>
    </row>
    <row r="219" spans="1:18" x14ac:dyDescent="0.3">
      <c r="A219" s="11" t="s">
        <v>7046</v>
      </c>
      <c r="B219" s="11" t="s">
        <v>7653</v>
      </c>
      <c r="C219" s="11" t="s">
        <v>7672</v>
      </c>
      <c r="D219" s="11" t="s">
        <v>7673</v>
      </c>
      <c r="E219" s="11" t="s">
        <v>7674</v>
      </c>
      <c r="F219" s="12">
        <v>47.987704999999998</v>
      </c>
      <c r="G219" s="12">
        <v>13.448499999999999</v>
      </c>
      <c r="H219" s="11">
        <v>21700</v>
      </c>
      <c r="I219" s="11">
        <v>11870</v>
      </c>
      <c r="J219" s="13" t="s">
        <v>8991</v>
      </c>
      <c r="K219" s="14">
        <f>I219*Assumptions!$B$2*10^-3/24</f>
        <v>74.1875</v>
      </c>
      <c r="L219" s="14">
        <f>IF(J219="YES",I219*Assumptions!$B$3/1000,0)</f>
        <v>0</v>
      </c>
      <c r="M219" s="14">
        <f>IF(J219="YES",I219*Assumptions!$B$4/1000,0)</f>
        <v>0</v>
      </c>
      <c r="N219" s="14">
        <f>IF(J219="YES",I219*Assumptions!$B$5/1000,0)</f>
        <v>0</v>
      </c>
      <c r="O219" s="14">
        <f>K219*Assumptions!$B$6*Assumptions!$B$7</f>
        <v>430.28749999999997</v>
      </c>
      <c r="P219" s="14">
        <f>((K219*Assumptions!$B$6*Assumptions!$B$7/1000)*(Assumptions!$B$8/(Assumptions!$B$8-1)))*Assumptions!$B$9</f>
        <v>2581.7249999999999</v>
      </c>
      <c r="Q219" s="13" t="s">
        <v>9002</v>
      </c>
      <c r="R219" s="13" t="s">
        <v>9043</v>
      </c>
    </row>
    <row r="220" spans="1:18" x14ac:dyDescent="0.3">
      <c r="A220" s="11" t="s">
        <v>7046</v>
      </c>
      <c r="B220" s="11" t="s">
        <v>7653</v>
      </c>
      <c r="C220" s="11" t="s">
        <v>7675</v>
      </c>
      <c r="D220" s="11" t="s">
        <v>7676</v>
      </c>
      <c r="E220" s="11" t="s">
        <v>8940</v>
      </c>
      <c r="F220" s="12">
        <v>47.666401999999998</v>
      </c>
      <c r="G220" s="12">
        <v>13.608086</v>
      </c>
      <c r="H220" s="11">
        <v>22000</v>
      </c>
      <c r="I220" s="11">
        <v>19765</v>
      </c>
      <c r="J220" s="13" t="s">
        <v>8982</v>
      </c>
      <c r="K220" s="14">
        <f>I220*Assumptions!$B$2*10^-3/24</f>
        <v>123.53125</v>
      </c>
      <c r="L220" s="14">
        <f>IF(J220="YES",I220*Assumptions!$B$3/1000,0)</f>
        <v>395.3</v>
      </c>
      <c r="M220" s="14">
        <f>IF(J220="YES",I220*Assumptions!$B$4/1000,0)</f>
        <v>296.47500000000002</v>
      </c>
      <c r="N220" s="14">
        <f>IF(J220="YES",I220*Assumptions!$B$5/1000,0)</f>
        <v>592.95000000000005</v>
      </c>
      <c r="O220" s="14">
        <f>K220*Assumptions!$B$6*Assumptions!$B$7</f>
        <v>716.48124999999993</v>
      </c>
      <c r="P220" s="14">
        <f>((K220*Assumptions!$B$6*Assumptions!$B$7/1000)*(Assumptions!$B$8/(Assumptions!$B$8-1)))*Assumptions!$B$9</f>
        <v>4298.8874999999998</v>
      </c>
      <c r="Q220" s="13" t="s">
        <v>9002</v>
      </c>
      <c r="R220" s="13" t="s">
        <v>9043</v>
      </c>
    </row>
    <row r="221" spans="1:18" x14ac:dyDescent="0.3">
      <c r="A221" s="11" t="s">
        <v>7046</v>
      </c>
      <c r="B221" s="11" t="s">
        <v>7618</v>
      </c>
      <c r="C221" s="11" t="s">
        <v>7677</v>
      </c>
      <c r="D221" s="11" t="s">
        <v>7678</v>
      </c>
      <c r="E221" s="11" t="s">
        <v>7679</v>
      </c>
      <c r="F221" s="12">
        <v>48.049016999999999</v>
      </c>
      <c r="G221" s="12">
        <v>14.205352</v>
      </c>
      <c r="H221" s="11">
        <v>22000</v>
      </c>
      <c r="I221" s="11">
        <v>15185</v>
      </c>
      <c r="J221" s="13" t="s">
        <v>8991</v>
      </c>
      <c r="K221" s="14">
        <f>I221*Assumptions!$B$2*10^-3/24</f>
        <v>94.90625</v>
      </c>
      <c r="L221" s="14">
        <f>IF(J221="YES",I221*Assumptions!$B$3/1000,0)</f>
        <v>0</v>
      </c>
      <c r="M221" s="14">
        <f>IF(J221="YES",I221*Assumptions!$B$4/1000,0)</f>
        <v>0</v>
      </c>
      <c r="N221" s="14">
        <f>IF(J221="YES",I221*Assumptions!$B$5/1000,0)</f>
        <v>0</v>
      </c>
      <c r="O221" s="14">
        <f>K221*Assumptions!$B$6*Assumptions!$B$7</f>
        <v>550.45624999999995</v>
      </c>
      <c r="P221" s="14">
        <f>((K221*Assumptions!$B$6*Assumptions!$B$7/1000)*(Assumptions!$B$8/(Assumptions!$B$8-1)))*Assumptions!$B$9</f>
        <v>3302.7374999999997</v>
      </c>
      <c r="Q221" s="13" t="s">
        <v>9002</v>
      </c>
      <c r="R221" s="13" t="s">
        <v>9043</v>
      </c>
    </row>
    <row r="222" spans="1:18" x14ac:dyDescent="0.3">
      <c r="A222" s="11" t="s">
        <v>7046</v>
      </c>
      <c r="B222" s="11" t="s">
        <v>7683</v>
      </c>
      <c r="C222" s="11" t="s">
        <v>7680</v>
      </c>
      <c r="D222" s="11" t="s">
        <v>7681</v>
      </c>
      <c r="E222" s="11" t="s">
        <v>7682</v>
      </c>
      <c r="F222" s="12">
        <v>48.341137000000003</v>
      </c>
      <c r="G222" s="12">
        <v>14.450862000000001</v>
      </c>
      <c r="H222" s="11">
        <v>22838</v>
      </c>
      <c r="I222" s="11">
        <v>15199</v>
      </c>
      <c r="J222" s="13" t="s">
        <v>8982</v>
      </c>
      <c r="K222" s="14">
        <f>I222*Assumptions!$B$2*10^-3/24</f>
        <v>94.993749999999991</v>
      </c>
      <c r="L222" s="14">
        <f>IF(J222="YES",I222*Assumptions!$B$3/1000,0)</f>
        <v>303.98</v>
      </c>
      <c r="M222" s="14">
        <f>IF(J222="YES",I222*Assumptions!$B$4/1000,0)</f>
        <v>227.98500000000001</v>
      </c>
      <c r="N222" s="14">
        <f>IF(J222="YES",I222*Assumptions!$B$5/1000,0)</f>
        <v>455.97</v>
      </c>
      <c r="O222" s="14">
        <f>K222*Assumptions!$B$6*Assumptions!$B$7</f>
        <v>550.96374999999989</v>
      </c>
      <c r="P222" s="14">
        <f>((K222*Assumptions!$B$6*Assumptions!$B$7/1000)*(Assumptions!$B$8/(Assumptions!$B$8-1)))*Assumptions!$B$9</f>
        <v>3305.7824999999993</v>
      </c>
      <c r="Q222" s="13" t="s">
        <v>9002</v>
      </c>
      <c r="R222" s="13" t="s">
        <v>9043</v>
      </c>
    </row>
    <row r="223" spans="1:18" x14ac:dyDescent="0.3">
      <c r="A223" s="11" t="s">
        <v>7046</v>
      </c>
      <c r="B223" s="11" t="s">
        <v>7649</v>
      </c>
      <c r="C223" s="11" t="s">
        <v>7684</v>
      </c>
      <c r="D223" s="11" t="s">
        <v>7685</v>
      </c>
      <c r="E223" s="11" t="s">
        <v>7686</v>
      </c>
      <c r="F223" s="12">
        <v>48.355003000000004</v>
      </c>
      <c r="G223" s="12">
        <v>13.870611</v>
      </c>
      <c r="H223" s="11">
        <v>25000</v>
      </c>
      <c r="I223" s="11">
        <v>18064</v>
      </c>
      <c r="J223" s="13" t="s">
        <v>8982</v>
      </c>
      <c r="K223" s="14">
        <f>I223*Assumptions!$B$2*10^-3/24</f>
        <v>112.89999999999999</v>
      </c>
      <c r="L223" s="14">
        <f>IF(J223="YES",I223*Assumptions!$B$3/1000,0)</f>
        <v>361.28</v>
      </c>
      <c r="M223" s="14">
        <f>IF(J223="YES",I223*Assumptions!$B$4/1000,0)</f>
        <v>270.95999999999998</v>
      </c>
      <c r="N223" s="14">
        <f>IF(J223="YES",I223*Assumptions!$B$5/1000,0)</f>
        <v>541.91999999999996</v>
      </c>
      <c r="O223" s="14">
        <f>K223*Assumptions!$B$6*Assumptions!$B$7</f>
        <v>654.81999999999982</v>
      </c>
      <c r="P223" s="14">
        <f>((K223*Assumptions!$B$6*Assumptions!$B$7/1000)*(Assumptions!$B$8/(Assumptions!$B$8-1)))*Assumptions!$B$9</f>
        <v>3928.9199999999987</v>
      </c>
      <c r="Q223" s="13" t="s">
        <v>9002</v>
      </c>
      <c r="R223" s="13" t="s">
        <v>9044</v>
      </c>
    </row>
    <row r="224" spans="1:18" x14ac:dyDescent="0.3">
      <c r="A224" s="11" t="s">
        <v>7046</v>
      </c>
      <c r="B224" s="11" t="s">
        <v>7649</v>
      </c>
      <c r="C224" s="11" t="s">
        <v>7687</v>
      </c>
      <c r="D224" s="11" t="s">
        <v>7688</v>
      </c>
      <c r="E224" s="11" t="s">
        <v>7689</v>
      </c>
      <c r="F224" s="12">
        <v>48.324855999999997</v>
      </c>
      <c r="G224" s="12">
        <v>13.429990999999999</v>
      </c>
      <c r="H224" s="11">
        <v>25000</v>
      </c>
      <c r="I224" s="11">
        <v>19244</v>
      </c>
      <c r="J224" s="13" t="s">
        <v>8991</v>
      </c>
      <c r="K224" s="14">
        <f>I224*Assumptions!$B$2*10^-3/24</f>
        <v>120.27499999999999</v>
      </c>
      <c r="L224" s="14">
        <f>IF(J224="YES",I224*Assumptions!$B$3/1000,0)</f>
        <v>0</v>
      </c>
      <c r="M224" s="14">
        <f>IF(J224="YES",I224*Assumptions!$B$4/1000,0)</f>
        <v>0</v>
      </c>
      <c r="N224" s="14">
        <f>IF(J224="YES",I224*Assumptions!$B$5/1000,0)</f>
        <v>0</v>
      </c>
      <c r="O224" s="14">
        <f>K224*Assumptions!$B$6*Assumptions!$B$7</f>
        <v>697.59499999999991</v>
      </c>
      <c r="P224" s="14">
        <f>((K224*Assumptions!$B$6*Assumptions!$B$7/1000)*(Assumptions!$B$8/(Assumptions!$B$8-1)))*Assumptions!$B$9</f>
        <v>4185.57</v>
      </c>
      <c r="Q224" s="13" t="s">
        <v>9002</v>
      </c>
      <c r="R224" s="13" t="s">
        <v>9042</v>
      </c>
    </row>
    <row r="225" spans="1:18" x14ac:dyDescent="0.3">
      <c r="A225" s="11" t="s">
        <v>7046</v>
      </c>
      <c r="B225" s="11" t="s">
        <v>7653</v>
      </c>
      <c r="C225" s="11" t="s">
        <v>7690</v>
      </c>
      <c r="D225" s="11" t="s">
        <v>7691</v>
      </c>
      <c r="E225" s="11" t="s">
        <v>7692</v>
      </c>
      <c r="F225" s="12">
        <v>47.838293999999998</v>
      </c>
      <c r="G225" s="12">
        <v>13.354749999999999</v>
      </c>
      <c r="H225" s="11">
        <v>25360</v>
      </c>
      <c r="I225" s="11">
        <v>19565</v>
      </c>
      <c r="J225" s="13" t="s">
        <v>8982</v>
      </c>
      <c r="K225" s="14">
        <f>I225*Assumptions!$B$2*10^-3/24</f>
        <v>122.28125</v>
      </c>
      <c r="L225" s="14">
        <f>IF(J225="YES",I225*Assumptions!$B$3/1000,0)</f>
        <v>391.3</v>
      </c>
      <c r="M225" s="14">
        <f>IF(J225="YES",I225*Assumptions!$B$4/1000,0)</f>
        <v>293.47500000000002</v>
      </c>
      <c r="N225" s="14">
        <f>IF(J225="YES",I225*Assumptions!$B$5/1000,0)</f>
        <v>586.95000000000005</v>
      </c>
      <c r="O225" s="14">
        <f>K225*Assumptions!$B$6*Assumptions!$B$7</f>
        <v>709.23125000000005</v>
      </c>
      <c r="P225" s="14">
        <f>((K225*Assumptions!$B$6*Assumptions!$B$7/1000)*(Assumptions!$B$8/(Assumptions!$B$8-1)))*Assumptions!$B$9</f>
        <v>4255.3874999999998</v>
      </c>
      <c r="Q225" s="13" t="s">
        <v>9002</v>
      </c>
      <c r="R225" s="13" t="s">
        <v>9043</v>
      </c>
    </row>
    <row r="226" spans="1:18" x14ac:dyDescent="0.3">
      <c r="A226" s="11" t="s">
        <v>7046</v>
      </c>
      <c r="B226" s="11" t="s">
        <v>7683</v>
      </c>
      <c r="C226" s="11" t="s">
        <v>7693</v>
      </c>
      <c r="D226" s="11" t="s">
        <v>7694</v>
      </c>
      <c r="E226" s="11" t="s">
        <v>7695</v>
      </c>
      <c r="F226" s="12">
        <v>48.151336999999998</v>
      </c>
      <c r="G226" s="12">
        <v>14.229811</v>
      </c>
      <c r="H226" s="11">
        <v>26000</v>
      </c>
      <c r="I226" s="11">
        <v>16705</v>
      </c>
      <c r="J226" s="13" t="s">
        <v>8982</v>
      </c>
      <c r="K226" s="14">
        <f>I226*Assumptions!$B$2*10^-3/24</f>
        <v>104.40625</v>
      </c>
      <c r="L226" s="14">
        <f>IF(J226="YES",I226*Assumptions!$B$3/1000,0)</f>
        <v>334.1</v>
      </c>
      <c r="M226" s="14">
        <f>IF(J226="YES",I226*Assumptions!$B$4/1000,0)</f>
        <v>250.57499999999999</v>
      </c>
      <c r="N226" s="14">
        <f>IF(J226="YES",I226*Assumptions!$B$5/1000,0)</f>
        <v>501.15</v>
      </c>
      <c r="O226" s="14">
        <f>K226*Assumptions!$B$6*Assumptions!$B$7</f>
        <v>605.55624999999998</v>
      </c>
      <c r="P226" s="14">
        <f>((K226*Assumptions!$B$6*Assumptions!$B$7/1000)*(Assumptions!$B$8/(Assumptions!$B$8-1)))*Assumptions!$B$9</f>
        <v>3633.3374999999996</v>
      </c>
      <c r="Q226" s="13" t="s">
        <v>9002</v>
      </c>
      <c r="R226" s="13" t="s">
        <v>9042</v>
      </c>
    </row>
    <row r="227" spans="1:18" x14ac:dyDescent="0.3">
      <c r="A227" s="11" t="s">
        <v>7046</v>
      </c>
      <c r="B227" s="11" t="s">
        <v>7649</v>
      </c>
      <c r="C227" s="11" t="s">
        <v>7696</v>
      </c>
      <c r="D227" s="11" t="s">
        <v>7697</v>
      </c>
      <c r="E227" s="11" t="s">
        <v>8941</v>
      </c>
      <c r="F227" s="12">
        <v>48.464399</v>
      </c>
      <c r="G227" s="12">
        <v>13.434649</v>
      </c>
      <c r="H227" s="11">
        <v>27000</v>
      </c>
      <c r="I227" s="11">
        <v>12088</v>
      </c>
      <c r="J227" s="13" t="s">
        <v>8982</v>
      </c>
      <c r="K227" s="14">
        <f>I227*Assumptions!$B$2*10^-3/24</f>
        <v>75.55</v>
      </c>
      <c r="L227" s="14">
        <f>IF(J227="YES",I227*Assumptions!$B$3/1000,0)</f>
        <v>241.76</v>
      </c>
      <c r="M227" s="14">
        <f>IF(J227="YES",I227*Assumptions!$B$4/1000,0)</f>
        <v>181.32</v>
      </c>
      <c r="N227" s="14">
        <f>IF(J227="YES",I227*Assumptions!$B$5/1000,0)</f>
        <v>362.64</v>
      </c>
      <c r="O227" s="14">
        <f>K227*Assumptions!$B$6*Assumptions!$B$7</f>
        <v>438.18999999999994</v>
      </c>
      <c r="P227" s="14">
        <f>((K227*Assumptions!$B$6*Assumptions!$B$7/1000)*(Assumptions!$B$8/(Assumptions!$B$8-1)))*Assumptions!$B$9</f>
        <v>2629.14</v>
      </c>
      <c r="Q227" s="13" t="s">
        <v>9002</v>
      </c>
      <c r="R227" s="13" t="s">
        <v>9043</v>
      </c>
    </row>
    <row r="228" spans="1:18" x14ac:dyDescent="0.3">
      <c r="A228" s="11" t="s">
        <v>7046</v>
      </c>
      <c r="B228" s="11" t="s">
        <v>7622</v>
      </c>
      <c r="C228" s="11" t="s">
        <v>7698</v>
      </c>
      <c r="D228" s="11" t="s">
        <v>7699</v>
      </c>
      <c r="E228" s="11" t="s">
        <v>7700</v>
      </c>
      <c r="F228" s="12">
        <v>48.494433999999998</v>
      </c>
      <c r="G228" s="12">
        <v>14.506504</v>
      </c>
      <c r="H228" s="11">
        <v>30000</v>
      </c>
      <c r="I228" s="11">
        <v>27555</v>
      </c>
      <c r="J228" s="13" t="s">
        <v>8982</v>
      </c>
      <c r="K228" s="14">
        <f>I228*Assumptions!$B$2*10^-3/24</f>
        <v>172.21875</v>
      </c>
      <c r="L228" s="14">
        <f>IF(J228="YES",I228*Assumptions!$B$3/1000,0)</f>
        <v>551.1</v>
      </c>
      <c r="M228" s="14">
        <f>IF(J228="YES",I228*Assumptions!$B$4/1000,0)</f>
        <v>413.32499999999999</v>
      </c>
      <c r="N228" s="14">
        <f>IF(J228="YES",I228*Assumptions!$B$5/1000,0)</f>
        <v>826.65</v>
      </c>
      <c r="O228" s="14">
        <f>K228*Assumptions!$B$6*Assumptions!$B$7</f>
        <v>998.86874999999986</v>
      </c>
      <c r="P228" s="14">
        <f>((K228*Assumptions!$B$6*Assumptions!$B$7/1000)*(Assumptions!$B$8/(Assumptions!$B$8-1)))*Assumptions!$B$9</f>
        <v>5993.2124999999987</v>
      </c>
      <c r="Q228" s="13" t="s">
        <v>9002</v>
      </c>
      <c r="R228" s="13" t="s">
        <v>9043</v>
      </c>
    </row>
    <row r="229" spans="1:18" x14ac:dyDescent="0.3">
      <c r="A229" s="11" t="s">
        <v>7046</v>
      </c>
      <c r="B229" s="11" t="s">
        <v>7622</v>
      </c>
      <c r="C229" s="11" t="s">
        <v>7701</v>
      </c>
      <c r="D229" s="11" t="s">
        <v>7702</v>
      </c>
      <c r="E229" s="11" t="s">
        <v>7703</v>
      </c>
      <c r="F229" s="12">
        <v>48.233922</v>
      </c>
      <c r="G229" s="12">
        <v>14.557122</v>
      </c>
      <c r="H229" s="11">
        <v>30000</v>
      </c>
      <c r="I229" s="11">
        <v>32316</v>
      </c>
      <c r="J229" s="13" t="s">
        <v>8982</v>
      </c>
      <c r="K229" s="14">
        <f>I229*Assumptions!$B$2*10^-3/24</f>
        <v>201.97500000000002</v>
      </c>
      <c r="L229" s="14">
        <f>IF(J229="YES",I229*Assumptions!$B$3/1000,0)</f>
        <v>646.32000000000005</v>
      </c>
      <c r="M229" s="14">
        <f>IF(J229="YES",I229*Assumptions!$B$4/1000,0)</f>
        <v>484.74</v>
      </c>
      <c r="N229" s="14">
        <f>IF(J229="YES",I229*Assumptions!$B$5/1000,0)</f>
        <v>969.48</v>
      </c>
      <c r="O229" s="14">
        <f>K229*Assumptions!$B$6*Assumptions!$B$7</f>
        <v>1171.4549999999999</v>
      </c>
      <c r="P229" s="14">
        <f>((K229*Assumptions!$B$6*Assumptions!$B$7/1000)*(Assumptions!$B$8/(Assumptions!$B$8-1)))*Assumptions!$B$9</f>
        <v>7028.73</v>
      </c>
      <c r="Q229" s="13" t="s">
        <v>9002</v>
      </c>
      <c r="R229" s="13" t="s">
        <v>9042</v>
      </c>
    </row>
    <row r="230" spans="1:18" x14ac:dyDescent="0.3">
      <c r="A230" s="11" t="s">
        <v>7046</v>
      </c>
      <c r="B230" s="11" t="s">
        <v>7622</v>
      </c>
      <c r="C230" s="11" t="s">
        <v>7704</v>
      </c>
      <c r="D230" s="11" t="s">
        <v>7705</v>
      </c>
      <c r="E230" s="11" t="s">
        <v>7706</v>
      </c>
      <c r="F230" s="12">
        <v>48.232925999999999</v>
      </c>
      <c r="G230" s="12">
        <v>14.645294</v>
      </c>
      <c r="H230" s="11">
        <v>30000</v>
      </c>
      <c r="I230" s="11">
        <v>22290</v>
      </c>
      <c r="J230" s="13" t="s">
        <v>8991</v>
      </c>
      <c r="K230" s="14">
        <f>I230*Assumptions!$B$2*10^-3/24</f>
        <v>139.3125</v>
      </c>
      <c r="L230" s="14">
        <f>IF(J230="YES",I230*Assumptions!$B$3/1000,0)</f>
        <v>0</v>
      </c>
      <c r="M230" s="14">
        <f>IF(J230="YES",I230*Assumptions!$B$4/1000,0)</f>
        <v>0</v>
      </c>
      <c r="N230" s="14">
        <f>IF(J230="YES",I230*Assumptions!$B$5/1000,0)</f>
        <v>0</v>
      </c>
      <c r="O230" s="14">
        <f>K230*Assumptions!$B$6*Assumptions!$B$7</f>
        <v>808.01249999999993</v>
      </c>
      <c r="P230" s="14">
        <f>((K230*Assumptions!$B$6*Assumptions!$B$7/1000)*(Assumptions!$B$8/(Assumptions!$B$8-1)))*Assumptions!$B$9</f>
        <v>4848.0749999999989</v>
      </c>
      <c r="Q230" s="13" t="s">
        <v>9002</v>
      </c>
      <c r="R230" s="13" t="s">
        <v>9042</v>
      </c>
    </row>
    <row r="231" spans="1:18" x14ac:dyDescent="0.3">
      <c r="A231" s="11" t="s">
        <v>7046</v>
      </c>
      <c r="B231" s="11" t="s">
        <v>7622</v>
      </c>
      <c r="C231" s="11" t="s">
        <v>7707</v>
      </c>
      <c r="D231" s="11" t="s">
        <v>7708</v>
      </c>
      <c r="E231" s="11" t="s">
        <v>8942</v>
      </c>
      <c r="F231" s="12">
        <v>48.516846000000001</v>
      </c>
      <c r="G231" s="12">
        <v>14.032919</v>
      </c>
      <c r="H231" s="11">
        <v>31000</v>
      </c>
      <c r="I231" s="11">
        <v>23753</v>
      </c>
      <c r="J231" s="13" t="s">
        <v>8991</v>
      </c>
      <c r="K231" s="14">
        <f>I231*Assumptions!$B$2*10^-3/24</f>
        <v>148.45625000000001</v>
      </c>
      <c r="L231" s="14">
        <f>IF(J231="YES",I231*Assumptions!$B$3/1000,0)</f>
        <v>0</v>
      </c>
      <c r="M231" s="14">
        <f>IF(J231="YES",I231*Assumptions!$B$4/1000,0)</f>
        <v>0</v>
      </c>
      <c r="N231" s="14">
        <f>IF(J231="YES",I231*Assumptions!$B$5/1000,0)</f>
        <v>0</v>
      </c>
      <c r="O231" s="14">
        <f>K231*Assumptions!$B$6*Assumptions!$B$7</f>
        <v>861.04624999999999</v>
      </c>
      <c r="P231" s="14">
        <f>((K231*Assumptions!$B$6*Assumptions!$B$7/1000)*(Assumptions!$B$8/(Assumptions!$B$8-1)))*Assumptions!$B$9</f>
        <v>5166.2774999999992</v>
      </c>
      <c r="Q231" s="13" t="s">
        <v>9002</v>
      </c>
      <c r="R231" s="13" t="s">
        <v>9044</v>
      </c>
    </row>
    <row r="232" spans="1:18" x14ac:dyDescent="0.3">
      <c r="A232" s="11" t="s">
        <v>7046</v>
      </c>
      <c r="B232" s="11" t="s">
        <v>7649</v>
      </c>
      <c r="C232" s="11" t="s">
        <v>7709</v>
      </c>
      <c r="D232" s="11" t="s">
        <v>7710</v>
      </c>
      <c r="E232" s="11" t="s">
        <v>7711</v>
      </c>
      <c r="F232" s="12">
        <v>48.264555999999999</v>
      </c>
      <c r="G232" s="12">
        <v>13.059635</v>
      </c>
      <c r="H232" s="11">
        <v>38500</v>
      </c>
      <c r="I232" s="11">
        <v>38289</v>
      </c>
      <c r="J232" s="13" t="s">
        <v>8982</v>
      </c>
      <c r="K232" s="14">
        <f>I232*Assumptions!$B$2*10^-3/24</f>
        <v>239.30625000000001</v>
      </c>
      <c r="L232" s="14">
        <f>IF(J232="YES",I232*Assumptions!$B$3/1000,0)</f>
        <v>765.78</v>
      </c>
      <c r="M232" s="14">
        <f>IF(J232="YES",I232*Assumptions!$B$4/1000,0)</f>
        <v>574.33500000000004</v>
      </c>
      <c r="N232" s="14">
        <f>IF(J232="YES",I232*Assumptions!$B$5/1000,0)</f>
        <v>1148.67</v>
      </c>
      <c r="O232" s="14">
        <f>K232*Assumptions!$B$6*Assumptions!$B$7</f>
        <v>1387.9762499999997</v>
      </c>
      <c r="P232" s="14">
        <f>((K232*Assumptions!$B$6*Assumptions!$B$7/1000)*(Assumptions!$B$8/(Assumptions!$B$8-1)))*Assumptions!$B$9</f>
        <v>8327.8574999999983</v>
      </c>
      <c r="Q232" s="13" t="s">
        <v>9002</v>
      </c>
      <c r="R232" s="13" t="s">
        <v>9043</v>
      </c>
    </row>
    <row r="233" spans="1:18" x14ac:dyDescent="0.3">
      <c r="A233" s="11" t="s">
        <v>7046</v>
      </c>
      <c r="B233" s="11" t="s">
        <v>7618</v>
      </c>
      <c r="C233" s="11" t="s">
        <v>7712</v>
      </c>
      <c r="D233" s="11" t="s">
        <v>7713</v>
      </c>
      <c r="E233" s="11" t="s">
        <v>7714</v>
      </c>
      <c r="F233" s="12">
        <v>48.006000999999998</v>
      </c>
      <c r="G233" s="12">
        <v>14.118100999999999</v>
      </c>
      <c r="H233" s="11">
        <v>45000</v>
      </c>
      <c r="I233" s="11">
        <v>26294</v>
      </c>
      <c r="J233" s="13" t="s">
        <v>8982</v>
      </c>
      <c r="K233" s="14">
        <f>I233*Assumptions!$B$2*10^-3/24</f>
        <v>164.33750000000001</v>
      </c>
      <c r="L233" s="14">
        <f>IF(J233="YES",I233*Assumptions!$B$3/1000,0)</f>
        <v>525.88</v>
      </c>
      <c r="M233" s="14">
        <f>IF(J233="YES",I233*Assumptions!$B$4/1000,0)</f>
        <v>394.41</v>
      </c>
      <c r="N233" s="14">
        <f>IF(J233="YES",I233*Assumptions!$B$5/1000,0)</f>
        <v>788.82</v>
      </c>
      <c r="O233" s="14">
        <f>K233*Assumptions!$B$6*Assumptions!$B$7</f>
        <v>953.15749999999991</v>
      </c>
      <c r="P233" s="14">
        <f>((K233*Assumptions!$B$6*Assumptions!$B$7/1000)*(Assumptions!$B$8/(Assumptions!$B$8-1)))*Assumptions!$B$9</f>
        <v>5718.9449999999988</v>
      </c>
      <c r="Q233" s="13" t="s">
        <v>9002</v>
      </c>
      <c r="R233" s="13" t="s">
        <v>9044</v>
      </c>
    </row>
    <row r="234" spans="1:18" x14ac:dyDescent="0.3">
      <c r="A234" s="11" t="s">
        <v>7046</v>
      </c>
      <c r="B234" s="11" t="s">
        <v>7683</v>
      </c>
      <c r="C234" s="11" t="s">
        <v>7715</v>
      </c>
      <c r="D234" s="11" t="s">
        <v>7716</v>
      </c>
      <c r="E234" s="11" t="s">
        <v>7717</v>
      </c>
      <c r="F234" s="12">
        <v>48.094346999999999</v>
      </c>
      <c r="G234" s="12">
        <v>13.922103999999999</v>
      </c>
      <c r="H234" s="11">
        <v>47500</v>
      </c>
      <c r="I234" s="11">
        <v>23748</v>
      </c>
      <c r="J234" s="13" t="s">
        <v>8982</v>
      </c>
      <c r="K234" s="14">
        <f>I234*Assumptions!$B$2*10^-3/24</f>
        <v>148.42500000000001</v>
      </c>
      <c r="L234" s="14">
        <f>IF(J234="YES",I234*Assumptions!$B$3/1000,0)</f>
        <v>474.96</v>
      </c>
      <c r="M234" s="14">
        <f>IF(J234="YES",I234*Assumptions!$B$4/1000,0)</f>
        <v>356.22</v>
      </c>
      <c r="N234" s="14">
        <f>IF(J234="YES",I234*Assumptions!$B$5/1000,0)</f>
        <v>712.44</v>
      </c>
      <c r="O234" s="14">
        <f>K234*Assumptions!$B$6*Assumptions!$B$7</f>
        <v>860.86500000000001</v>
      </c>
      <c r="P234" s="14">
        <f>((K234*Assumptions!$B$6*Assumptions!$B$7/1000)*(Assumptions!$B$8/(Assumptions!$B$8-1)))*Assumptions!$B$9</f>
        <v>5165.1899999999996</v>
      </c>
      <c r="Q234" s="13" t="s">
        <v>9002</v>
      </c>
      <c r="R234" s="13" t="s">
        <v>9043</v>
      </c>
    </row>
    <row r="235" spans="1:18" x14ac:dyDescent="0.3">
      <c r="A235" s="11" t="s">
        <v>7046</v>
      </c>
      <c r="B235" s="11" t="s">
        <v>7653</v>
      </c>
      <c r="C235" s="11" t="s">
        <v>7718</v>
      </c>
      <c r="D235" s="11" t="s">
        <v>7719</v>
      </c>
      <c r="E235" s="11" t="s">
        <v>7720</v>
      </c>
      <c r="F235" s="12">
        <v>48.055044000000002</v>
      </c>
      <c r="G235" s="12">
        <v>13.79243</v>
      </c>
      <c r="H235" s="11">
        <v>50000</v>
      </c>
      <c r="I235" s="11">
        <v>25682</v>
      </c>
      <c r="J235" s="13" t="s">
        <v>8991</v>
      </c>
      <c r="K235" s="14">
        <f>I235*Assumptions!$B$2*10^-3/24</f>
        <v>160.51250000000002</v>
      </c>
      <c r="L235" s="14">
        <f>IF(J235="YES",I235*Assumptions!$B$3/1000,0)</f>
        <v>0</v>
      </c>
      <c r="M235" s="14">
        <f>IF(J235="YES",I235*Assumptions!$B$4/1000,0)</f>
        <v>0</v>
      </c>
      <c r="N235" s="14">
        <f>IF(J235="YES",I235*Assumptions!$B$5/1000,0)</f>
        <v>0</v>
      </c>
      <c r="O235" s="14">
        <f>K235*Assumptions!$B$6*Assumptions!$B$7</f>
        <v>930.97250000000008</v>
      </c>
      <c r="P235" s="14">
        <f>((K235*Assumptions!$B$6*Assumptions!$B$7/1000)*(Assumptions!$B$8/(Assumptions!$B$8-1)))*Assumptions!$B$9</f>
        <v>5585.835</v>
      </c>
      <c r="Q235" s="13" t="s">
        <v>9002</v>
      </c>
      <c r="R235" s="13" t="s">
        <v>9042</v>
      </c>
    </row>
    <row r="236" spans="1:18" x14ac:dyDescent="0.3">
      <c r="A236" s="11" t="s">
        <v>7046</v>
      </c>
      <c r="B236" s="11" t="s">
        <v>7649</v>
      </c>
      <c r="C236" s="11" t="s">
        <v>7721</v>
      </c>
      <c r="D236" s="11" t="s">
        <v>7722</v>
      </c>
      <c r="E236" s="11" t="s">
        <v>7723</v>
      </c>
      <c r="F236" s="12">
        <v>48.124819000000002</v>
      </c>
      <c r="G236" s="12">
        <v>13.132324000000001</v>
      </c>
      <c r="H236" s="11">
        <v>54000</v>
      </c>
      <c r="I236" s="11">
        <v>30248</v>
      </c>
      <c r="J236" s="13" t="s">
        <v>8982</v>
      </c>
      <c r="K236" s="14">
        <f>I236*Assumptions!$B$2*10^-3/24</f>
        <v>189.04999999999998</v>
      </c>
      <c r="L236" s="14">
        <f>IF(J236="YES",I236*Assumptions!$B$3/1000,0)</f>
        <v>604.96</v>
      </c>
      <c r="M236" s="14">
        <f>IF(J236="YES",I236*Assumptions!$B$4/1000,0)</f>
        <v>453.72</v>
      </c>
      <c r="N236" s="14">
        <f>IF(J236="YES",I236*Assumptions!$B$5/1000,0)</f>
        <v>907.44</v>
      </c>
      <c r="O236" s="14">
        <f>K236*Assumptions!$B$6*Assumptions!$B$7</f>
        <v>1096.4899999999998</v>
      </c>
      <c r="P236" s="14">
        <f>((K236*Assumptions!$B$6*Assumptions!$B$7/1000)*(Assumptions!$B$8/(Assumptions!$B$8-1)))*Assumptions!$B$9</f>
        <v>6578.9399999999987</v>
      </c>
      <c r="Q236" s="13" t="s">
        <v>9002</v>
      </c>
      <c r="R236" s="13" t="s">
        <v>9044</v>
      </c>
    </row>
    <row r="237" spans="1:18" x14ac:dyDescent="0.3">
      <c r="A237" s="11" t="s">
        <v>7046</v>
      </c>
      <c r="B237" s="11" t="s">
        <v>7683</v>
      </c>
      <c r="C237" s="11" t="s">
        <v>7724</v>
      </c>
      <c r="D237" s="11" t="s">
        <v>7725</v>
      </c>
      <c r="E237" s="11" t="s">
        <v>7726</v>
      </c>
      <c r="F237" s="12">
        <v>48.323022999999999</v>
      </c>
      <c r="G237" s="12">
        <v>14.047057000000001</v>
      </c>
      <c r="H237" s="11">
        <v>60000</v>
      </c>
      <c r="I237" s="11">
        <v>31566</v>
      </c>
      <c r="J237" s="13" t="s">
        <v>8982</v>
      </c>
      <c r="K237" s="14">
        <f>I237*Assumptions!$B$2*10^-3/24</f>
        <v>197.28750000000002</v>
      </c>
      <c r="L237" s="14">
        <f>IF(J237="YES",I237*Assumptions!$B$3/1000,0)</f>
        <v>631.32000000000005</v>
      </c>
      <c r="M237" s="14">
        <f>IF(J237="YES",I237*Assumptions!$B$4/1000,0)</f>
        <v>473.49</v>
      </c>
      <c r="N237" s="14">
        <f>IF(J237="YES",I237*Assumptions!$B$5/1000,0)</f>
        <v>946.98</v>
      </c>
      <c r="O237" s="14">
        <f>K237*Assumptions!$B$6*Assumptions!$B$7</f>
        <v>1144.2674999999999</v>
      </c>
      <c r="P237" s="14">
        <f>((K237*Assumptions!$B$6*Assumptions!$B$7/1000)*(Assumptions!$B$8/(Assumptions!$B$8-1)))*Assumptions!$B$9</f>
        <v>6865.6049999999996</v>
      </c>
      <c r="Q237" s="13" t="s">
        <v>9002</v>
      </c>
      <c r="R237" s="13" t="s">
        <v>9044</v>
      </c>
    </row>
    <row r="238" spans="1:18" x14ac:dyDescent="0.3">
      <c r="A238" s="11" t="s">
        <v>7046</v>
      </c>
      <c r="B238" s="11" t="s">
        <v>7653</v>
      </c>
      <c r="C238" s="11" t="s">
        <v>7727</v>
      </c>
      <c r="D238" s="11" t="s">
        <v>7728</v>
      </c>
      <c r="E238" s="11" t="s">
        <v>7729</v>
      </c>
      <c r="F238" s="12">
        <v>47.968176999999997</v>
      </c>
      <c r="G238" s="12">
        <v>13.608231</v>
      </c>
      <c r="H238" s="11">
        <v>65000</v>
      </c>
      <c r="I238" s="11">
        <v>45085</v>
      </c>
      <c r="J238" s="13" t="s">
        <v>8982</v>
      </c>
      <c r="K238" s="14">
        <f>I238*Assumptions!$B$2*10^-3/24</f>
        <v>281.78125</v>
      </c>
      <c r="L238" s="14">
        <f>IF(J238="YES",I238*Assumptions!$B$3/1000,0)</f>
        <v>901.7</v>
      </c>
      <c r="M238" s="14">
        <f>IF(J238="YES",I238*Assumptions!$B$4/1000,0)</f>
        <v>676.27499999999998</v>
      </c>
      <c r="N238" s="14">
        <f>IF(J238="YES",I238*Assumptions!$B$5/1000,0)</f>
        <v>1352.55</v>
      </c>
      <c r="O238" s="14">
        <f>K238*Assumptions!$B$6*Assumptions!$B$7</f>
        <v>1634.33125</v>
      </c>
      <c r="P238" s="14">
        <f>((K238*Assumptions!$B$6*Assumptions!$B$7/1000)*(Assumptions!$B$8/(Assumptions!$B$8-1)))*Assumptions!$B$9</f>
        <v>9805.9874999999993</v>
      </c>
      <c r="Q238" s="13" t="s">
        <v>9002</v>
      </c>
      <c r="R238" s="13" t="s">
        <v>9043</v>
      </c>
    </row>
    <row r="239" spans="1:18" x14ac:dyDescent="0.3">
      <c r="A239" s="11" t="s">
        <v>7046</v>
      </c>
      <c r="B239" s="11" t="s">
        <v>7649</v>
      </c>
      <c r="C239" s="11" t="s">
        <v>7730</v>
      </c>
      <c r="D239" s="11" t="s">
        <v>7731</v>
      </c>
      <c r="E239" s="11" t="s">
        <v>7732</v>
      </c>
      <c r="F239" s="12">
        <v>48.241017999999997</v>
      </c>
      <c r="G239" s="12">
        <v>13.967345999999999</v>
      </c>
      <c r="H239" s="11">
        <v>65000</v>
      </c>
      <c r="I239" s="11">
        <v>59299</v>
      </c>
      <c r="J239" s="13" t="s">
        <v>8982</v>
      </c>
      <c r="K239" s="14">
        <f>I239*Assumptions!$B$2*10^-3/24</f>
        <v>370.61875000000003</v>
      </c>
      <c r="L239" s="14">
        <f>IF(J239="YES",I239*Assumptions!$B$3/1000,0)</f>
        <v>1185.98</v>
      </c>
      <c r="M239" s="14">
        <f>IF(J239="YES",I239*Assumptions!$B$4/1000,0)</f>
        <v>889.48500000000001</v>
      </c>
      <c r="N239" s="14">
        <f>IF(J239="YES",I239*Assumptions!$B$5/1000,0)</f>
        <v>1778.97</v>
      </c>
      <c r="O239" s="14">
        <f>K239*Assumptions!$B$6*Assumptions!$B$7</f>
        <v>2149.5887499999999</v>
      </c>
      <c r="P239" s="14">
        <f>((K239*Assumptions!$B$6*Assumptions!$B$7/1000)*(Assumptions!$B$8/(Assumptions!$B$8-1)))*Assumptions!$B$9</f>
        <v>12897.532499999999</v>
      </c>
      <c r="Q239" s="13" t="s">
        <v>9002</v>
      </c>
      <c r="R239" s="13" t="s">
        <v>9044</v>
      </c>
    </row>
    <row r="240" spans="1:18" x14ac:dyDescent="0.3">
      <c r="A240" s="11" t="s">
        <v>7046</v>
      </c>
      <c r="B240" s="11" t="s">
        <v>7653</v>
      </c>
      <c r="C240" s="11" t="s">
        <v>7733</v>
      </c>
      <c r="D240" s="11" t="s">
        <v>7734</v>
      </c>
      <c r="E240" s="11" t="s">
        <v>8943</v>
      </c>
      <c r="F240" s="12">
        <v>48.021129000000002</v>
      </c>
      <c r="G240" s="12">
        <v>13.533768999999999</v>
      </c>
      <c r="H240" s="11">
        <v>70000</v>
      </c>
      <c r="I240" s="11">
        <v>42845</v>
      </c>
      <c r="J240" s="13" t="s">
        <v>8982</v>
      </c>
      <c r="K240" s="14">
        <f>I240*Assumptions!$B$2*10^-3/24</f>
        <v>267.78125</v>
      </c>
      <c r="L240" s="14">
        <f>IF(J240="YES",I240*Assumptions!$B$3/1000,0)</f>
        <v>856.9</v>
      </c>
      <c r="M240" s="14">
        <f>IF(J240="YES",I240*Assumptions!$B$4/1000,0)</f>
        <v>642.67499999999995</v>
      </c>
      <c r="N240" s="14">
        <f>IF(J240="YES",I240*Assumptions!$B$5/1000,0)</f>
        <v>1285.3499999999999</v>
      </c>
      <c r="O240" s="14">
        <f>K240*Assumptions!$B$6*Assumptions!$B$7</f>
        <v>1553.1312499999999</v>
      </c>
      <c r="P240" s="14">
        <f>((K240*Assumptions!$B$6*Assumptions!$B$7/1000)*(Assumptions!$B$8/(Assumptions!$B$8-1)))*Assumptions!$B$9</f>
        <v>9318.7874999999985</v>
      </c>
      <c r="Q240" s="13" t="s">
        <v>9002</v>
      </c>
      <c r="R240" s="13" t="s">
        <v>9044</v>
      </c>
    </row>
    <row r="241" spans="1:18" x14ac:dyDescent="0.3">
      <c r="A241" s="11" t="s">
        <v>7046</v>
      </c>
      <c r="B241" s="11" t="s">
        <v>7653</v>
      </c>
      <c r="C241" s="11" t="s">
        <v>7735</v>
      </c>
      <c r="D241" s="11" t="s">
        <v>7736</v>
      </c>
      <c r="E241" s="11" t="s">
        <v>7737</v>
      </c>
      <c r="F241" s="12">
        <v>48.015407000000003</v>
      </c>
      <c r="G241" s="12">
        <v>13.746573</v>
      </c>
      <c r="H241" s="11">
        <v>76000</v>
      </c>
      <c r="I241" s="11">
        <v>59055</v>
      </c>
      <c r="J241" s="13" t="s">
        <v>8982</v>
      </c>
      <c r="K241" s="14">
        <f>I241*Assumptions!$B$2*10^-3/24</f>
        <v>369.09375</v>
      </c>
      <c r="L241" s="14">
        <f>IF(J241="YES",I241*Assumptions!$B$3/1000,0)</f>
        <v>1181.0999999999999</v>
      </c>
      <c r="M241" s="14">
        <f>IF(J241="YES",I241*Assumptions!$B$4/1000,0)</f>
        <v>885.82500000000005</v>
      </c>
      <c r="N241" s="14">
        <f>IF(J241="YES",I241*Assumptions!$B$5/1000,0)</f>
        <v>1771.65</v>
      </c>
      <c r="O241" s="14">
        <f>K241*Assumptions!$B$6*Assumptions!$B$7</f>
        <v>2140.7437499999996</v>
      </c>
      <c r="P241" s="14">
        <f>((K241*Assumptions!$B$6*Assumptions!$B$7/1000)*(Assumptions!$B$8/(Assumptions!$B$8-1)))*Assumptions!$B$9</f>
        <v>12844.462499999998</v>
      </c>
      <c r="Q241" s="13" t="s">
        <v>9002</v>
      </c>
      <c r="R241" s="13" t="s">
        <v>9043</v>
      </c>
    </row>
    <row r="242" spans="1:18" x14ac:dyDescent="0.3">
      <c r="A242" s="11" t="s">
        <v>7046</v>
      </c>
      <c r="B242" s="11" t="s">
        <v>7649</v>
      </c>
      <c r="C242" s="11" t="s">
        <v>7738</v>
      </c>
      <c r="D242" s="11" t="s">
        <v>7739</v>
      </c>
      <c r="E242" s="11" t="s">
        <v>7740</v>
      </c>
      <c r="F242" s="12">
        <v>48.225119999999997</v>
      </c>
      <c r="G242" s="12">
        <v>13.479092</v>
      </c>
      <c r="H242" s="11">
        <v>79700</v>
      </c>
      <c r="I242" s="11">
        <v>40350</v>
      </c>
      <c r="J242" s="13" t="s">
        <v>8982</v>
      </c>
      <c r="K242" s="14">
        <f>I242*Assumptions!$B$2*10^-3/24</f>
        <v>252.1875</v>
      </c>
      <c r="L242" s="14">
        <f>IF(J242="YES",I242*Assumptions!$B$3/1000,0)</f>
        <v>807</v>
      </c>
      <c r="M242" s="14">
        <f>IF(J242="YES",I242*Assumptions!$B$4/1000,0)</f>
        <v>605.25</v>
      </c>
      <c r="N242" s="14">
        <f>IF(J242="YES",I242*Assumptions!$B$5/1000,0)</f>
        <v>1210.5</v>
      </c>
      <c r="O242" s="14">
        <f>K242*Assumptions!$B$6*Assumptions!$B$7</f>
        <v>1462.6874999999998</v>
      </c>
      <c r="P242" s="14">
        <f>((K242*Assumptions!$B$6*Assumptions!$B$7/1000)*(Assumptions!$B$8/(Assumptions!$B$8-1)))*Assumptions!$B$9</f>
        <v>8776.1249999999982</v>
      </c>
      <c r="Q242" s="13" t="s">
        <v>9002</v>
      </c>
      <c r="R242" s="13" t="s">
        <v>9043</v>
      </c>
    </row>
    <row r="243" spans="1:18" x14ac:dyDescent="0.3">
      <c r="A243" s="11" t="s">
        <v>7046</v>
      </c>
      <c r="B243" s="11" t="s">
        <v>7653</v>
      </c>
      <c r="C243" s="11" t="s">
        <v>7741</v>
      </c>
      <c r="D243" s="11" t="s">
        <v>7742</v>
      </c>
      <c r="E243" s="11" t="s">
        <v>7743</v>
      </c>
      <c r="F243" s="12">
        <v>47.724890000000002</v>
      </c>
      <c r="G243" s="12">
        <v>13.648415999999999</v>
      </c>
      <c r="H243" s="11">
        <v>100000</v>
      </c>
      <c r="I243" s="11">
        <v>40144</v>
      </c>
      <c r="J243" s="13" t="s">
        <v>8982</v>
      </c>
      <c r="K243" s="14">
        <f>I243*Assumptions!$B$2*10^-3/24</f>
        <v>250.9</v>
      </c>
      <c r="L243" s="14">
        <f>IF(J243="YES",I243*Assumptions!$B$3/1000,0)</f>
        <v>802.88</v>
      </c>
      <c r="M243" s="14">
        <f>IF(J243="YES",I243*Assumptions!$B$4/1000,0)</f>
        <v>602.16</v>
      </c>
      <c r="N243" s="14">
        <f>IF(J243="YES",I243*Assumptions!$B$5/1000,0)</f>
        <v>1204.32</v>
      </c>
      <c r="O243" s="14">
        <f>K243*Assumptions!$B$6*Assumptions!$B$7</f>
        <v>1455.2199999999998</v>
      </c>
      <c r="P243" s="14">
        <f>((K243*Assumptions!$B$6*Assumptions!$B$7/1000)*(Assumptions!$B$8/(Assumptions!$B$8-1)))*Assumptions!$B$9</f>
        <v>8731.3199999999979</v>
      </c>
      <c r="Q243" s="13" t="s">
        <v>9002</v>
      </c>
      <c r="R243" s="13" t="s">
        <v>9043</v>
      </c>
    </row>
    <row r="244" spans="1:18" x14ac:dyDescent="0.3">
      <c r="A244" s="11" t="s">
        <v>7046</v>
      </c>
      <c r="B244" s="11" t="s">
        <v>7653</v>
      </c>
      <c r="C244" s="11" t="s">
        <v>7744</v>
      </c>
      <c r="D244" s="11" t="s">
        <v>7745</v>
      </c>
      <c r="E244" s="11" t="s">
        <v>7746</v>
      </c>
      <c r="F244" s="12">
        <v>47.942070999999999</v>
      </c>
      <c r="G244" s="12">
        <v>13.803213</v>
      </c>
      <c r="H244" s="11">
        <v>106000</v>
      </c>
      <c r="I244" s="11">
        <v>81454</v>
      </c>
      <c r="J244" s="13" t="s">
        <v>8982</v>
      </c>
      <c r="K244" s="14">
        <f>I244*Assumptions!$B$2*10^-3/24</f>
        <v>509.08750000000003</v>
      </c>
      <c r="L244" s="14">
        <f>IF(J244="YES",I244*Assumptions!$B$3/1000,0)</f>
        <v>1629.08</v>
      </c>
      <c r="M244" s="14">
        <f>IF(J244="YES",I244*Assumptions!$B$4/1000,0)</f>
        <v>1221.81</v>
      </c>
      <c r="N244" s="14">
        <f>IF(J244="YES",I244*Assumptions!$B$5/1000,0)</f>
        <v>2443.62</v>
      </c>
      <c r="O244" s="14">
        <f>K244*Assumptions!$B$6*Assumptions!$B$7</f>
        <v>2952.7075000000004</v>
      </c>
      <c r="P244" s="14">
        <f>((K244*Assumptions!$B$6*Assumptions!$B$7/1000)*(Assumptions!$B$8/(Assumptions!$B$8-1)))*Assumptions!$B$9</f>
        <v>17716.245000000003</v>
      </c>
      <c r="Q244" s="13" t="s">
        <v>9002</v>
      </c>
      <c r="R244" s="13" t="s">
        <v>9043</v>
      </c>
    </row>
    <row r="245" spans="1:18" x14ac:dyDescent="0.3">
      <c r="A245" s="11" t="s">
        <v>7046</v>
      </c>
      <c r="B245" s="11" t="s">
        <v>7618</v>
      </c>
      <c r="C245" s="11" t="s">
        <v>7747</v>
      </c>
      <c r="D245" s="11" t="s">
        <v>7748</v>
      </c>
      <c r="E245" s="11" t="s">
        <v>7749</v>
      </c>
      <c r="F245" s="12">
        <v>48.063889000000003</v>
      </c>
      <c r="G245" s="12">
        <v>14.432778000000001</v>
      </c>
      <c r="H245" s="11">
        <v>140000</v>
      </c>
      <c r="I245" s="11">
        <v>101128</v>
      </c>
      <c r="J245" s="13" t="s">
        <v>8982</v>
      </c>
      <c r="K245" s="14">
        <f>I245*Assumptions!$B$2*10^-3/24</f>
        <v>632.05000000000007</v>
      </c>
      <c r="L245" s="14">
        <f>IF(J245="YES",I245*Assumptions!$B$3/1000,0)</f>
        <v>2022.56</v>
      </c>
      <c r="M245" s="14">
        <f>IF(J245="YES",I245*Assumptions!$B$4/1000,0)</f>
        <v>1516.92</v>
      </c>
      <c r="N245" s="14">
        <f>IF(J245="YES",I245*Assumptions!$B$5/1000,0)</f>
        <v>3033.84</v>
      </c>
      <c r="O245" s="14">
        <f>K245*Assumptions!$B$6*Assumptions!$B$7</f>
        <v>3665.89</v>
      </c>
      <c r="P245" s="14">
        <f>((K245*Assumptions!$B$6*Assumptions!$B$7/1000)*(Assumptions!$B$8/(Assumptions!$B$8-1)))*Assumptions!$B$9</f>
        <v>21995.34</v>
      </c>
      <c r="Q245" s="13" t="s">
        <v>9002</v>
      </c>
      <c r="R245" s="13" t="s">
        <v>9043</v>
      </c>
    </row>
    <row r="246" spans="1:18" x14ac:dyDescent="0.3">
      <c r="A246" s="11" t="s">
        <v>7046</v>
      </c>
      <c r="B246" s="11" t="s">
        <v>7683</v>
      </c>
      <c r="C246" s="11" t="s">
        <v>7750</v>
      </c>
      <c r="D246" s="11" t="s">
        <v>7751</v>
      </c>
      <c r="E246" s="11" t="s">
        <v>7752</v>
      </c>
      <c r="F246" s="12">
        <v>48.182222000000003</v>
      </c>
      <c r="G246" s="12">
        <v>14.137499999999999</v>
      </c>
      <c r="H246" s="11">
        <v>160000</v>
      </c>
      <c r="I246" s="11">
        <v>167159</v>
      </c>
      <c r="J246" s="13" t="s">
        <v>8982</v>
      </c>
      <c r="K246" s="14">
        <f>I246*Assumptions!$B$2*10^-3/24</f>
        <v>1044.7437500000001</v>
      </c>
      <c r="L246" s="14">
        <f>IF(J246="YES",I246*Assumptions!$B$3/1000,0)</f>
        <v>3343.18</v>
      </c>
      <c r="M246" s="14">
        <f>IF(J246="YES",I246*Assumptions!$B$4/1000,0)</f>
        <v>2507.3850000000002</v>
      </c>
      <c r="N246" s="14">
        <f>IF(J246="YES",I246*Assumptions!$B$5/1000,0)</f>
        <v>5014.7700000000004</v>
      </c>
      <c r="O246" s="14">
        <f>K246*Assumptions!$B$6*Assumptions!$B$7</f>
        <v>6059.5137500000001</v>
      </c>
      <c r="P246" s="14">
        <f>((K246*Assumptions!$B$6*Assumptions!$B$7/1000)*(Assumptions!$B$8/(Assumptions!$B$8-1)))*Assumptions!$B$9</f>
        <v>36357.082499999997</v>
      </c>
      <c r="Q246" s="13" t="s">
        <v>9002</v>
      </c>
      <c r="R246" s="13" t="s">
        <v>9042</v>
      </c>
    </row>
    <row r="247" spans="1:18" x14ac:dyDescent="0.3">
      <c r="A247" s="11" t="s">
        <v>7046</v>
      </c>
      <c r="B247" s="11" t="s">
        <v>7683</v>
      </c>
      <c r="C247" s="11" t="s">
        <v>7753</v>
      </c>
      <c r="D247" s="11" t="s">
        <v>7754</v>
      </c>
      <c r="E247" s="11" t="s">
        <v>7755</v>
      </c>
      <c r="F247" s="12">
        <v>48.362417000000001</v>
      </c>
      <c r="G247" s="12">
        <v>14.014972</v>
      </c>
      <c r="H247" s="11">
        <v>205600</v>
      </c>
      <c r="I247" s="11">
        <v>3080</v>
      </c>
      <c r="J247" s="13" t="s">
        <v>8991</v>
      </c>
      <c r="K247" s="14">
        <f>I247*Assumptions!$B$2*10^-3/24</f>
        <v>19.25</v>
      </c>
      <c r="L247" s="14">
        <f>IF(J247="YES",I247*Assumptions!$B$3/1000,0)</f>
        <v>0</v>
      </c>
      <c r="M247" s="14">
        <f>IF(J247="YES",I247*Assumptions!$B$4/1000,0)</f>
        <v>0</v>
      </c>
      <c r="N247" s="14">
        <f>IF(J247="YES",I247*Assumptions!$B$5/1000,0)</f>
        <v>0</v>
      </c>
      <c r="O247" s="14">
        <f>K247*Assumptions!$B$6*Assumptions!$B$7</f>
        <v>111.64999999999999</v>
      </c>
      <c r="P247" s="14">
        <f>((K247*Assumptions!$B$6*Assumptions!$B$7/1000)*(Assumptions!$B$8/(Assumptions!$B$8-1)))*Assumptions!$B$9</f>
        <v>669.89999999999986</v>
      </c>
      <c r="Q247" s="13" t="s">
        <v>9002</v>
      </c>
      <c r="R247" s="13" t="s">
        <v>9043</v>
      </c>
    </row>
    <row r="248" spans="1:18" x14ac:dyDescent="0.3">
      <c r="A248" s="11" t="s">
        <v>7046</v>
      </c>
      <c r="B248" s="11" t="s">
        <v>7683</v>
      </c>
      <c r="C248" s="11" t="s">
        <v>7756</v>
      </c>
      <c r="D248" s="11" t="s">
        <v>7757</v>
      </c>
      <c r="E248" s="11" t="s">
        <v>8944</v>
      </c>
      <c r="F248" s="12">
        <v>48.236649999999997</v>
      </c>
      <c r="G248" s="12">
        <v>14.412227</v>
      </c>
      <c r="H248" s="11">
        <v>950000</v>
      </c>
      <c r="I248" s="11">
        <v>951808</v>
      </c>
      <c r="J248" s="13" t="s">
        <v>8982</v>
      </c>
      <c r="K248" s="14">
        <f>I248*Assumptions!$B$2*10^-3/24</f>
        <v>5948.8</v>
      </c>
      <c r="L248" s="14">
        <f>IF(J248="YES",I248*Assumptions!$B$3/1000,0)</f>
        <v>19036.16</v>
      </c>
      <c r="M248" s="14">
        <f>IF(J248="YES",I248*Assumptions!$B$4/1000,0)</f>
        <v>14277.12</v>
      </c>
      <c r="N248" s="14">
        <f>IF(J248="YES",I248*Assumptions!$B$5/1000,0)</f>
        <v>28554.240000000002</v>
      </c>
      <c r="O248" s="14">
        <f>K248*Assumptions!$B$6*Assumptions!$B$7</f>
        <v>34503.040000000001</v>
      </c>
      <c r="P248" s="14">
        <f>((K248*Assumptions!$B$6*Assumptions!$B$7/1000)*(Assumptions!$B$8/(Assumptions!$B$8-1)))*Assumptions!$B$9</f>
        <v>207018.23999999999</v>
      </c>
      <c r="Q248" s="13" t="s">
        <v>9002</v>
      </c>
      <c r="R248" s="13" t="s">
        <v>9043</v>
      </c>
    </row>
    <row r="249" spans="1:18" x14ac:dyDescent="0.3">
      <c r="A249" s="11" t="s">
        <v>7046</v>
      </c>
      <c r="B249" s="11" t="s">
        <v>7761</v>
      </c>
      <c r="C249" s="11" t="s">
        <v>7758</v>
      </c>
      <c r="D249" s="11" t="s">
        <v>7759</v>
      </c>
      <c r="E249" s="11" t="s">
        <v>7760</v>
      </c>
      <c r="F249" s="12">
        <v>47.537064999999998</v>
      </c>
      <c r="G249" s="12">
        <v>13.422305</v>
      </c>
      <c r="H249" s="11">
        <v>5700</v>
      </c>
      <c r="I249" s="11">
        <v>5103</v>
      </c>
      <c r="J249" s="13" t="s">
        <v>8991</v>
      </c>
      <c r="K249" s="14">
        <f>I249*Assumptions!$B$2*10^-3/24</f>
        <v>31.893750000000001</v>
      </c>
      <c r="L249" s="14">
        <f>IF(J249="YES",I249*Assumptions!$B$3/1000,0)</f>
        <v>0</v>
      </c>
      <c r="M249" s="14">
        <f>IF(J249="YES",I249*Assumptions!$B$4/1000,0)</f>
        <v>0</v>
      </c>
      <c r="N249" s="14">
        <f>IF(J249="YES",I249*Assumptions!$B$5/1000,0)</f>
        <v>0</v>
      </c>
      <c r="O249" s="14">
        <f>K249*Assumptions!$B$6*Assumptions!$B$7</f>
        <v>184.98374999999999</v>
      </c>
      <c r="P249" s="14">
        <f>((K249*Assumptions!$B$6*Assumptions!$B$7/1000)*(Assumptions!$B$8/(Assumptions!$B$8-1)))*Assumptions!$B$9</f>
        <v>1109.9024999999997</v>
      </c>
      <c r="Q249" s="13" t="s">
        <v>8993</v>
      </c>
      <c r="R249" s="13" t="s">
        <v>9044</v>
      </c>
    </row>
    <row r="250" spans="1:18" x14ac:dyDescent="0.3">
      <c r="A250" s="11" t="s">
        <v>7046</v>
      </c>
      <c r="B250" s="11" t="s">
        <v>7761</v>
      </c>
      <c r="C250" s="11" t="s">
        <v>7762</v>
      </c>
      <c r="D250" s="11" t="s">
        <v>7763</v>
      </c>
      <c r="E250" s="11" t="s">
        <v>7764</v>
      </c>
      <c r="F250" s="12">
        <v>47.759070000000001</v>
      </c>
      <c r="G250" s="12">
        <v>13.230207</v>
      </c>
      <c r="H250" s="11">
        <v>6750</v>
      </c>
      <c r="I250" s="11">
        <v>3500</v>
      </c>
      <c r="J250" s="13" t="s">
        <v>8991</v>
      </c>
      <c r="K250" s="14">
        <f>I250*Assumptions!$B$2*10^-3/24</f>
        <v>21.875</v>
      </c>
      <c r="L250" s="14">
        <f>IF(J250="YES",I250*Assumptions!$B$3/1000,0)</f>
        <v>0</v>
      </c>
      <c r="M250" s="14">
        <f>IF(J250="YES",I250*Assumptions!$B$4/1000,0)</f>
        <v>0</v>
      </c>
      <c r="N250" s="14">
        <f>IF(J250="YES",I250*Assumptions!$B$5/1000,0)</f>
        <v>0</v>
      </c>
      <c r="O250" s="14">
        <f>K250*Assumptions!$B$6*Assumptions!$B$7</f>
        <v>126.875</v>
      </c>
      <c r="P250" s="14">
        <f>((K250*Assumptions!$B$6*Assumptions!$B$7/1000)*(Assumptions!$B$8/(Assumptions!$B$8-1)))*Assumptions!$B$9</f>
        <v>761.24999999999989</v>
      </c>
      <c r="Q250" s="13" t="s">
        <v>8993</v>
      </c>
      <c r="R250" s="13" t="s">
        <v>9044</v>
      </c>
    </row>
    <row r="251" spans="1:18" x14ac:dyDescent="0.3">
      <c r="A251" s="11" t="s">
        <v>7046</v>
      </c>
      <c r="B251" s="11" t="s">
        <v>7767</v>
      </c>
      <c r="C251" s="11" t="s">
        <v>7765</v>
      </c>
      <c r="D251" s="11" t="s">
        <v>7766</v>
      </c>
      <c r="E251" s="11" t="s">
        <v>8945</v>
      </c>
      <c r="F251" s="12">
        <v>47.380564</v>
      </c>
      <c r="G251" s="12">
        <v>13.149661999999999</v>
      </c>
      <c r="H251" s="11">
        <v>9000</v>
      </c>
      <c r="I251" s="11">
        <v>4220</v>
      </c>
      <c r="J251" s="13" t="s">
        <v>8991</v>
      </c>
      <c r="K251" s="14">
        <f>I251*Assumptions!$B$2*10^-3/24</f>
        <v>26.375</v>
      </c>
      <c r="L251" s="14">
        <f>IF(J251="YES",I251*Assumptions!$B$3/1000,0)</f>
        <v>0</v>
      </c>
      <c r="M251" s="14">
        <f>IF(J251="YES",I251*Assumptions!$B$4/1000,0)</f>
        <v>0</v>
      </c>
      <c r="N251" s="14">
        <f>IF(J251="YES",I251*Assumptions!$B$5/1000,0)</f>
        <v>0</v>
      </c>
      <c r="O251" s="14">
        <f>K251*Assumptions!$B$6*Assumptions!$B$7</f>
        <v>152.97499999999999</v>
      </c>
      <c r="P251" s="14">
        <f>((K251*Assumptions!$B$6*Assumptions!$B$7/1000)*(Assumptions!$B$8/(Assumptions!$B$8-1)))*Assumptions!$B$9</f>
        <v>917.84999999999991</v>
      </c>
      <c r="Q251" s="13" t="s">
        <v>8993</v>
      </c>
      <c r="R251" s="13" t="s">
        <v>9044</v>
      </c>
    </row>
    <row r="252" spans="1:18" x14ac:dyDescent="0.3">
      <c r="A252" s="11" t="s">
        <v>7046</v>
      </c>
      <c r="B252" s="11" t="s">
        <v>7767</v>
      </c>
      <c r="C252" s="11" t="s">
        <v>7768</v>
      </c>
      <c r="D252" s="11" t="s">
        <v>7769</v>
      </c>
      <c r="E252" s="11" t="s">
        <v>7770</v>
      </c>
      <c r="F252" s="12">
        <v>47.429355999999999</v>
      </c>
      <c r="G252" s="12">
        <v>13.531801</v>
      </c>
      <c r="H252" s="11">
        <v>10000</v>
      </c>
      <c r="I252" s="11">
        <v>3781</v>
      </c>
      <c r="J252" s="13" t="s">
        <v>8991</v>
      </c>
      <c r="K252" s="14">
        <f>I252*Assumptions!$B$2*10^-3/24</f>
        <v>23.631249999999998</v>
      </c>
      <c r="L252" s="14">
        <f>IF(J252="YES",I252*Assumptions!$B$3/1000,0)</f>
        <v>0</v>
      </c>
      <c r="M252" s="14">
        <f>IF(J252="YES",I252*Assumptions!$B$4/1000,0)</f>
        <v>0</v>
      </c>
      <c r="N252" s="14">
        <f>IF(J252="YES",I252*Assumptions!$B$5/1000,0)</f>
        <v>0</v>
      </c>
      <c r="O252" s="14">
        <f>K252*Assumptions!$B$6*Assumptions!$B$7</f>
        <v>137.06124999999997</v>
      </c>
      <c r="P252" s="14">
        <f>((K252*Assumptions!$B$6*Assumptions!$B$7/1000)*(Assumptions!$B$8/(Assumptions!$B$8-1)))*Assumptions!$B$9</f>
        <v>822.36749999999984</v>
      </c>
      <c r="Q252" s="13" t="s">
        <v>8993</v>
      </c>
      <c r="R252" s="13" t="s">
        <v>9043</v>
      </c>
    </row>
    <row r="253" spans="1:18" x14ac:dyDescent="0.3">
      <c r="A253" s="11" t="s">
        <v>7046</v>
      </c>
      <c r="B253" s="11" t="s">
        <v>7767</v>
      </c>
      <c r="C253" s="11" t="s">
        <v>7771</v>
      </c>
      <c r="D253" s="11" t="s">
        <v>7772</v>
      </c>
      <c r="E253" s="11" t="s">
        <v>7773</v>
      </c>
      <c r="F253" s="12">
        <v>47.25112</v>
      </c>
      <c r="G253" s="12">
        <v>12.986335</v>
      </c>
      <c r="H253" s="11">
        <v>10500</v>
      </c>
      <c r="I253" s="11">
        <v>7119</v>
      </c>
      <c r="J253" s="13" t="s">
        <v>8991</v>
      </c>
      <c r="K253" s="14">
        <f>I253*Assumptions!$B$2*10^-3/24</f>
        <v>44.493749999999999</v>
      </c>
      <c r="L253" s="14">
        <f>IF(J253="YES",I253*Assumptions!$B$3/1000,0)</f>
        <v>0</v>
      </c>
      <c r="M253" s="14">
        <f>IF(J253="YES",I253*Assumptions!$B$4/1000,0)</f>
        <v>0</v>
      </c>
      <c r="N253" s="14">
        <f>IF(J253="YES",I253*Assumptions!$B$5/1000,0)</f>
        <v>0</v>
      </c>
      <c r="O253" s="14">
        <f>K253*Assumptions!$B$6*Assumptions!$B$7</f>
        <v>258.06374999999997</v>
      </c>
      <c r="P253" s="14">
        <f>((K253*Assumptions!$B$6*Assumptions!$B$7/1000)*(Assumptions!$B$8/(Assumptions!$B$8-1)))*Assumptions!$B$9</f>
        <v>1548.3824999999999</v>
      </c>
      <c r="Q253" s="13" t="s">
        <v>8993</v>
      </c>
      <c r="R253" s="13" t="s">
        <v>9044</v>
      </c>
    </row>
    <row r="254" spans="1:18" x14ac:dyDescent="0.3">
      <c r="A254" s="11" t="s">
        <v>7046</v>
      </c>
      <c r="B254" s="11" t="s">
        <v>7761</v>
      </c>
      <c r="C254" s="11" t="s">
        <v>7774</v>
      </c>
      <c r="D254" s="11" t="s">
        <v>7775</v>
      </c>
      <c r="E254" s="11" t="s">
        <v>7776</v>
      </c>
      <c r="F254" s="12">
        <v>47.592067</v>
      </c>
      <c r="G254" s="12">
        <v>13.320543000000001</v>
      </c>
      <c r="H254" s="11">
        <v>12088</v>
      </c>
      <c r="I254" s="11">
        <v>7616</v>
      </c>
      <c r="J254" s="13" t="s">
        <v>8991</v>
      </c>
      <c r="K254" s="14">
        <f>I254*Assumptions!$B$2*10^-3/24</f>
        <v>47.6</v>
      </c>
      <c r="L254" s="14">
        <f>IF(J254="YES",I254*Assumptions!$B$3/1000,0)</f>
        <v>0</v>
      </c>
      <c r="M254" s="14">
        <f>IF(J254="YES",I254*Assumptions!$B$4/1000,0)</f>
        <v>0</v>
      </c>
      <c r="N254" s="14">
        <f>IF(J254="YES",I254*Assumptions!$B$5/1000,0)</f>
        <v>0</v>
      </c>
      <c r="O254" s="14">
        <f>K254*Assumptions!$B$6*Assumptions!$B$7</f>
        <v>276.08</v>
      </c>
      <c r="P254" s="14">
        <f>((K254*Assumptions!$B$6*Assumptions!$B$7/1000)*(Assumptions!$B$8/(Assumptions!$B$8-1)))*Assumptions!$B$9</f>
        <v>1656.4799999999998</v>
      </c>
      <c r="Q254" s="13" t="s">
        <v>8993</v>
      </c>
      <c r="R254" s="13" t="s">
        <v>9043</v>
      </c>
    </row>
    <row r="255" spans="1:18" x14ac:dyDescent="0.3">
      <c r="A255" s="11" t="s">
        <v>7046</v>
      </c>
      <c r="B255" s="11" t="s">
        <v>7767</v>
      </c>
      <c r="C255" s="11" t="s">
        <v>7777</v>
      </c>
      <c r="D255" s="11" t="s">
        <v>7778</v>
      </c>
      <c r="E255" s="11" t="s">
        <v>8946</v>
      </c>
      <c r="F255" s="12">
        <v>47.421886000000001</v>
      </c>
      <c r="G255" s="12">
        <v>13.296735999999999</v>
      </c>
      <c r="H255" s="11">
        <v>14000</v>
      </c>
      <c r="I255" s="11">
        <v>9829</v>
      </c>
      <c r="J255" s="13" t="s">
        <v>8991</v>
      </c>
      <c r="K255" s="14">
        <f>I255*Assumptions!$B$2*10^-3/24</f>
        <v>61.431250000000006</v>
      </c>
      <c r="L255" s="14">
        <f>IF(J255="YES",I255*Assumptions!$B$3/1000,0)</f>
        <v>0</v>
      </c>
      <c r="M255" s="14">
        <f>IF(J255="YES",I255*Assumptions!$B$4/1000,0)</f>
        <v>0</v>
      </c>
      <c r="N255" s="14">
        <f>IF(J255="YES",I255*Assumptions!$B$5/1000,0)</f>
        <v>0</v>
      </c>
      <c r="O255" s="14">
        <f>K255*Assumptions!$B$6*Assumptions!$B$7</f>
        <v>356.30124999999998</v>
      </c>
      <c r="P255" s="14">
        <f>((K255*Assumptions!$B$6*Assumptions!$B$7/1000)*(Assumptions!$B$8/(Assumptions!$B$8-1)))*Assumptions!$B$9</f>
        <v>2137.8074999999999</v>
      </c>
      <c r="Q255" s="13" t="s">
        <v>8993</v>
      </c>
      <c r="R255" s="13" t="s">
        <v>9044</v>
      </c>
    </row>
    <row r="256" spans="1:18" x14ac:dyDescent="0.3">
      <c r="A256" s="11" t="s">
        <v>7046</v>
      </c>
      <c r="B256" s="11" t="s">
        <v>7761</v>
      </c>
      <c r="C256" s="11" t="s">
        <v>7779</v>
      </c>
      <c r="D256" s="11" t="s">
        <v>7780</v>
      </c>
      <c r="E256" s="11" t="s">
        <v>7781</v>
      </c>
      <c r="F256" s="12">
        <v>47.943651000000003</v>
      </c>
      <c r="G256" s="12">
        <v>13.207898</v>
      </c>
      <c r="H256" s="11">
        <v>15000</v>
      </c>
      <c r="I256" s="11">
        <v>12511</v>
      </c>
      <c r="J256" s="13" t="s">
        <v>8991</v>
      </c>
      <c r="K256" s="14">
        <f>I256*Assumptions!$B$2*10^-3/24</f>
        <v>78.193750000000009</v>
      </c>
      <c r="L256" s="14">
        <f>IF(J256="YES",I256*Assumptions!$B$3/1000,0)</f>
        <v>0</v>
      </c>
      <c r="M256" s="14">
        <f>IF(J256="YES",I256*Assumptions!$B$4/1000,0)</f>
        <v>0</v>
      </c>
      <c r="N256" s="14">
        <f>IF(J256="YES",I256*Assumptions!$B$5/1000,0)</f>
        <v>0</v>
      </c>
      <c r="O256" s="14">
        <f>K256*Assumptions!$B$6*Assumptions!$B$7</f>
        <v>453.52375000000001</v>
      </c>
      <c r="P256" s="14">
        <f>((K256*Assumptions!$B$6*Assumptions!$B$7/1000)*(Assumptions!$B$8/(Assumptions!$B$8-1)))*Assumptions!$B$9</f>
        <v>2721.1424999999999</v>
      </c>
      <c r="Q256" s="13" t="s">
        <v>8993</v>
      </c>
      <c r="R256" s="13" t="s">
        <v>9042</v>
      </c>
    </row>
    <row r="257" spans="1:18" x14ac:dyDescent="0.3">
      <c r="A257" s="11" t="s">
        <v>7046</v>
      </c>
      <c r="B257" s="11" t="s">
        <v>7767</v>
      </c>
      <c r="C257" s="11" t="s">
        <v>7782</v>
      </c>
      <c r="D257" s="11" t="s">
        <v>7783</v>
      </c>
      <c r="E257" s="11" t="s">
        <v>8947</v>
      </c>
      <c r="F257" s="12">
        <v>47.279895000000003</v>
      </c>
      <c r="G257" s="12">
        <v>13.217055999999999</v>
      </c>
      <c r="H257" s="11">
        <v>18000</v>
      </c>
      <c r="I257" s="11">
        <v>11144</v>
      </c>
      <c r="J257" s="13" t="s">
        <v>8991</v>
      </c>
      <c r="K257" s="14">
        <f>I257*Assumptions!$B$2*10^-3/24</f>
        <v>69.650000000000006</v>
      </c>
      <c r="L257" s="14">
        <f>IF(J257="YES",I257*Assumptions!$B$3/1000,0)</f>
        <v>0</v>
      </c>
      <c r="M257" s="14">
        <f>IF(J257="YES",I257*Assumptions!$B$4/1000,0)</f>
        <v>0</v>
      </c>
      <c r="N257" s="14">
        <f>IF(J257="YES",I257*Assumptions!$B$5/1000,0)</f>
        <v>0</v>
      </c>
      <c r="O257" s="14">
        <f>K257*Assumptions!$B$6*Assumptions!$B$7</f>
        <v>403.96999999999997</v>
      </c>
      <c r="P257" s="14">
        <f>((K257*Assumptions!$B$6*Assumptions!$B$7/1000)*(Assumptions!$B$8/(Assumptions!$B$8-1)))*Assumptions!$B$9</f>
        <v>2423.8199999999997</v>
      </c>
      <c r="Q257" s="13" t="s">
        <v>8993</v>
      </c>
      <c r="R257" s="13" t="s">
        <v>9043</v>
      </c>
    </row>
    <row r="258" spans="1:18" x14ac:dyDescent="0.3">
      <c r="A258" s="11" t="s">
        <v>7046</v>
      </c>
      <c r="B258" s="11" t="s">
        <v>7761</v>
      </c>
      <c r="C258" s="11" t="s">
        <v>7784</v>
      </c>
      <c r="D258" s="11" t="s">
        <v>7785</v>
      </c>
      <c r="E258" s="11" t="s">
        <v>7786</v>
      </c>
      <c r="F258" s="12">
        <v>47.837840999999997</v>
      </c>
      <c r="G258" s="12">
        <v>13.274305</v>
      </c>
      <c r="H258" s="11">
        <v>23500</v>
      </c>
      <c r="I258" s="11">
        <v>20592</v>
      </c>
      <c r="J258" s="13" t="s">
        <v>8991</v>
      </c>
      <c r="K258" s="14">
        <f>I258*Assumptions!$B$2*10^-3/24</f>
        <v>128.70000000000002</v>
      </c>
      <c r="L258" s="14">
        <f>IF(J258="YES",I258*Assumptions!$B$3/1000,0)</f>
        <v>0</v>
      </c>
      <c r="M258" s="14">
        <f>IF(J258="YES",I258*Assumptions!$B$4/1000,0)</f>
        <v>0</v>
      </c>
      <c r="N258" s="14">
        <f>IF(J258="YES",I258*Assumptions!$B$5/1000,0)</f>
        <v>0</v>
      </c>
      <c r="O258" s="14">
        <f>K258*Assumptions!$B$6*Assumptions!$B$7</f>
        <v>746.46</v>
      </c>
      <c r="P258" s="14">
        <f>((K258*Assumptions!$B$6*Assumptions!$B$7/1000)*(Assumptions!$B$8/(Assumptions!$B$8-1)))*Assumptions!$B$9</f>
        <v>4478.7599999999993</v>
      </c>
      <c r="Q258" s="13" t="s">
        <v>8993</v>
      </c>
      <c r="R258" s="13" t="s">
        <v>9043</v>
      </c>
    </row>
    <row r="259" spans="1:18" x14ac:dyDescent="0.3">
      <c r="A259" s="11" t="s">
        <v>7046</v>
      </c>
      <c r="B259" s="11" t="s">
        <v>7761</v>
      </c>
      <c r="C259" s="11" t="s">
        <v>7787</v>
      </c>
      <c r="D259" s="11" t="s">
        <v>7788</v>
      </c>
      <c r="E259" s="11" t="s">
        <v>7789</v>
      </c>
      <c r="F259" s="12">
        <v>47.992868999999999</v>
      </c>
      <c r="G259" s="12">
        <v>12.870149</v>
      </c>
      <c r="H259" s="11">
        <v>24000</v>
      </c>
      <c r="I259" s="11">
        <v>22497</v>
      </c>
      <c r="J259" s="13" t="s">
        <v>8991</v>
      </c>
      <c r="K259" s="14">
        <f>I259*Assumptions!$B$2*10^-3/24</f>
        <v>140.60625000000002</v>
      </c>
      <c r="L259" s="14">
        <f>IF(J259="YES",I259*Assumptions!$B$3/1000,0)</f>
        <v>0</v>
      </c>
      <c r="M259" s="14">
        <f>IF(J259="YES",I259*Assumptions!$B$4/1000,0)</f>
        <v>0</v>
      </c>
      <c r="N259" s="14">
        <f>IF(J259="YES",I259*Assumptions!$B$5/1000,0)</f>
        <v>0</v>
      </c>
      <c r="O259" s="14">
        <f>K259*Assumptions!$B$6*Assumptions!$B$7</f>
        <v>815.51625000000001</v>
      </c>
      <c r="P259" s="14">
        <f>((K259*Assumptions!$B$6*Assumptions!$B$7/1000)*(Assumptions!$B$8/(Assumptions!$B$8-1)))*Assumptions!$B$9</f>
        <v>4893.0975000000008</v>
      </c>
      <c r="Q259" s="13" t="s">
        <v>8993</v>
      </c>
      <c r="R259" s="13" t="s">
        <v>9042</v>
      </c>
    </row>
    <row r="260" spans="1:18" x14ac:dyDescent="0.3">
      <c r="A260" s="11" t="s">
        <v>7046</v>
      </c>
      <c r="B260" s="11" t="s">
        <v>7767</v>
      </c>
      <c r="C260" s="11" t="s">
        <v>7790</v>
      </c>
      <c r="D260" s="11" t="s">
        <v>7791</v>
      </c>
      <c r="E260" s="11" t="s">
        <v>7792</v>
      </c>
      <c r="F260" s="12">
        <v>47.663545999999997</v>
      </c>
      <c r="G260" s="12">
        <v>12.7538</v>
      </c>
      <c r="H260" s="11">
        <v>24500</v>
      </c>
      <c r="I260" s="11">
        <v>9970</v>
      </c>
      <c r="J260" s="13" t="s">
        <v>8982</v>
      </c>
      <c r="K260" s="14">
        <f>I260*Assumptions!$B$2*10^-3/24</f>
        <v>62.3125</v>
      </c>
      <c r="L260" s="14">
        <f>IF(J260="YES",I260*Assumptions!$B$3/1000,0)</f>
        <v>199.4</v>
      </c>
      <c r="M260" s="14">
        <f>IF(J260="YES",I260*Assumptions!$B$4/1000,0)</f>
        <v>149.55000000000001</v>
      </c>
      <c r="N260" s="14">
        <f>IF(J260="YES",I260*Assumptions!$B$5/1000,0)</f>
        <v>299.10000000000002</v>
      </c>
      <c r="O260" s="14">
        <f>K260*Assumptions!$B$6*Assumptions!$B$7</f>
        <v>361.41250000000002</v>
      </c>
      <c r="P260" s="14">
        <f>((K260*Assumptions!$B$6*Assumptions!$B$7/1000)*(Assumptions!$B$8/(Assumptions!$B$8-1)))*Assumptions!$B$9</f>
        <v>2168.4749999999999</v>
      </c>
      <c r="Q260" s="13" t="s">
        <v>8993</v>
      </c>
      <c r="R260" s="13" t="s">
        <v>9044</v>
      </c>
    </row>
    <row r="261" spans="1:18" x14ac:dyDescent="0.3">
      <c r="A261" s="11" t="s">
        <v>7046</v>
      </c>
      <c r="B261" s="11" t="s">
        <v>7796</v>
      </c>
      <c r="C261" s="11" t="s">
        <v>7793</v>
      </c>
      <c r="D261" s="11" t="s">
        <v>7794</v>
      </c>
      <c r="E261" s="11" t="s">
        <v>7795</v>
      </c>
      <c r="F261" s="12">
        <v>47.092874000000002</v>
      </c>
      <c r="G261" s="12">
        <v>13.646762000000001</v>
      </c>
      <c r="H261" s="11">
        <v>25000</v>
      </c>
      <c r="I261" s="11">
        <v>12486</v>
      </c>
      <c r="J261" s="13" t="s">
        <v>8991</v>
      </c>
      <c r="K261" s="14">
        <f>I261*Assumptions!$B$2*10^-3/24</f>
        <v>78.037500000000009</v>
      </c>
      <c r="L261" s="14">
        <f>IF(J261="YES",I261*Assumptions!$B$3/1000,0)</f>
        <v>0</v>
      </c>
      <c r="M261" s="14">
        <f>IF(J261="YES",I261*Assumptions!$B$4/1000,0)</f>
        <v>0</v>
      </c>
      <c r="N261" s="14">
        <f>IF(J261="YES",I261*Assumptions!$B$5/1000,0)</f>
        <v>0</v>
      </c>
      <c r="O261" s="14">
        <f>K261*Assumptions!$B$6*Assumptions!$B$7</f>
        <v>452.61750000000001</v>
      </c>
      <c r="P261" s="14">
        <f>((K261*Assumptions!$B$6*Assumptions!$B$7/1000)*(Assumptions!$B$8/(Assumptions!$B$8-1)))*Assumptions!$B$9</f>
        <v>2715.7049999999999</v>
      </c>
      <c r="Q261" s="13" t="s">
        <v>8993</v>
      </c>
      <c r="R261" s="13" t="s">
        <v>9043</v>
      </c>
    </row>
    <row r="262" spans="1:18" x14ac:dyDescent="0.3">
      <c r="A262" s="11" t="s">
        <v>7046</v>
      </c>
      <c r="B262" s="11" t="s">
        <v>7767</v>
      </c>
      <c r="C262" s="11" t="s">
        <v>7797</v>
      </c>
      <c r="D262" s="11" t="s">
        <v>7798</v>
      </c>
      <c r="E262" s="11" t="s">
        <v>7799</v>
      </c>
      <c r="F262" s="12">
        <v>47.282805000000003</v>
      </c>
      <c r="G262" s="12">
        <v>12.867239</v>
      </c>
      <c r="H262" s="11">
        <v>25000</v>
      </c>
      <c r="I262" s="11">
        <v>9370</v>
      </c>
      <c r="J262" s="13" t="s">
        <v>8991</v>
      </c>
      <c r="K262" s="14">
        <f>I262*Assumptions!$B$2*10^-3/24</f>
        <v>58.5625</v>
      </c>
      <c r="L262" s="14">
        <f>IF(J262="YES",I262*Assumptions!$B$3/1000,0)</f>
        <v>0</v>
      </c>
      <c r="M262" s="14">
        <f>IF(J262="YES",I262*Assumptions!$B$4/1000,0)</f>
        <v>0</v>
      </c>
      <c r="N262" s="14">
        <f>IF(J262="YES",I262*Assumptions!$B$5/1000,0)</f>
        <v>0</v>
      </c>
      <c r="O262" s="14">
        <f>K262*Assumptions!$B$6*Assumptions!$B$7</f>
        <v>339.66249999999997</v>
      </c>
      <c r="P262" s="14">
        <f>((K262*Assumptions!$B$6*Assumptions!$B$7/1000)*(Assumptions!$B$8/(Assumptions!$B$8-1)))*Assumptions!$B$9</f>
        <v>2037.9749999999999</v>
      </c>
      <c r="Q262" s="13" t="s">
        <v>8993</v>
      </c>
      <c r="R262" s="13" t="s">
        <v>9043</v>
      </c>
    </row>
    <row r="263" spans="1:18" x14ac:dyDescent="0.3">
      <c r="A263" s="11" t="s">
        <v>7046</v>
      </c>
      <c r="B263" s="11" t="s">
        <v>7767</v>
      </c>
      <c r="C263" s="11" t="s">
        <v>7800</v>
      </c>
      <c r="D263" s="11" t="s">
        <v>7801</v>
      </c>
      <c r="E263" s="11" t="s">
        <v>7802</v>
      </c>
      <c r="F263" s="12">
        <v>47.281489000000001</v>
      </c>
      <c r="G263" s="12">
        <v>12.667664</v>
      </c>
      <c r="H263" s="11">
        <v>27000</v>
      </c>
      <c r="I263" s="11">
        <v>24214</v>
      </c>
      <c r="J263" s="13" t="s">
        <v>8982</v>
      </c>
      <c r="K263" s="14">
        <f>I263*Assumptions!$B$2*10^-3/24</f>
        <v>151.33750000000001</v>
      </c>
      <c r="L263" s="14">
        <f>IF(J263="YES",I263*Assumptions!$B$3/1000,0)</f>
        <v>484.28</v>
      </c>
      <c r="M263" s="14">
        <f>IF(J263="YES",I263*Assumptions!$B$4/1000,0)</f>
        <v>363.21</v>
      </c>
      <c r="N263" s="14">
        <f>IF(J263="YES",I263*Assumptions!$B$5/1000,0)</f>
        <v>726.42</v>
      </c>
      <c r="O263" s="14">
        <f>K263*Assumptions!$B$6*Assumptions!$B$7</f>
        <v>877.75750000000005</v>
      </c>
      <c r="P263" s="14">
        <f>((K263*Assumptions!$B$6*Assumptions!$B$7/1000)*(Assumptions!$B$8/(Assumptions!$B$8-1)))*Assumptions!$B$9</f>
        <v>5266.5450000000001</v>
      </c>
      <c r="Q263" s="13" t="s">
        <v>8993</v>
      </c>
      <c r="R263" s="13" t="s">
        <v>9044</v>
      </c>
    </row>
    <row r="264" spans="1:18" x14ac:dyDescent="0.3">
      <c r="A264" s="11" t="s">
        <v>7046</v>
      </c>
      <c r="B264" s="11" t="s">
        <v>7761</v>
      </c>
      <c r="C264" s="11" t="s">
        <v>7803</v>
      </c>
      <c r="D264" s="11" t="s">
        <v>7804</v>
      </c>
      <c r="E264" s="11" t="s">
        <v>8948</v>
      </c>
      <c r="F264" s="12">
        <v>47.654173999999998</v>
      </c>
      <c r="G264" s="12">
        <v>13.122223</v>
      </c>
      <c r="H264" s="11">
        <v>32000</v>
      </c>
      <c r="I264" s="11">
        <v>18648</v>
      </c>
      <c r="J264" s="13" t="s">
        <v>8982</v>
      </c>
      <c r="K264" s="14">
        <f>I264*Assumptions!$B$2*10^-3/24</f>
        <v>116.55000000000001</v>
      </c>
      <c r="L264" s="14">
        <f>IF(J264="YES",I264*Assumptions!$B$3/1000,0)</f>
        <v>372.96</v>
      </c>
      <c r="M264" s="14">
        <f>IF(J264="YES",I264*Assumptions!$B$4/1000,0)</f>
        <v>279.72000000000003</v>
      </c>
      <c r="N264" s="14">
        <f>IF(J264="YES",I264*Assumptions!$B$5/1000,0)</f>
        <v>559.44000000000005</v>
      </c>
      <c r="O264" s="14">
        <f>K264*Assumptions!$B$6*Assumptions!$B$7</f>
        <v>675.99</v>
      </c>
      <c r="P264" s="14">
        <f>((K264*Assumptions!$B$6*Assumptions!$B$7/1000)*(Assumptions!$B$8/(Assumptions!$B$8-1)))*Assumptions!$B$9</f>
        <v>4055.9399999999996</v>
      </c>
      <c r="Q264" s="13" t="s">
        <v>8993</v>
      </c>
      <c r="R264" s="13" t="s">
        <v>9043</v>
      </c>
    </row>
    <row r="265" spans="1:18" x14ac:dyDescent="0.3">
      <c r="A265" s="11" t="s">
        <v>7046</v>
      </c>
      <c r="B265" s="11" t="s">
        <v>7796</v>
      </c>
      <c r="C265" s="11" t="s">
        <v>7805</v>
      </c>
      <c r="D265" s="11" t="s">
        <v>7806</v>
      </c>
      <c r="E265" s="11" t="s">
        <v>7807</v>
      </c>
      <c r="F265" s="12">
        <v>47.117910000000002</v>
      </c>
      <c r="G265" s="12">
        <v>13.81427</v>
      </c>
      <c r="H265" s="11">
        <v>32000</v>
      </c>
      <c r="I265" s="11">
        <v>22707</v>
      </c>
      <c r="J265" s="13" t="s">
        <v>8982</v>
      </c>
      <c r="K265" s="14">
        <f>I265*Assumptions!$B$2*10^-3/24</f>
        <v>141.91875000000002</v>
      </c>
      <c r="L265" s="14">
        <f>IF(J265="YES",I265*Assumptions!$B$3/1000,0)</f>
        <v>454.14</v>
      </c>
      <c r="M265" s="14">
        <f>IF(J265="YES",I265*Assumptions!$B$4/1000,0)</f>
        <v>340.60500000000002</v>
      </c>
      <c r="N265" s="14">
        <f>IF(J265="YES",I265*Assumptions!$B$5/1000,0)</f>
        <v>681.21</v>
      </c>
      <c r="O265" s="14">
        <f>K265*Assumptions!$B$6*Assumptions!$B$7</f>
        <v>823.12875000000008</v>
      </c>
      <c r="P265" s="14">
        <f>((K265*Assumptions!$B$6*Assumptions!$B$7/1000)*(Assumptions!$B$8/(Assumptions!$B$8-1)))*Assumptions!$B$9</f>
        <v>4938.7725</v>
      </c>
      <c r="Q265" s="13" t="s">
        <v>8993</v>
      </c>
      <c r="R265" s="13" t="s">
        <v>9042</v>
      </c>
    </row>
    <row r="266" spans="1:18" x14ac:dyDescent="0.3">
      <c r="A266" s="11" t="s">
        <v>7046</v>
      </c>
      <c r="B266" s="11" t="s">
        <v>7761</v>
      </c>
      <c r="C266" s="11" t="s">
        <v>7808</v>
      </c>
      <c r="D266" s="11" t="s">
        <v>7809</v>
      </c>
      <c r="E266" s="11" t="s">
        <v>8949</v>
      </c>
      <c r="F266" s="12">
        <v>47.885069000000001</v>
      </c>
      <c r="G266" s="12">
        <v>13.120551000000001</v>
      </c>
      <c r="H266" s="11">
        <v>35000</v>
      </c>
      <c r="I266" s="11">
        <v>29777</v>
      </c>
      <c r="J266" s="13" t="s">
        <v>8982</v>
      </c>
      <c r="K266" s="14">
        <f>I266*Assumptions!$B$2*10^-3/24</f>
        <v>186.10625000000002</v>
      </c>
      <c r="L266" s="14">
        <f>IF(J266="YES",I266*Assumptions!$B$3/1000,0)</f>
        <v>595.54</v>
      </c>
      <c r="M266" s="14">
        <f>IF(J266="YES",I266*Assumptions!$B$4/1000,0)</f>
        <v>446.65499999999997</v>
      </c>
      <c r="N266" s="14">
        <f>IF(J266="YES",I266*Assumptions!$B$5/1000,0)</f>
        <v>893.31</v>
      </c>
      <c r="O266" s="14">
        <f>K266*Assumptions!$B$6*Assumptions!$B$7</f>
        <v>1079.41625</v>
      </c>
      <c r="P266" s="14">
        <f>((K266*Assumptions!$B$6*Assumptions!$B$7/1000)*(Assumptions!$B$8/(Assumptions!$B$8-1)))*Assumptions!$B$9</f>
        <v>6476.4974999999995</v>
      </c>
      <c r="Q266" s="13" t="s">
        <v>8993</v>
      </c>
      <c r="R266" s="13" t="s">
        <v>9043</v>
      </c>
    </row>
    <row r="267" spans="1:18" x14ac:dyDescent="0.3">
      <c r="A267" s="11" t="s">
        <v>7046</v>
      </c>
      <c r="B267" s="11" t="s">
        <v>7767</v>
      </c>
      <c r="C267" s="11" t="s">
        <v>7810</v>
      </c>
      <c r="D267" s="11" t="s">
        <v>7811</v>
      </c>
      <c r="E267" s="11" t="s">
        <v>7812</v>
      </c>
      <c r="F267" s="12">
        <v>47.279359999999997</v>
      </c>
      <c r="G267" s="12">
        <v>12.396718</v>
      </c>
      <c r="H267" s="11">
        <v>40000</v>
      </c>
      <c r="I267" s="11">
        <v>20972</v>
      </c>
      <c r="J267" s="13" t="s">
        <v>8982</v>
      </c>
      <c r="K267" s="14">
        <f>I267*Assumptions!$B$2*10^-3/24</f>
        <v>131.07500000000002</v>
      </c>
      <c r="L267" s="14">
        <f>IF(J267="YES",I267*Assumptions!$B$3/1000,0)</f>
        <v>419.44</v>
      </c>
      <c r="M267" s="14">
        <f>IF(J267="YES",I267*Assumptions!$B$4/1000,0)</f>
        <v>314.58</v>
      </c>
      <c r="N267" s="14">
        <f>IF(J267="YES",I267*Assumptions!$B$5/1000,0)</f>
        <v>629.16</v>
      </c>
      <c r="O267" s="14">
        <f>K267*Assumptions!$B$6*Assumptions!$B$7</f>
        <v>760.23500000000001</v>
      </c>
      <c r="P267" s="14">
        <f>((K267*Assumptions!$B$6*Assumptions!$B$7/1000)*(Assumptions!$B$8/(Assumptions!$B$8-1)))*Assumptions!$B$9</f>
        <v>4561.41</v>
      </c>
      <c r="Q267" s="13" t="s">
        <v>8993</v>
      </c>
      <c r="R267" s="13" t="s">
        <v>9042</v>
      </c>
    </row>
    <row r="268" spans="1:18" x14ac:dyDescent="0.3">
      <c r="A268" s="11" t="s">
        <v>7046</v>
      </c>
      <c r="B268" s="11" t="s">
        <v>7761</v>
      </c>
      <c r="C268" s="11" t="s">
        <v>7813</v>
      </c>
      <c r="D268" s="11" t="s">
        <v>7814</v>
      </c>
      <c r="E268" s="11" t="s">
        <v>7815</v>
      </c>
      <c r="F268" s="12">
        <v>47.981171000000003</v>
      </c>
      <c r="G268" s="12">
        <v>13.086451</v>
      </c>
      <c r="H268" s="11">
        <v>40000</v>
      </c>
      <c r="I268" s="11">
        <v>20156</v>
      </c>
      <c r="J268" s="13" t="s">
        <v>8982</v>
      </c>
      <c r="K268" s="14">
        <f>I268*Assumptions!$B$2*10^-3/24</f>
        <v>125.97500000000001</v>
      </c>
      <c r="L268" s="14">
        <f>IF(J268="YES",I268*Assumptions!$B$3/1000,0)</f>
        <v>403.12</v>
      </c>
      <c r="M268" s="14">
        <f>IF(J268="YES",I268*Assumptions!$B$4/1000,0)</f>
        <v>302.33999999999997</v>
      </c>
      <c r="N268" s="14">
        <f>IF(J268="YES",I268*Assumptions!$B$5/1000,0)</f>
        <v>604.67999999999995</v>
      </c>
      <c r="O268" s="14">
        <f>K268*Assumptions!$B$6*Assumptions!$B$7</f>
        <v>730.65499999999997</v>
      </c>
      <c r="P268" s="14">
        <f>((K268*Assumptions!$B$6*Assumptions!$B$7/1000)*(Assumptions!$B$8/(Assumptions!$B$8-1)))*Assumptions!$B$9</f>
        <v>4383.9299999999994</v>
      </c>
      <c r="Q268" s="13" t="s">
        <v>8993</v>
      </c>
      <c r="R268" s="13" t="s">
        <v>9044</v>
      </c>
    </row>
    <row r="269" spans="1:18" x14ac:dyDescent="0.3">
      <c r="A269" s="11" t="s">
        <v>7046</v>
      </c>
      <c r="B269" s="11" t="s">
        <v>7767</v>
      </c>
      <c r="C269" s="11" t="s">
        <v>7816</v>
      </c>
      <c r="D269" s="11" t="s">
        <v>7817</v>
      </c>
      <c r="E269" s="11" t="s">
        <v>7818</v>
      </c>
      <c r="F269" s="12">
        <v>47.264837999999997</v>
      </c>
      <c r="G269" s="12">
        <v>13.080422</v>
      </c>
      <c r="H269" s="11">
        <v>45000</v>
      </c>
      <c r="I269" s="11">
        <v>32367</v>
      </c>
      <c r="J269" s="13" t="s">
        <v>8982</v>
      </c>
      <c r="K269" s="14">
        <f>I269*Assumptions!$B$2*10^-3/24</f>
        <v>202.29375000000002</v>
      </c>
      <c r="L269" s="14">
        <f>IF(J269="YES",I269*Assumptions!$B$3/1000,0)</f>
        <v>647.34</v>
      </c>
      <c r="M269" s="14">
        <f>IF(J269="YES",I269*Assumptions!$B$4/1000,0)</f>
        <v>485.505</v>
      </c>
      <c r="N269" s="14">
        <f>IF(J269="YES",I269*Assumptions!$B$5/1000,0)</f>
        <v>971.01</v>
      </c>
      <c r="O269" s="14">
        <f>K269*Assumptions!$B$6*Assumptions!$B$7</f>
        <v>1173.30375</v>
      </c>
      <c r="P269" s="14">
        <f>((K269*Assumptions!$B$6*Assumptions!$B$7/1000)*(Assumptions!$B$8/(Assumptions!$B$8-1)))*Assumptions!$B$9</f>
        <v>7039.8225000000002</v>
      </c>
      <c r="Q269" s="13" t="s">
        <v>8993</v>
      </c>
      <c r="R269" s="13" t="s">
        <v>9044</v>
      </c>
    </row>
    <row r="270" spans="1:18" x14ac:dyDescent="0.3">
      <c r="A270" s="11" t="s">
        <v>7046</v>
      </c>
      <c r="B270" s="11" t="s">
        <v>7767</v>
      </c>
      <c r="C270" s="11" t="s">
        <v>7819</v>
      </c>
      <c r="D270" s="11" t="s">
        <v>7820</v>
      </c>
      <c r="E270" s="11" t="s">
        <v>7821</v>
      </c>
      <c r="F270" s="12">
        <v>47.371822999999999</v>
      </c>
      <c r="G270" s="12">
        <v>12.692422000000001</v>
      </c>
      <c r="H270" s="11">
        <v>49000</v>
      </c>
      <c r="I270" s="11">
        <v>25885</v>
      </c>
      <c r="J270" s="13" t="s">
        <v>8982</v>
      </c>
      <c r="K270" s="14">
        <f>I270*Assumptions!$B$2*10^-3/24</f>
        <v>161.78125</v>
      </c>
      <c r="L270" s="14">
        <f>IF(J270="YES",I270*Assumptions!$B$3/1000,0)</f>
        <v>517.70000000000005</v>
      </c>
      <c r="M270" s="14">
        <f>IF(J270="YES",I270*Assumptions!$B$4/1000,0)</f>
        <v>388.27499999999998</v>
      </c>
      <c r="N270" s="14">
        <f>IF(J270="YES",I270*Assumptions!$B$5/1000,0)</f>
        <v>776.55</v>
      </c>
      <c r="O270" s="14">
        <f>K270*Assumptions!$B$6*Assumptions!$B$7</f>
        <v>938.33124999999995</v>
      </c>
      <c r="P270" s="14">
        <f>((K270*Assumptions!$B$6*Assumptions!$B$7/1000)*(Assumptions!$B$8/(Assumptions!$B$8-1)))*Assumptions!$B$9</f>
        <v>5629.9874999999993</v>
      </c>
      <c r="Q270" s="13" t="s">
        <v>8993</v>
      </c>
      <c r="R270" s="13" t="s">
        <v>9044</v>
      </c>
    </row>
    <row r="271" spans="1:18" x14ac:dyDescent="0.3">
      <c r="A271" s="11" t="s">
        <v>7046</v>
      </c>
      <c r="B271" s="11" t="s">
        <v>7767</v>
      </c>
      <c r="C271" s="11" t="s">
        <v>7822</v>
      </c>
      <c r="D271" s="11" t="s">
        <v>7823</v>
      </c>
      <c r="E271" s="11" t="s">
        <v>7824</v>
      </c>
      <c r="F271" s="12">
        <v>47.283079999999998</v>
      </c>
      <c r="G271" s="12">
        <v>12.791257999999999</v>
      </c>
      <c r="H271" s="11">
        <v>70000</v>
      </c>
      <c r="I271" s="11">
        <v>44606</v>
      </c>
      <c r="J271" s="13" t="s">
        <v>8991</v>
      </c>
      <c r="K271" s="14">
        <f>I271*Assumptions!$B$2*10^-3/24</f>
        <v>278.78750000000002</v>
      </c>
      <c r="L271" s="14">
        <f>IF(J271="YES",I271*Assumptions!$B$3/1000,0)</f>
        <v>0</v>
      </c>
      <c r="M271" s="14">
        <f>IF(J271="YES",I271*Assumptions!$B$4/1000,0)</f>
        <v>0</v>
      </c>
      <c r="N271" s="14">
        <f>IF(J271="YES",I271*Assumptions!$B$5/1000,0)</f>
        <v>0</v>
      </c>
      <c r="O271" s="14">
        <f>K271*Assumptions!$B$6*Assumptions!$B$7</f>
        <v>1616.9675000000002</v>
      </c>
      <c r="P271" s="14">
        <f>((K271*Assumptions!$B$6*Assumptions!$B$7/1000)*(Assumptions!$B$8/(Assumptions!$B$8-1)))*Assumptions!$B$9</f>
        <v>9701.8049999999985</v>
      </c>
      <c r="Q271" s="13" t="s">
        <v>8993</v>
      </c>
      <c r="R271" s="13" t="s">
        <v>9044</v>
      </c>
    </row>
    <row r="272" spans="1:18" x14ac:dyDescent="0.3">
      <c r="A272" s="11" t="s">
        <v>7046</v>
      </c>
      <c r="B272" s="11" t="s">
        <v>7767</v>
      </c>
      <c r="C272" s="11" t="s">
        <v>7825</v>
      </c>
      <c r="D272" s="11" t="s">
        <v>7826</v>
      </c>
      <c r="E272" s="11" t="s">
        <v>7827</v>
      </c>
      <c r="F272" s="12">
        <v>47.463217</v>
      </c>
      <c r="G272" s="12">
        <v>12.826644</v>
      </c>
      <c r="H272" s="11">
        <v>80000</v>
      </c>
      <c r="I272" s="11">
        <v>77154</v>
      </c>
      <c r="J272" s="13" t="s">
        <v>8982</v>
      </c>
      <c r="K272" s="14">
        <f>I272*Assumptions!$B$2*10^-3/24</f>
        <v>482.21250000000003</v>
      </c>
      <c r="L272" s="14">
        <f>IF(J272="YES",I272*Assumptions!$B$3/1000,0)</f>
        <v>1543.08</v>
      </c>
      <c r="M272" s="14">
        <f>IF(J272="YES",I272*Assumptions!$B$4/1000,0)</f>
        <v>1157.31</v>
      </c>
      <c r="N272" s="14">
        <f>IF(J272="YES",I272*Assumptions!$B$5/1000,0)</f>
        <v>2314.62</v>
      </c>
      <c r="O272" s="14">
        <f>K272*Assumptions!$B$6*Assumptions!$B$7</f>
        <v>2796.8325</v>
      </c>
      <c r="P272" s="14">
        <f>((K272*Assumptions!$B$6*Assumptions!$B$7/1000)*(Assumptions!$B$8/(Assumptions!$B$8-1)))*Assumptions!$B$9</f>
        <v>16780.994999999999</v>
      </c>
      <c r="Q272" s="13" t="s">
        <v>8993</v>
      </c>
      <c r="R272" s="13" t="s">
        <v>9044</v>
      </c>
    </row>
    <row r="273" spans="1:18" x14ac:dyDescent="0.3">
      <c r="A273" s="11" t="s">
        <v>7046</v>
      </c>
      <c r="B273" s="11" t="s">
        <v>7767</v>
      </c>
      <c r="C273" s="11" t="s">
        <v>7828</v>
      </c>
      <c r="D273" s="11" t="s">
        <v>7829</v>
      </c>
      <c r="E273" s="11" t="s">
        <v>7830</v>
      </c>
      <c r="F273" s="12">
        <v>47.438611000000002</v>
      </c>
      <c r="G273" s="12">
        <v>13.210861</v>
      </c>
      <c r="H273" s="11">
        <v>125000</v>
      </c>
      <c r="I273" s="11">
        <v>87380</v>
      </c>
      <c r="J273" s="13" t="s">
        <v>8991</v>
      </c>
      <c r="K273" s="14">
        <f>I273*Assumptions!$B$2*10^-3/24</f>
        <v>546.125</v>
      </c>
      <c r="L273" s="14">
        <f>IF(J273="YES",I273*Assumptions!$B$3/1000,0)</f>
        <v>0</v>
      </c>
      <c r="M273" s="14">
        <f>IF(J273="YES",I273*Assumptions!$B$4/1000,0)</f>
        <v>0</v>
      </c>
      <c r="N273" s="14">
        <f>IF(J273="YES",I273*Assumptions!$B$5/1000,0)</f>
        <v>0</v>
      </c>
      <c r="O273" s="14">
        <f>K273*Assumptions!$B$6*Assumptions!$B$7</f>
        <v>3167.5250000000001</v>
      </c>
      <c r="P273" s="14">
        <f>((K273*Assumptions!$B$6*Assumptions!$B$7/1000)*(Assumptions!$B$8/(Assumptions!$B$8-1)))*Assumptions!$B$9</f>
        <v>19005.149999999998</v>
      </c>
      <c r="Q273" s="13" t="s">
        <v>8993</v>
      </c>
      <c r="R273" s="13" t="s">
        <v>9043</v>
      </c>
    </row>
    <row r="274" spans="1:18" x14ac:dyDescent="0.3">
      <c r="A274" s="11" t="s">
        <v>7046</v>
      </c>
      <c r="B274" s="11" t="s">
        <v>7767</v>
      </c>
      <c r="C274" s="11" t="s">
        <v>7831</v>
      </c>
      <c r="D274" s="11" t="s">
        <v>7832</v>
      </c>
      <c r="E274" s="11" t="s">
        <v>7833</v>
      </c>
      <c r="F274" s="12">
        <v>47.386997000000001</v>
      </c>
      <c r="G274" s="12">
        <v>13.495374999999999</v>
      </c>
      <c r="H274" s="11">
        <v>125000</v>
      </c>
      <c r="I274" s="11">
        <v>49826</v>
      </c>
      <c r="J274" s="13" t="s">
        <v>8982</v>
      </c>
      <c r="K274" s="14">
        <f>I274*Assumptions!$B$2*10^-3/24</f>
        <v>311.41250000000002</v>
      </c>
      <c r="L274" s="14">
        <f>IF(J274="YES",I274*Assumptions!$B$3/1000,0)</f>
        <v>996.52</v>
      </c>
      <c r="M274" s="14">
        <f>IF(J274="YES",I274*Assumptions!$B$4/1000,0)</f>
        <v>747.39</v>
      </c>
      <c r="N274" s="14">
        <f>IF(J274="YES",I274*Assumptions!$B$5/1000,0)</f>
        <v>1494.78</v>
      </c>
      <c r="O274" s="14">
        <f>K274*Assumptions!$B$6*Assumptions!$B$7</f>
        <v>1806.1924999999999</v>
      </c>
      <c r="P274" s="14">
        <f>((K274*Assumptions!$B$6*Assumptions!$B$7/1000)*(Assumptions!$B$8/(Assumptions!$B$8-1)))*Assumptions!$B$9</f>
        <v>10837.154999999999</v>
      </c>
      <c r="Q274" s="13" t="s">
        <v>8993</v>
      </c>
      <c r="R274" s="13" t="s">
        <v>9044</v>
      </c>
    </row>
    <row r="275" spans="1:18" x14ac:dyDescent="0.3">
      <c r="A275" s="11" t="s">
        <v>7046</v>
      </c>
      <c r="B275" s="11" t="s">
        <v>7761</v>
      </c>
      <c r="C275" s="11" t="s">
        <v>7834</v>
      </c>
      <c r="D275" s="11" t="s">
        <v>7835</v>
      </c>
      <c r="E275" s="11" t="s">
        <v>7836</v>
      </c>
      <c r="F275" s="12">
        <v>47.859743999999999</v>
      </c>
      <c r="G275" s="12">
        <v>13.002523999999999</v>
      </c>
      <c r="H275" s="11">
        <v>680000</v>
      </c>
      <c r="I275" s="11">
        <v>509019</v>
      </c>
      <c r="J275" s="13" t="s">
        <v>8982</v>
      </c>
      <c r="K275" s="14">
        <f>I275*Assumptions!$B$2*10^-3/24</f>
        <v>3181.3687500000001</v>
      </c>
      <c r="L275" s="14">
        <f>IF(J275="YES",I275*Assumptions!$B$3/1000,0)</f>
        <v>10180.379999999999</v>
      </c>
      <c r="M275" s="14">
        <f>IF(J275="YES",I275*Assumptions!$B$4/1000,0)</f>
        <v>7635.2849999999999</v>
      </c>
      <c r="N275" s="14">
        <f>IF(J275="YES",I275*Assumptions!$B$5/1000,0)</f>
        <v>15270.57</v>
      </c>
      <c r="O275" s="14">
        <f>K275*Assumptions!$B$6*Assumptions!$B$7</f>
        <v>18451.938750000001</v>
      </c>
      <c r="P275" s="14">
        <f>((K275*Assumptions!$B$6*Assumptions!$B$7/1000)*(Assumptions!$B$8/(Assumptions!$B$8-1)))*Assumptions!$B$9</f>
        <v>110711.63249999999</v>
      </c>
      <c r="Q275" s="13" t="s">
        <v>8993</v>
      </c>
      <c r="R275" s="13" t="s">
        <v>9043</v>
      </c>
    </row>
    <row r="276" spans="1:18" x14ac:dyDescent="0.3">
      <c r="A276" s="11" t="s">
        <v>7046</v>
      </c>
      <c r="B276" s="11" t="s">
        <v>7518</v>
      </c>
      <c r="C276" s="11" t="s">
        <v>7837</v>
      </c>
      <c r="D276" s="11" t="s">
        <v>7838</v>
      </c>
      <c r="E276" s="11" t="s">
        <v>7839</v>
      </c>
      <c r="F276" s="12">
        <v>46.721034000000003</v>
      </c>
      <c r="G276" s="12">
        <v>15.280054</v>
      </c>
      <c r="H276" s="11">
        <v>5000</v>
      </c>
      <c r="I276" s="11">
        <v>3395</v>
      </c>
      <c r="J276" s="13" t="s">
        <v>8991</v>
      </c>
      <c r="K276" s="14">
        <f>I276*Assumptions!$B$2*10^-3/24</f>
        <v>21.21875</v>
      </c>
      <c r="L276" s="14">
        <f>IF(J276="YES",I276*Assumptions!$B$3/1000,0)</f>
        <v>0</v>
      </c>
      <c r="M276" s="14">
        <f>IF(J276="YES",I276*Assumptions!$B$4/1000,0)</f>
        <v>0</v>
      </c>
      <c r="N276" s="14">
        <f>IF(J276="YES",I276*Assumptions!$B$5/1000,0)</f>
        <v>0</v>
      </c>
      <c r="O276" s="14">
        <f>K276*Assumptions!$B$6*Assumptions!$B$7</f>
        <v>123.06874999999999</v>
      </c>
      <c r="P276" s="14">
        <f>((K276*Assumptions!$B$6*Assumptions!$B$7/1000)*(Assumptions!$B$8/(Assumptions!$B$8-1)))*Assumptions!$B$9</f>
        <v>738.41249999999991</v>
      </c>
      <c r="Q276" s="13" t="s">
        <v>8997</v>
      </c>
      <c r="R276" s="13" t="s">
        <v>9042</v>
      </c>
    </row>
    <row r="277" spans="1:18" x14ac:dyDescent="0.3">
      <c r="A277" s="11" t="s">
        <v>7046</v>
      </c>
      <c r="B277" s="11" t="s">
        <v>7522</v>
      </c>
      <c r="C277" s="11" t="s">
        <v>7840</v>
      </c>
      <c r="D277" s="11" t="s">
        <v>7841</v>
      </c>
      <c r="E277" s="11" t="s">
        <v>7842</v>
      </c>
      <c r="F277" s="12">
        <v>47.138362999999998</v>
      </c>
      <c r="G277" s="12">
        <v>15.790831000000001</v>
      </c>
      <c r="H277" s="11">
        <v>5000</v>
      </c>
      <c r="I277" s="11">
        <v>3980</v>
      </c>
      <c r="J277" s="13" t="s">
        <v>8991</v>
      </c>
      <c r="K277" s="14">
        <f>I277*Assumptions!$B$2*10^-3/24</f>
        <v>24.875</v>
      </c>
      <c r="L277" s="14">
        <f>IF(J277="YES",I277*Assumptions!$B$3/1000,0)</f>
        <v>0</v>
      </c>
      <c r="M277" s="14">
        <f>IF(J277="YES",I277*Assumptions!$B$4/1000,0)</f>
        <v>0</v>
      </c>
      <c r="N277" s="14">
        <f>IF(J277="YES",I277*Assumptions!$B$5/1000,0)</f>
        <v>0</v>
      </c>
      <c r="O277" s="14">
        <f>K277*Assumptions!$B$6*Assumptions!$B$7</f>
        <v>144.27499999999998</v>
      </c>
      <c r="P277" s="14">
        <f>((K277*Assumptions!$B$6*Assumptions!$B$7/1000)*(Assumptions!$B$8/(Assumptions!$B$8-1)))*Assumptions!$B$9</f>
        <v>865.64999999999986</v>
      </c>
      <c r="Q277" s="13" t="s">
        <v>8997</v>
      </c>
      <c r="R277" s="13" t="s">
        <v>9042</v>
      </c>
    </row>
    <row r="278" spans="1:18" x14ac:dyDescent="0.3">
      <c r="A278" s="11" t="s">
        <v>7046</v>
      </c>
      <c r="B278" s="11" t="s">
        <v>7522</v>
      </c>
      <c r="C278" s="11" t="s">
        <v>7843</v>
      </c>
      <c r="D278" s="11" t="s">
        <v>7844</v>
      </c>
      <c r="E278" s="11" t="s">
        <v>7845</v>
      </c>
      <c r="F278" s="12">
        <v>47.214885000000002</v>
      </c>
      <c r="G278" s="12">
        <v>15.910423</v>
      </c>
      <c r="H278" s="11">
        <v>5000</v>
      </c>
      <c r="I278" s="11">
        <v>7164</v>
      </c>
      <c r="J278" s="13" t="s">
        <v>8991</v>
      </c>
      <c r="K278" s="14">
        <f>I278*Assumptions!$B$2*10^-3/24</f>
        <v>44.774999999999999</v>
      </c>
      <c r="L278" s="14">
        <f>IF(J278="YES",I278*Assumptions!$B$3/1000,0)</f>
        <v>0</v>
      </c>
      <c r="M278" s="14">
        <f>IF(J278="YES",I278*Assumptions!$B$4/1000,0)</f>
        <v>0</v>
      </c>
      <c r="N278" s="14">
        <f>IF(J278="YES",I278*Assumptions!$B$5/1000,0)</f>
        <v>0</v>
      </c>
      <c r="O278" s="14">
        <f>K278*Assumptions!$B$6*Assumptions!$B$7</f>
        <v>259.69499999999994</v>
      </c>
      <c r="P278" s="14">
        <f>((K278*Assumptions!$B$6*Assumptions!$B$7/1000)*(Assumptions!$B$8/(Assumptions!$B$8-1)))*Assumptions!$B$9</f>
        <v>1558.1699999999996</v>
      </c>
      <c r="Q278" s="13" t="s">
        <v>8997</v>
      </c>
      <c r="R278" s="13" t="s">
        <v>9042</v>
      </c>
    </row>
    <row r="279" spans="1:18" x14ac:dyDescent="0.3">
      <c r="A279" s="11" t="s">
        <v>7046</v>
      </c>
      <c r="B279" s="11" t="s">
        <v>7575</v>
      </c>
      <c r="C279" s="11" t="s">
        <v>7846</v>
      </c>
      <c r="D279" s="11" t="s">
        <v>7847</v>
      </c>
      <c r="E279" s="11" t="s">
        <v>7848</v>
      </c>
      <c r="F279" s="12">
        <v>47.417968000000002</v>
      </c>
      <c r="G279" s="12">
        <v>14.764499000000001</v>
      </c>
      <c r="H279" s="11">
        <v>5000</v>
      </c>
      <c r="I279" s="11">
        <v>1930</v>
      </c>
      <c r="J279" s="13" t="s">
        <v>8991</v>
      </c>
      <c r="K279" s="14">
        <f>I279*Assumptions!$B$2*10^-3/24</f>
        <v>12.0625</v>
      </c>
      <c r="L279" s="14">
        <f>IF(J279="YES",I279*Assumptions!$B$3/1000,0)</f>
        <v>0</v>
      </c>
      <c r="M279" s="14">
        <f>IF(J279="YES",I279*Assumptions!$B$4/1000,0)</f>
        <v>0</v>
      </c>
      <c r="N279" s="14">
        <f>IF(J279="YES",I279*Assumptions!$B$5/1000,0)</f>
        <v>0</v>
      </c>
      <c r="O279" s="14">
        <f>K279*Assumptions!$B$6*Assumptions!$B$7</f>
        <v>69.962500000000006</v>
      </c>
      <c r="P279" s="14">
        <f>((K279*Assumptions!$B$6*Assumptions!$B$7/1000)*(Assumptions!$B$8/(Assumptions!$B$8-1)))*Assumptions!$B$9</f>
        <v>419.77500000000003</v>
      </c>
      <c r="Q279" s="13" t="s">
        <v>8997</v>
      </c>
      <c r="R279" s="13" t="s">
        <v>9042</v>
      </c>
    </row>
    <row r="280" spans="1:18" x14ac:dyDescent="0.3">
      <c r="A280" s="11" t="s">
        <v>7046</v>
      </c>
      <c r="B280" s="11" t="s">
        <v>7529</v>
      </c>
      <c r="C280" s="11" t="s">
        <v>7849</v>
      </c>
      <c r="D280" s="11" t="s">
        <v>7850</v>
      </c>
      <c r="E280" s="11" t="s">
        <v>7851</v>
      </c>
      <c r="F280" s="12">
        <v>47.414335999999999</v>
      </c>
      <c r="G280" s="12">
        <v>13.772554</v>
      </c>
      <c r="H280" s="11">
        <v>5400</v>
      </c>
      <c r="I280" s="11">
        <v>4287</v>
      </c>
      <c r="J280" s="13" t="s">
        <v>8991</v>
      </c>
      <c r="K280" s="14">
        <f>I280*Assumptions!$B$2*10^-3/24</f>
        <v>26.793750000000003</v>
      </c>
      <c r="L280" s="14">
        <f>IF(J280="YES",I280*Assumptions!$B$3/1000,0)</f>
        <v>0</v>
      </c>
      <c r="M280" s="14">
        <f>IF(J280="YES",I280*Assumptions!$B$4/1000,0)</f>
        <v>0</v>
      </c>
      <c r="N280" s="14">
        <f>IF(J280="YES",I280*Assumptions!$B$5/1000,0)</f>
        <v>0</v>
      </c>
      <c r="O280" s="14">
        <f>K280*Assumptions!$B$6*Assumptions!$B$7</f>
        <v>155.40375</v>
      </c>
      <c r="P280" s="14">
        <f>((K280*Assumptions!$B$6*Assumptions!$B$7/1000)*(Assumptions!$B$8/(Assumptions!$B$8-1)))*Assumptions!$B$9</f>
        <v>932.42250000000001</v>
      </c>
      <c r="Q280" s="13" t="s">
        <v>8997</v>
      </c>
      <c r="R280" s="13" t="s">
        <v>9042</v>
      </c>
    </row>
    <row r="281" spans="1:18" x14ac:dyDescent="0.3">
      <c r="A281" s="11" t="s">
        <v>7046</v>
      </c>
      <c r="B281" s="11" t="s">
        <v>7522</v>
      </c>
      <c r="C281" s="11" t="s">
        <v>7852</v>
      </c>
      <c r="D281" s="11" t="s">
        <v>7853</v>
      </c>
      <c r="E281" s="11" t="s">
        <v>7854</v>
      </c>
      <c r="F281" s="12">
        <v>47.236781999999998</v>
      </c>
      <c r="G281" s="12">
        <v>15.796688</v>
      </c>
      <c r="H281" s="11">
        <v>5500</v>
      </c>
      <c r="I281" s="11">
        <v>2514</v>
      </c>
      <c r="J281" s="13" t="s">
        <v>8991</v>
      </c>
      <c r="K281" s="14">
        <f>I281*Assumptions!$B$2*10^-3/24</f>
        <v>15.7125</v>
      </c>
      <c r="L281" s="14">
        <f>IF(J281="YES",I281*Assumptions!$B$3/1000,0)</f>
        <v>0</v>
      </c>
      <c r="M281" s="14">
        <f>IF(J281="YES",I281*Assumptions!$B$4/1000,0)</f>
        <v>0</v>
      </c>
      <c r="N281" s="14">
        <f>IF(J281="YES",I281*Assumptions!$B$5/1000,0)</f>
        <v>0</v>
      </c>
      <c r="O281" s="14">
        <f>K281*Assumptions!$B$6*Assumptions!$B$7</f>
        <v>91.132499999999993</v>
      </c>
      <c r="P281" s="14">
        <f>((K281*Assumptions!$B$6*Assumptions!$B$7/1000)*(Assumptions!$B$8/(Assumptions!$B$8-1)))*Assumptions!$B$9</f>
        <v>546.79499999999996</v>
      </c>
      <c r="Q281" s="13" t="s">
        <v>8997</v>
      </c>
      <c r="R281" s="13" t="s">
        <v>9043</v>
      </c>
    </row>
    <row r="282" spans="1:18" x14ac:dyDescent="0.3">
      <c r="A282" s="11" t="s">
        <v>7046</v>
      </c>
      <c r="B282" s="11" t="s">
        <v>7529</v>
      </c>
      <c r="C282" s="11" t="s">
        <v>7855</v>
      </c>
      <c r="D282" s="11" t="s">
        <v>7856</v>
      </c>
      <c r="E282" s="11" t="s">
        <v>7857</v>
      </c>
      <c r="F282" s="12">
        <v>47.544260000000001</v>
      </c>
      <c r="G282" s="12">
        <v>14.146041</v>
      </c>
      <c r="H282" s="11">
        <v>6000</v>
      </c>
      <c r="I282" s="11">
        <v>4866</v>
      </c>
      <c r="J282" s="13" t="s">
        <v>8991</v>
      </c>
      <c r="K282" s="14">
        <f>I282*Assumptions!$B$2*10^-3/24</f>
        <v>30.412499999999998</v>
      </c>
      <c r="L282" s="14">
        <f>IF(J282="YES",I282*Assumptions!$B$3/1000,0)</f>
        <v>0</v>
      </c>
      <c r="M282" s="14">
        <f>IF(J282="YES",I282*Assumptions!$B$4/1000,0)</f>
        <v>0</v>
      </c>
      <c r="N282" s="14">
        <f>IF(J282="YES",I282*Assumptions!$B$5/1000,0)</f>
        <v>0</v>
      </c>
      <c r="O282" s="14">
        <f>K282*Assumptions!$B$6*Assumptions!$B$7</f>
        <v>176.39249999999998</v>
      </c>
      <c r="P282" s="14">
        <f>((K282*Assumptions!$B$6*Assumptions!$B$7/1000)*(Assumptions!$B$8/(Assumptions!$B$8-1)))*Assumptions!$B$9</f>
        <v>1058.3549999999998</v>
      </c>
      <c r="Q282" s="13" t="s">
        <v>8997</v>
      </c>
      <c r="R282" s="13" t="s">
        <v>9042</v>
      </c>
    </row>
    <row r="283" spans="1:18" x14ac:dyDescent="0.3">
      <c r="A283" s="11" t="s">
        <v>7046</v>
      </c>
      <c r="B283" s="11" t="s">
        <v>7522</v>
      </c>
      <c r="C283" s="11" t="s">
        <v>7858</v>
      </c>
      <c r="D283" s="11" t="s">
        <v>7859</v>
      </c>
      <c r="E283" s="11" t="s">
        <v>7860</v>
      </c>
      <c r="F283" s="12">
        <v>47.097512000000002</v>
      </c>
      <c r="G283" s="12">
        <v>15.832193</v>
      </c>
      <c r="H283" s="11">
        <v>6250</v>
      </c>
      <c r="I283" s="11">
        <v>5023</v>
      </c>
      <c r="J283" s="13" t="s">
        <v>8991</v>
      </c>
      <c r="K283" s="14">
        <f>I283*Assumptions!$B$2*10^-3/24</f>
        <v>31.393750000000001</v>
      </c>
      <c r="L283" s="14">
        <f>IF(J283="YES",I283*Assumptions!$B$3/1000,0)</f>
        <v>0</v>
      </c>
      <c r="M283" s="14">
        <f>IF(J283="YES",I283*Assumptions!$B$4/1000,0)</f>
        <v>0</v>
      </c>
      <c r="N283" s="14">
        <f>IF(J283="YES",I283*Assumptions!$B$5/1000,0)</f>
        <v>0</v>
      </c>
      <c r="O283" s="14">
        <f>K283*Assumptions!$B$6*Assumptions!$B$7</f>
        <v>182.08375000000001</v>
      </c>
      <c r="P283" s="14">
        <f>((K283*Assumptions!$B$6*Assumptions!$B$7/1000)*(Assumptions!$B$8/(Assumptions!$B$8-1)))*Assumptions!$B$9</f>
        <v>1092.5025000000001</v>
      </c>
      <c r="Q283" s="13" t="s">
        <v>8997</v>
      </c>
      <c r="R283" s="13" t="s">
        <v>9042</v>
      </c>
    </row>
    <row r="284" spans="1:18" x14ac:dyDescent="0.3">
      <c r="A284" s="11" t="s">
        <v>7046</v>
      </c>
      <c r="B284" s="11" t="s">
        <v>7522</v>
      </c>
      <c r="C284" s="11" t="s">
        <v>7861</v>
      </c>
      <c r="D284" s="11" t="s">
        <v>7862</v>
      </c>
      <c r="E284" s="11" t="s">
        <v>7863</v>
      </c>
      <c r="F284" s="12">
        <v>46.896064000000003</v>
      </c>
      <c r="G284" s="12">
        <v>15.719719</v>
      </c>
      <c r="H284" s="11">
        <v>6300</v>
      </c>
      <c r="I284" s="11">
        <v>6884</v>
      </c>
      <c r="J284" s="13" t="s">
        <v>8991</v>
      </c>
      <c r="K284" s="14">
        <f>I284*Assumptions!$B$2*10^-3/24</f>
        <v>43.024999999999999</v>
      </c>
      <c r="L284" s="14">
        <f>IF(J284="YES",I284*Assumptions!$B$3/1000,0)</f>
        <v>0</v>
      </c>
      <c r="M284" s="14">
        <f>IF(J284="YES",I284*Assumptions!$B$4/1000,0)</f>
        <v>0</v>
      </c>
      <c r="N284" s="14">
        <f>IF(J284="YES",I284*Assumptions!$B$5/1000,0)</f>
        <v>0</v>
      </c>
      <c r="O284" s="14">
        <f>K284*Assumptions!$B$6*Assumptions!$B$7</f>
        <v>249.54499999999996</v>
      </c>
      <c r="P284" s="14">
        <f>((K284*Assumptions!$B$6*Assumptions!$B$7/1000)*(Assumptions!$B$8/(Assumptions!$B$8-1)))*Assumptions!$B$9</f>
        <v>1497.2699999999998</v>
      </c>
      <c r="Q284" s="13" t="s">
        <v>8997</v>
      </c>
      <c r="R284" s="13" t="s">
        <v>9042</v>
      </c>
    </row>
    <row r="285" spans="1:18" x14ac:dyDescent="0.3">
      <c r="A285" s="11" t="s">
        <v>7046</v>
      </c>
      <c r="B285" s="11" t="s">
        <v>7518</v>
      </c>
      <c r="C285" s="11" t="s">
        <v>7864</v>
      </c>
      <c r="D285" s="11" t="s">
        <v>7865</v>
      </c>
      <c r="E285" s="11" t="s">
        <v>7866</v>
      </c>
      <c r="F285" s="12">
        <v>46.734738</v>
      </c>
      <c r="G285" s="12">
        <v>15.336423999999999</v>
      </c>
      <c r="H285" s="11">
        <v>6500</v>
      </c>
      <c r="I285" s="11">
        <v>9543</v>
      </c>
      <c r="J285" s="13" t="s">
        <v>8991</v>
      </c>
      <c r="K285" s="14">
        <f>I285*Assumptions!$B$2*10^-3/24</f>
        <v>59.643750000000004</v>
      </c>
      <c r="L285" s="14">
        <f>IF(J285="YES",I285*Assumptions!$B$3/1000,0)</f>
        <v>0</v>
      </c>
      <c r="M285" s="14">
        <f>IF(J285="YES",I285*Assumptions!$B$4/1000,0)</f>
        <v>0</v>
      </c>
      <c r="N285" s="14">
        <f>IF(J285="YES",I285*Assumptions!$B$5/1000,0)</f>
        <v>0</v>
      </c>
      <c r="O285" s="14">
        <f>K285*Assumptions!$B$6*Assumptions!$B$7</f>
        <v>345.93375000000003</v>
      </c>
      <c r="P285" s="14">
        <f>((K285*Assumptions!$B$6*Assumptions!$B$7/1000)*(Assumptions!$B$8/(Assumptions!$B$8-1)))*Assumptions!$B$9</f>
        <v>2075.6025</v>
      </c>
      <c r="Q285" s="13" t="s">
        <v>8997</v>
      </c>
      <c r="R285" s="13" t="s">
        <v>9044</v>
      </c>
    </row>
    <row r="286" spans="1:18" x14ac:dyDescent="0.3">
      <c r="A286" s="11" t="s">
        <v>7046</v>
      </c>
      <c r="B286" s="11" t="s">
        <v>7522</v>
      </c>
      <c r="C286" s="11" t="s">
        <v>7867</v>
      </c>
      <c r="D286" s="11" t="s">
        <v>7868</v>
      </c>
      <c r="E286" s="11" t="s">
        <v>7869</v>
      </c>
      <c r="F286" s="12">
        <v>47.142681000000003</v>
      </c>
      <c r="G286" s="12">
        <v>15.888498</v>
      </c>
      <c r="H286" s="11">
        <v>6800</v>
      </c>
      <c r="I286" s="11">
        <v>5058</v>
      </c>
      <c r="J286" s="13" t="s">
        <v>8991</v>
      </c>
      <c r="K286" s="14">
        <f>I286*Assumptions!$B$2*10^-3/24</f>
        <v>31.612500000000001</v>
      </c>
      <c r="L286" s="14">
        <f>IF(J286="YES",I286*Assumptions!$B$3/1000,0)</f>
        <v>0</v>
      </c>
      <c r="M286" s="14">
        <f>IF(J286="YES",I286*Assumptions!$B$4/1000,0)</f>
        <v>0</v>
      </c>
      <c r="N286" s="14">
        <f>IF(J286="YES",I286*Assumptions!$B$5/1000,0)</f>
        <v>0</v>
      </c>
      <c r="O286" s="14">
        <f>K286*Assumptions!$B$6*Assumptions!$B$7</f>
        <v>183.35249999999999</v>
      </c>
      <c r="P286" s="14">
        <f>((K286*Assumptions!$B$6*Assumptions!$B$7/1000)*(Assumptions!$B$8/(Assumptions!$B$8-1)))*Assumptions!$B$9</f>
        <v>1100.115</v>
      </c>
      <c r="Q286" s="13" t="s">
        <v>8997</v>
      </c>
      <c r="R286" s="13" t="s">
        <v>9042</v>
      </c>
    </row>
    <row r="287" spans="1:18" x14ac:dyDescent="0.3">
      <c r="A287" s="11" t="s">
        <v>7046</v>
      </c>
      <c r="B287" s="11" t="s">
        <v>7518</v>
      </c>
      <c r="C287" s="11" t="s">
        <v>7870</v>
      </c>
      <c r="D287" s="11" t="s">
        <v>7871</v>
      </c>
      <c r="E287" s="11" t="s">
        <v>7872</v>
      </c>
      <c r="F287" s="12">
        <v>46.952475</v>
      </c>
      <c r="G287" s="12">
        <v>15.590764</v>
      </c>
      <c r="H287" s="11">
        <v>7000</v>
      </c>
      <c r="I287" s="11">
        <v>7503</v>
      </c>
      <c r="J287" s="13" t="s">
        <v>8991</v>
      </c>
      <c r="K287" s="14">
        <f>I287*Assumptions!$B$2*10^-3/24</f>
        <v>46.893750000000004</v>
      </c>
      <c r="L287" s="14">
        <f>IF(J287="YES",I287*Assumptions!$B$3/1000,0)</f>
        <v>0</v>
      </c>
      <c r="M287" s="14">
        <f>IF(J287="YES",I287*Assumptions!$B$4/1000,0)</f>
        <v>0</v>
      </c>
      <c r="N287" s="14">
        <f>IF(J287="YES",I287*Assumptions!$B$5/1000,0)</f>
        <v>0</v>
      </c>
      <c r="O287" s="14">
        <f>K287*Assumptions!$B$6*Assumptions!$B$7</f>
        <v>271.98375000000004</v>
      </c>
      <c r="P287" s="14">
        <f>((K287*Assumptions!$B$6*Assumptions!$B$7/1000)*(Assumptions!$B$8/(Assumptions!$B$8-1)))*Assumptions!$B$9</f>
        <v>1631.9024999999999</v>
      </c>
      <c r="Q287" s="13" t="s">
        <v>8997</v>
      </c>
      <c r="R287" s="13" t="s">
        <v>9042</v>
      </c>
    </row>
    <row r="288" spans="1:18" x14ac:dyDescent="0.3">
      <c r="A288" s="11" t="s">
        <v>7046</v>
      </c>
      <c r="B288" s="11" t="s">
        <v>7186</v>
      </c>
      <c r="C288" s="11" t="s">
        <v>7873</v>
      </c>
      <c r="D288" s="11" t="s">
        <v>7874</v>
      </c>
      <c r="E288" s="11" t="s">
        <v>7875</v>
      </c>
      <c r="F288" s="12">
        <v>47.386369000000002</v>
      </c>
      <c r="G288" s="12">
        <v>9.8837960000000002</v>
      </c>
      <c r="H288" s="11">
        <v>37750</v>
      </c>
      <c r="I288" s="11">
        <v>16051</v>
      </c>
      <c r="J288" s="13" t="s">
        <v>8982</v>
      </c>
      <c r="K288" s="14">
        <f>I288*Assumptions!$B$2*10^-3/24</f>
        <v>100.31875000000001</v>
      </c>
      <c r="L288" s="14">
        <f>IF(J288="YES",I288*Assumptions!$B$3/1000,0)</f>
        <v>321.02</v>
      </c>
      <c r="M288" s="14">
        <f>IF(J288="YES",I288*Assumptions!$B$4/1000,0)</f>
        <v>240.76499999999999</v>
      </c>
      <c r="N288" s="14">
        <f>IF(J288="YES",I288*Assumptions!$B$5/1000,0)</f>
        <v>481.53</v>
      </c>
      <c r="O288" s="14">
        <f>K288*Assumptions!$B$6*Assumptions!$B$7</f>
        <v>581.84875</v>
      </c>
      <c r="P288" s="14">
        <f>((K288*Assumptions!$B$6*Assumptions!$B$7/1000)*(Assumptions!$B$8/(Assumptions!$B$8-1)))*Assumptions!$B$9</f>
        <v>3491.0925000000002</v>
      </c>
      <c r="Q288" s="13" t="s">
        <v>8996</v>
      </c>
      <c r="R288" s="13" t="s">
        <v>9043</v>
      </c>
    </row>
    <row r="289" spans="1:18" x14ac:dyDescent="0.3">
      <c r="A289" s="11" t="s">
        <v>7046</v>
      </c>
      <c r="B289" s="11" t="s">
        <v>7195</v>
      </c>
      <c r="C289" s="11" t="s">
        <v>7876</v>
      </c>
      <c r="D289" s="11" t="s">
        <v>7877</v>
      </c>
      <c r="E289" s="11" t="s">
        <v>7878</v>
      </c>
      <c r="F289" s="12">
        <v>47.533164999999997</v>
      </c>
      <c r="G289" s="12">
        <v>9.7365929999999992</v>
      </c>
      <c r="H289" s="11">
        <v>41500</v>
      </c>
      <c r="I289" s="11">
        <v>33402</v>
      </c>
      <c r="J289" s="13" t="s">
        <v>8982</v>
      </c>
      <c r="K289" s="14">
        <f>I289*Assumptions!$B$2*10^-3/24</f>
        <v>208.76250000000002</v>
      </c>
      <c r="L289" s="14">
        <f>IF(J289="YES",I289*Assumptions!$B$3/1000,0)</f>
        <v>668.04</v>
      </c>
      <c r="M289" s="14">
        <f>IF(J289="YES",I289*Assumptions!$B$4/1000,0)</f>
        <v>501.03</v>
      </c>
      <c r="N289" s="14">
        <f>IF(J289="YES",I289*Assumptions!$B$5/1000,0)</f>
        <v>1002.06</v>
      </c>
      <c r="O289" s="14">
        <f>K289*Assumptions!$B$6*Assumptions!$B$7</f>
        <v>1210.8225</v>
      </c>
      <c r="P289" s="14">
        <f>((K289*Assumptions!$B$6*Assumptions!$B$7/1000)*(Assumptions!$B$8/(Assumptions!$B$8-1)))*Assumptions!$B$9</f>
        <v>7264.9349999999995</v>
      </c>
      <c r="Q289" s="13" t="s">
        <v>8996</v>
      </c>
      <c r="R289" s="13" t="s">
        <v>9043</v>
      </c>
    </row>
    <row r="290" spans="1:18" x14ac:dyDescent="0.3">
      <c r="A290" s="11" t="s">
        <v>7046</v>
      </c>
      <c r="B290" s="11" t="s">
        <v>7186</v>
      </c>
      <c r="C290" s="11" t="s">
        <v>7879</v>
      </c>
      <c r="D290" s="11" t="s">
        <v>7880</v>
      </c>
      <c r="E290" s="11" t="s">
        <v>7881</v>
      </c>
      <c r="F290" s="12">
        <v>47.433872999999998</v>
      </c>
      <c r="G290" s="12">
        <v>9.8936220000000006</v>
      </c>
      <c r="H290" s="11">
        <v>42300</v>
      </c>
      <c r="I290" s="11">
        <v>9740</v>
      </c>
      <c r="J290" s="13" t="s">
        <v>8991</v>
      </c>
      <c r="K290" s="14">
        <f>I290*Assumptions!$B$2*10^-3/24</f>
        <v>60.875</v>
      </c>
      <c r="L290" s="14">
        <f>IF(J290="YES",I290*Assumptions!$B$3/1000,0)</f>
        <v>0</v>
      </c>
      <c r="M290" s="14">
        <f>IF(J290="YES",I290*Assumptions!$B$4/1000,0)</f>
        <v>0</v>
      </c>
      <c r="N290" s="14">
        <f>IF(J290="YES",I290*Assumptions!$B$5/1000,0)</f>
        <v>0</v>
      </c>
      <c r="O290" s="14">
        <f>K290*Assumptions!$B$6*Assumptions!$B$7</f>
        <v>353.07499999999999</v>
      </c>
      <c r="P290" s="14">
        <f>((K290*Assumptions!$B$6*Assumptions!$B$7/1000)*(Assumptions!$B$8/(Assumptions!$B$8-1)))*Assumptions!$B$9</f>
        <v>2118.4499999999998</v>
      </c>
      <c r="Q290" s="13" t="s">
        <v>8996</v>
      </c>
      <c r="R290" s="13" t="s">
        <v>9043</v>
      </c>
    </row>
    <row r="291" spans="1:18" x14ac:dyDescent="0.3">
      <c r="A291" s="11" t="s">
        <v>7046</v>
      </c>
      <c r="B291" s="11" t="s">
        <v>7186</v>
      </c>
      <c r="C291" s="11" t="s">
        <v>7882</v>
      </c>
      <c r="D291" s="11" t="s">
        <v>7883</v>
      </c>
      <c r="E291" s="11" t="s">
        <v>7884</v>
      </c>
      <c r="F291" s="12">
        <v>47.219397000000001</v>
      </c>
      <c r="G291" s="12">
        <v>10.152955</v>
      </c>
      <c r="H291" s="11">
        <v>50000</v>
      </c>
      <c r="I291" s="11">
        <v>27810</v>
      </c>
      <c r="J291" s="13" t="s">
        <v>8982</v>
      </c>
      <c r="K291" s="14">
        <f>I291*Assumptions!$B$2*10^-3/24</f>
        <v>173.8125</v>
      </c>
      <c r="L291" s="14">
        <f>IF(J291="YES",I291*Assumptions!$B$3/1000,0)</f>
        <v>556.20000000000005</v>
      </c>
      <c r="M291" s="14">
        <f>IF(J291="YES",I291*Assumptions!$B$4/1000,0)</f>
        <v>417.15</v>
      </c>
      <c r="N291" s="14">
        <f>IF(J291="YES",I291*Assumptions!$B$5/1000,0)</f>
        <v>834.3</v>
      </c>
      <c r="O291" s="14">
        <f>K291*Assumptions!$B$6*Assumptions!$B$7</f>
        <v>1008.1124999999998</v>
      </c>
      <c r="P291" s="14">
        <f>((K291*Assumptions!$B$6*Assumptions!$B$7/1000)*(Assumptions!$B$8/(Assumptions!$B$8-1)))*Assumptions!$B$9</f>
        <v>6048.6749999999975</v>
      </c>
      <c r="Q291" s="13" t="s">
        <v>8996</v>
      </c>
      <c r="R291" s="13" t="s">
        <v>9043</v>
      </c>
    </row>
    <row r="292" spans="1:18" x14ac:dyDescent="0.3">
      <c r="A292" s="11" t="s">
        <v>7046</v>
      </c>
      <c r="B292" s="11" t="s">
        <v>7195</v>
      </c>
      <c r="C292" s="11" t="s">
        <v>7885</v>
      </c>
      <c r="D292" s="11" t="s">
        <v>7886</v>
      </c>
      <c r="E292" s="11" t="s">
        <v>7887</v>
      </c>
      <c r="F292" s="12">
        <v>47.222963</v>
      </c>
      <c r="G292" s="12">
        <v>9.6558340000000005</v>
      </c>
      <c r="H292" s="11">
        <v>56250</v>
      </c>
      <c r="I292" s="11">
        <v>24652</v>
      </c>
      <c r="J292" s="13" t="s">
        <v>8982</v>
      </c>
      <c r="K292" s="14">
        <f>I292*Assumptions!$B$2*10^-3/24</f>
        <v>154.07500000000002</v>
      </c>
      <c r="L292" s="14">
        <f>IF(J292="YES",I292*Assumptions!$B$3/1000,0)</f>
        <v>493.04</v>
      </c>
      <c r="M292" s="14">
        <f>IF(J292="YES",I292*Assumptions!$B$4/1000,0)</f>
        <v>369.78</v>
      </c>
      <c r="N292" s="14">
        <f>IF(J292="YES",I292*Assumptions!$B$5/1000,0)</f>
        <v>739.56</v>
      </c>
      <c r="O292" s="14">
        <f>K292*Assumptions!$B$6*Assumptions!$B$7</f>
        <v>893.63499999999999</v>
      </c>
      <c r="P292" s="14">
        <f>((K292*Assumptions!$B$6*Assumptions!$B$7/1000)*(Assumptions!$B$8/(Assumptions!$B$8-1)))*Assumptions!$B$9</f>
        <v>5361.8099999999995</v>
      </c>
      <c r="Q292" s="13" t="s">
        <v>8996</v>
      </c>
      <c r="R292" s="13" t="s">
        <v>9043</v>
      </c>
    </row>
    <row r="293" spans="1:18" x14ac:dyDescent="0.3">
      <c r="A293" s="11" t="s">
        <v>7046</v>
      </c>
      <c r="B293" s="11" t="s">
        <v>7186</v>
      </c>
      <c r="C293" s="11" t="s">
        <v>7888</v>
      </c>
      <c r="D293" s="11" t="s">
        <v>7889</v>
      </c>
      <c r="E293" s="11" t="s">
        <v>7890</v>
      </c>
      <c r="F293" s="12">
        <v>47.116900999999999</v>
      </c>
      <c r="G293" s="12">
        <v>9.8561110000000003</v>
      </c>
      <c r="H293" s="11">
        <v>62500</v>
      </c>
      <c r="I293" s="11">
        <v>35427</v>
      </c>
      <c r="J293" s="13" t="s">
        <v>8982</v>
      </c>
      <c r="K293" s="14">
        <f>I293*Assumptions!$B$2*10^-3/24</f>
        <v>221.41875000000002</v>
      </c>
      <c r="L293" s="14">
        <f>IF(J293="YES",I293*Assumptions!$B$3/1000,0)</f>
        <v>708.54</v>
      </c>
      <c r="M293" s="14">
        <f>IF(J293="YES",I293*Assumptions!$B$4/1000,0)</f>
        <v>531.40499999999997</v>
      </c>
      <c r="N293" s="14">
        <f>IF(J293="YES",I293*Assumptions!$B$5/1000,0)</f>
        <v>1062.81</v>
      </c>
      <c r="O293" s="14">
        <f>K293*Assumptions!$B$6*Assumptions!$B$7</f>
        <v>1284.22875</v>
      </c>
      <c r="P293" s="14">
        <f>((K293*Assumptions!$B$6*Assumptions!$B$7/1000)*(Assumptions!$B$8/(Assumptions!$B$8-1)))*Assumptions!$B$9</f>
        <v>7705.3724999999995</v>
      </c>
      <c r="Q293" s="13" t="s">
        <v>8996</v>
      </c>
      <c r="R293" s="13" t="s">
        <v>9042</v>
      </c>
    </row>
    <row r="294" spans="1:18" x14ac:dyDescent="0.3">
      <c r="A294" s="11" t="s">
        <v>7046</v>
      </c>
      <c r="B294" s="11" t="s">
        <v>7195</v>
      </c>
      <c r="C294" s="11" t="s">
        <v>7891</v>
      </c>
      <c r="D294" s="11" t="s">
        <v>7892</v>
      </c>
      <c r="E294" s="11" t="s">
        <v>7893</v>
      </c>
      <c r="F294" s="12">
        <v>47.504525999999998</v>
      </c>
      <c r="G294" s="12">
        <v>9.7066949999999999</v>
      </c>
      <c r="H294" s="11">
        <v>75000</v>
      </c>
      <c r="I294" s="11">
        <v>38372</v>
      </c>
      <c r="J294" s="13" t="s">
        <v>8982</v>
      </c>
      <c r="K294" s="14">
        <f>I294*Assumptions!$B$2*10^-3/24</f>
        <v>239.82500000000002</v>
      </c>
      <c r="L294" s="14">
        <f>IF(J294="YES",I294*Assumptions!$B$3/1000,0)</f>
        <v>767.44</v>
      </c>
      <c r="M294" s="14">
        <f>IF(J294="YES",I294*Assumptions!$B$4/1000,0)</f>
        <v>575.58000000000004</v>
      </c>
      <c r="N294" s="14">
        <f>IF(J294="YES",I294*Assumptions!$B$5/1000,0)</f>
        <v>1151.1600000000001</v>
      </c>
      <c r="O294" s="14">
        <f>K294*Assumptions!$B$6*Assumptions!$B$7</f>
        <v>1390.9850000000001</v>
      </c>
      <c r="P294" s="14">
        <f>((K294*Assumptions!$B$6*Assumptions!$B$7/1000)*(Assumptions!$B$8/(Assumptions!$B$8-1)))*Assumptions!$B$9</f>
        <v>8345.91</v>
      </c>
      <c r="Q294" s="13" t="s">
        <v>8996</v>
      </c>
      <c r="R294" s="13" t="s">
        <v>9042</v>
      </c>
    </row>
    <row r="295" spans="1:18" x14ac:dyDescent="0.3">
      <c r="A295" s="11" t="s">
        <v>7046</v>
      </c>
      <c r="B295" s="11" t="s">
        <v>7186</v>
      </c>
      <c r="C295" s="11" t="s">
        <v>7894</v>
      </c>
      <c r="D295" s="11" t="s">
        <v>7895</v>
      </c>
      <c r="E295" s="11" t="s">
        <v>7896</v>
      </c>
      <c r="F295" s="12">
        <v>47.174610999999999</v>
      </c>
      <c r="G295" s="12">
        <v>9.770111</v>
      </c>
      <c r="H295" s="11">
        <v>108000</v>
      </c>
      <c r="I295" s="11">
        <v>69454</v>
      </c>
      <c r="J295" s="13" t="s">
        <v>8982</v>
      </c>
      <c r="K295" s="14">
        <f>I295*Assumptions!$B$2*10^-3/24</f>
        <v>434.08750000000003</v>
      </c>
      <c r="L295" s="14">
        <f>IF(J295="YES",I295*Assumptions!$B$3/1000,0)</f>
        <v>1389.08</v>
      </c>
      <c r="M295" s="14">
        <f>IF(J295="YES",I295*Assumptions!$B$4/1000,0)</f>
        <v>1041.81</v>
      </c>
      <c r="N295" s="14">
        <f>IF(J295="YES",I295*Assumptions!$B$5/1000,0)</f>
        <v>2083.62</v>
      </c>
      <c r="O295" s="14">
        <f>K295*Assumptions!$B$6*Assumptions!$B$7</f>
        <v>2517.7075</v>
      </c>
      <c r="P295" s="14">
        <f>((K295*Assumptions!$B$6*Assumptions!$B$7/1000)*(Assumptions!$B$8/(Assumptions!$B$8-1)))*Assumptions!$B$9</f>
        <v>15106.244999999997</v>
      </c>
      <c r="Q295" s="13" t="s">
        <v>8996</v>
      </c>
      <c r="R295" s="13" t="s">
        <v>9043</v>
      </c>
    </row>
    <row r="296" spans="1:18" x14ac:dyDescent="0.3">
      <c r="A296" s="11" t="s">
        <v>7046</v>
      </c>
      <c r="B296" s="11" t="s">
        <v>7195</v>
      </c>
      <c r="C296" s="11" t="s">
        <v>7897</v>
      </c>
      <c r="D296" s="11" t="s">
        <v>7898</v>
      </c>
      <c r="E296" s="11" t="s">
        <v>7899</v>
      </c>
      <c r="F296" s="12">
        <v>47.431694999999998</v>
      </c>
      <c r="G296" s="12">
        <v>9.7259170000000008</v>
      </c>
      <c r="H296" s="11">
        <v>150000</v>
      </c>
      <c r="I296" s="11">
        <v>86246</v>
      </c>
      <c r="J296" s="13" t="s">
        <v>8982</v>
      </c>
      <c r="K296" s="14">
        <f>I296*Assumptions!$B$2*10^-3/24</f>
        <v>539.03750000000002</v>
      </c>
      <c r="L296" s="14">
        <f>IF(J296="YES",I296*Assumptions!$B$3/1000,0)</f>
        <v>1724.92</v>
      </c>
      <c r="M296" s="14">
        <f>IF(J296="YES",I296*Assumptions!$B$4/1000,0)</f>
        <v>1293.69</v>
      </c>
      <c r="N296" s="14">
        <f>IF(J296="YES",I296*Assumptions!$B$5/1000,0)</f>
        <v>2587.38</v>
      </c>
      <c r="O296" s="14">
        <f>K296*Assumptions!$B$6*Assumptions!$B$7</f>
        <v>3126.4175</v>
      </c>
      <c r="P296" s="14">
        <f>((K296*Assumptions!$B$6*Assumptions!$B$7/1000)*(Assumptions!$B$8/(Assumptions!$B$8-1)))*Assumptions!$B$9</f>
        <v>18758.504999999997</v>
      </c>
      <c r="Q296" s="13" t="s">
        <v>8996</v>
      </c>
      <c r="R296" s="13" t="s">
        <v>9043</v>
      </c>
    </row>
    <row r="297" spans="1:18" x14ac:dyDescent="0.3">
      <c r="A297" s="11" t="s">
        <v>7046</v>
      </c>
      <c r="B297" s="11" t="s">
        <v>7195</v>
      </c>
      <c r="C297" s="11" t="s">
        <v>7900</v>
      </c>
      <c r="D297" s="11" t="s">
        <v>7901</v>
      </c>
      <c r="E297" s="11" t="s">
        <v>7902</v>
      </c>
      <c r="F297" s="12">
        <v>47.365555999999998</v>
      </c>
      <c r="G297" s="12">
        <v>9.6630549999999999</v>
      </c>
      <c r="H297" s="11">
        <v>170000</v>
      </c>
      <c r="I297" s="11">
        <v>74655</v>
      </c>
      <c r="J297" s="13" t="s">
        <v>8982</v>
      </c>
      <c r="K297" s="14">
        <f>I297*Assumptions!$B$2*10^-3/24</f>
        <v>466.59375</v>
      </c>
      <c r="L297" s="14">
        <f>IF(J297="YES",I297*Assumptions!$B$3/1000,0)</f>
        <v>1493.1</v>
      </c>
      <c r="M297" s="14">
        <f>IF(J297="YES",I297*Assumptions!$B$4/1000,0)</f>
        <v>1119.825</v>
      </c>
      <c r="N297" s="14">
        <f>IF(J297="YES",I297*Assumptions!$B$5/1000,0)</f>
        <v>2239.65</v>
      </c>
      <c r="O297" s="14">
        <f>K297*Assumptions!$B$6*Assumptions!$B$7</f>
        <v>2706.2437499999996</v>
      </c>
      <c r="P297" s="14">
        <f>((K297*Assumptions!$B$6*Assumptions!$B$7/1000)*(Assumptions!$B$8/(Assumptions!$B$8-1)))*Assumptions!$B$9</f>
        <v>16237.462499999998</v>
      </c>
      <c r="Q297" s="13" t="s">
        <v>8996</v>
      </c>
      <c r="R297" s="13" t="s">
        <v>9043</v>
      </c>
    </row>
    <row r="298" spans="1:18" x14ac:dyDescent="0.3">
      <c r="A298" s="11" t="s">
        <v>7046</v>
      </c>
      <c r="B298" s="11" t="s">
        <v>7195</v>
      </c>
      <c r="C298" s="11" t="s">
        <v>7903</v>
      </c>
      <c r="D298" s="11" t="s">
        <v>7904</v>
      </c>
      <c r="E298" s="11" t="s">
        <v>7905</v>
      </c>
      <c r="F298" s="12">
        <v>47.485945000000001</v>
      </c>
      <c r="G298" s="12">
        <v>9.6765279999999994</v>
      </c>
      <c r="H298" s="11">
        <v>271600</v>
      </c>
      <c r="I298" s="11">
        <v>149292</v>
      </c>
      <c r="J298" s="13" t="s">
        <v>8982</v>
      </c>
      <c r="K298" s="14">
        <f>I298*Assumptions!$B$2*10^-3/24</f>
        <v>933.07499999999993</v>
      </c>
      <c r="L298" s="14">
        <f>IF(J298="YES",I298*Assumptions!$B$3/1000,0)</f>
        <v>2985.84</v>
      </c>
      <c r="M298" s="14">
        <f>IF(J298="YES",I298*Assumptions!$B$4/1000,0)</f>
        <v>2239.38</v>
      </c>
      <c r="N298" s="14">
        <f>IF(J298="YES",I298*Assumptions!$B$5/1000,0)</f>
        <v>4478.76</v>
      </c>
      <c r="O298" s="14">
        <f>K298*Assumptions!$B$6*Assumptions!$B$7</f>
        <v>5411.8349999999991</v>
      </c>
      <c r="P298" s="14">
        <f>((K298*Assumptions!$B$6*Assumptions!$B$7/1000)*(Assumptions!$B$8/(Assumptions!$B$8-1)))*Assumptions!$B$9</f>
        <v>32471.009999999995</v>
      </c>
      <c r="Q298" s="13" t="s">
        <v>8996</v>
      </c>
      <c r="R298" s="13" t="s">
        <v>9043</v>
      </c>
    </row>
    <row r="299" spans="1:18" x14ac:dyDescent="0.3">
      <c r="A299" s="11" t="s">
        <v>7046</v>
      </c>
      <c r="B299" s="11" t="s">
        <v>7195</v>
      </c>
      <c r="C299" s="11" t="s">
        <v>7906</v>
      </c>
      <c r="D299" s="11" t="s">
        <v>7907</v>
      </c>
      <c r="E299" s="11" t="s">
        <v>6152</v>
      </c>
      <c r="F299" s="12">
        <v>47.308500000000002</v>
      </c>
      <c r="G299" s="12">
        <v>9.5897220000000001</v>
      </c>
      <c r="H299" s="11">
        <v>380000</v>
      </c>
      <c r="I299" s="11">
        <v>267697</v>
      </c>
      <c r="J299" s="13" t="s">
        <v>8982</v>
      </c>
      <c r="K299" s="14">
        <f>I299*Assumptions!$B$2*10^-3/24</f>
        <v>1673.10625</v>
      </c>
      <c r="L299" s="14">
        <f>IF(J299="YES",I299*Assumptions!$B$3/1000,0)</f>
        <v>5353.94</v>
      </c>
      <c r="M299" s="14">
        <f>IF(J299="YES",I299*Assumptions!$B$4/1000,0)</f>
        <v>4015.4549999999999</v>
      </c>
      <c r="N299" s="14">
        <f>IF(J299="YES",I299*Assumptions!$B$5/1000,0)</f>
        <v>8030.91</v>
      </c>
      <c r="O299" s="14">
        <f>K299*Assumptions!$B$6*Assumptions!$B$7</f>
        <v>9704.0162500000006</v>
      </c>
      <c r="P299" s="14">
        <f>((K299*Assumptions!$B$6*Assumptions!$B$7/1000)*(Assumptions!$B$8/(Assumptions!$B$8-1)))*Assumptions!$B$9</f>
        <v>58224.097500000003</v>
      </c>
      <c r="Q299" s="13" t="s">
        <v>8996</v>
      </c>
      <c r="R299" s="13" t="s">
        <v>9042</v>
      </c>
    </row>
    <row r="300" spans="1:18" x14ac:dyDescent="0.3">
      <c r="A300" s="11" t="s">
        <v>7046</v>
      </c>
      <c r="B300" s="11" t="s">
        <v>7910</v>
      </c>
      <c r="C300" s="11" t="s">
        <v>7908</v>
      </c>
      <c r="D300" s="11" t="s">
        <v>7909</v>
      </c>
      <c r="E300" s="11" t="s">
        <v>8950</v>
      </c>
      <c r="F300" s="12">
        <v>48.172266999999998</v>
      </c>
      <c r="G300" s="12">
        <v>16.465264999999999</v>
      </c>
      <c r="H300" s="11">
        <v>4000000</v>
      </c>
      <c r="I300" s="11">
        <v>3118566</v>
      </c>
      <c r="J300" s="13" t="s">
        <v>8982</v>
      </c>
      <c r="K300" s="14">
        <f>I300*Assumptions!$B$2*10^-3/24</f>
        <v>19491.037500000002</v>
      </c>
      <c r="L300" s="14">
        <f>IF(J300="YES",I300*Assumptions!$B$3/1000,0)</f>
        <v>62371.32</v>
      </c>
      <c r="M300" s="14">
        <f>IF(J300="YES",I300*Assumptions!$B$4/1000,0)</f>
        <v>46778.49</v>
      </c>
      <c r="N300" s="14">
        <f>IF(J300="YES",I300*Assumptions!$B$5/1000,0)</f>
        <v>93556.98</v>
      </c>
      <c r="O300" s="14">
        <f>K300*Assumptions!$B$6*Assumptions!$B$7</f>
        <v>113048.0175</v>
      </c>
      <c r="P300" s="14">
        <f>((K300*Assumptions!$B$6*Assumptions!$B$7/1000)*(Assumptions!$B$8/(Assumptions!$B$8-1)))*Assumptions!$B$9</f>
        <v>678288.10499999986</v>
      </c>
      <c r="Q300" s="13" t="s">
        <v>9000</v>
      </c>
      <c r="R300" s="13" t="s">
        <v>9043</v>
      </c>
    </row>
    <row r="301" spans="1:18" x14ac:dyDescent="0.3">
      <c r="A301" s="11" t="s">
        <v>7046</v>
      </c>
      <c r="B301" s="11" t="s">
        <v>7522</v>
      </c>
      <c r="C301" s="11" t="s">
        <v>7911</v>
      </c>
      <c r="D301" s="11" t="s">
        <v>7912</v>
      </c>
      <c r="E301" s="11" t="s">
        <v>7913</v>
      </c>
      <c r="F301" s="12">
        <v>46.854911999999999</v>
      </c>
      <c r="G301" s="12">
        <v>15.825471</v>
      </c>
      <c r="H301" s="11">
        <v>7000</v>
      </c>
      <c r="I301" s="11">
        <v>5045</v>
      </c>
      <c r="J301" s="13" t="s">
        <v>8991</v>
      </c>
      <c r="K301" s="14">
        <f>I301*Assumptions!$B$2*10^-3/24</f>
        <v>31.53125</v>
      </c>
      <c r="L301" s="14">
        <f>IF(J301="YES",I301*Assumptions!$B$3/1000,0)</f>
        <v>0</v>
      </c>
      <c r="M301" s="14">
        <f>IF(J301="YES",I301*Assumptions!$B$4/1000,0)</f>
        <v>0</v>
      </c>
      <c r="N301" s="14">
        <f>IF(J301="YES",I301*Assumptions!$B$5/1000,0)</f>
        <v>0</v>
      </c>
      <c r="O301" s="14">
        <f>K301*Assumptions!$B$6*Assumptions!$B$7</f>
        <v>182.88124999999997</v>
      </c>
      <c r="P301" s="14">
        <f>((K301*Assumptions!$B$6*Assumptions!$B$7/1000)*(Assumptions!$B$8/(Assumptions!$B$8-1)))*Assumptions!$B$9</f>
        <v>1097.2874999999999</v>
      </c>
      <c r="Q301" s="13" t="s">
        <v>8997</v>
      </c>
      <c r="R301" s="13" t="s">
        <v>9044</v>
      </c>
    </row>
    <row r="302" spans="1:18" x14ac:dyDescent="0.3">
      <c r="A302" s="11" t="s">
        <v>7046</v>
      </c>
      <c r="B302" s="11" t="s">
        <v>7575</v>
      </c>
      <c r="C302" s="11" t="s">
        <v>7914</v>
      </c>
      <c r="D302" s="11" t="s">
        <v>7915</v>
      </c>
      <c r="E302" s="11" t="s">
        <v>8951</v>
      </c>
      <c r="F302" s="12">
        <v>47.524059000000001</v>
      </c>
      <c r="G302" s="12">
        <v>15.465629</v>
      </c>
      <c r="H302" s="11">
        <v>17000</v>
      </c>
      <c r="I302" s="11">
        <v>25730</v>
      </c>
      <c r="J302" s="13" t="s">
        <v>8982</v>
      </c>
      <c r="K302" s="14">
        <f>I302*Assumptions!$B$2*10^-3/24</f>
        <v>160.8125</v>
      </c>
      <c r="L302" s="14">
        <f>IF(J302="YES",I302*Assumptions!$B$3/1000,0)</f>
        <v>514.6</v>
      </c>
      <c r="M302" s="14">
        <f>IF(J302="YES",I302*Assumptions!$B$4/1000,0)</f>
        <v>385.95</v>
      </c>
      <c r="N302" s="14">
        <f>IF(J302="YES",I302*Assumptions!$B$5/1000,0)</f>
        <v>771.9</v>
      </c>
      <c r="O302" s="14">
        <f>K302*Assumptions!$B$6*Assumptions!$B$7</f>
        <v>932.71249999999998</v>
      </c>
      <c r="P302" s="14">
        <f>((K302*Assumptions!$B$6*Assumptions!$B$7/1000)*(Assumptions!$B$8/(Assumptions!$B$8-1)))*Assumptions!$B$9</f>
        <v>5596.2749999999996</v>
      </c>
      <c r="Q302" s="13" t="s">
        <v>8997</v>
      </c>
      <c r="R302" s="13" t="s">
        <v>9044</v>
      </c>
    </row>
    <row r="303" spans="1:18" x14ac:dyDescent="0.3">
      <c r="A303" s="11" t="s">
        <v>7046</v>
      </c>
      <c r="B303" s="11" t="s">
        <v>7522</v>
      </c>
      <c r="C303" s="11" t="s">
        <v>7916</v>
      </c>
      <c r="D303" s="11" t="s">
        <v>7917</v>
      </c>
      <c r="E303" s="11" t="s">
        <v>7918</v>
      </c>
      <c r="F303" s="12">
        <v>46.845297000000002</v>
      </c>
      <c r="G303" s="12">
        <v>15.895612</v>
      </c>
      <c r="H303" s="11">
        <v>17500</v>
      </c>
      <c r="I303" s="11">
        <v>7479</v>
      </c>
      <c r="J303" s="13" t="s">
        <v>8991</v>
      </c>
      <c r="K303" s="14">
        <f>I303*Assumptions!$B$2*10^-3/24</f>
        <v>46.743750000000006</v>
      </c>
      <c r="L303" s="14">
        <f>IF(J303="YES",I303*Assumptions!$B$3/1000,0)</f>
        <v>0</v>
      </c>
      <c r="M303" s="14">
        <f>IF(J303="YES",I303*Assumptions!$B$4/1000,0)</f>
        <v>0</v>
      </c>
      <c r="N303" s="14">
        <f>IF(J303="YES",I303*Assumptions!$B$5/1000,0)</f>
        <v>0</v>
      </c>
      <c r="O303" s="14">
        <f>K303*Assumptions!$B$6*Assumptions!$B$7</f>
        <v>271.11375000000004</v>
      </c>
      <c r="P303" s="14">
        <f>((K303*Assumptions!$B$6*Assumptions!$B$7/1000)*(Assumptions!$B$8/(Assumptions!$B$8-1)))*Assumptions!$B$9</f>
        <v>1626.6825000000003</v>
      </c>
      <c r="Q303" s="13" t="s">
        <v>8997</v>
      </c>
      <c r="R303" s="13" t="s">
        <v>9042</v>
      </c>
    </row>
    <row r="304" spans="1:18" x14ac:dyDescent="0.3">
      <c r="A304" s="11" t="s">
        <v>7046</v>
      </c>
      <c r="B304" s="11" t="s">
        <v>7518</v>
      </c>
      <c r="C304" s="11" t="s">
        <v>7919</v>
      </c>
      <c r="D304" s="11" t="s">
        <v>7920</v>
      </c>
      <c r="E304" s="11" t="s">
        <v>7921</v>
      </c>
      <c r="F304" s="12">
        <v>46.885652999999998</v>
      </c>
      <c r="G304" s="12">
        <v>15.288148</v>
      </c>
      <c r="H304" s="11">
        <v>20500</v>
      </c>
      <c r="I304" s="11">
        <v>16135</v>
      </c>
      <c r="J304" s="13" t="s">
        <v>8982</v>
      </c>
      <c r="K304" s="14">
        <f>I304*Assumptions!$B$2*10^-3/24</f>
        <v>100.84375</v>
      </c>
      <c r="L304" s="14">
        <f>IF(J304="YES",I304*Assumptions!$B$3/1000,0)</f>
        <v>322.7</v>
      </c>
      <c r="M304" s="14">
        <f>IF(J304="YES",I304*Assumptions!$B$4/1000,0)</f>
        <v>242.02500000000001</v>
      </c>
      <c r="N304" s="14">
        <f>IF(J304="YES",I304*Assumptions!$B$5/1000,0)</f>
        <v>484.05</v>
      </c>
      <c r="O304" s="14">
        <f>K304*Assumptions!$B$6*Assumptions!$B$7</f>
        <v>584.89374999999995</v>
      </c>
      <c r="P304" s="14">
        <f>((K304*Assumptions!$B$6*Assumptions!$B$7/1000)*(Assumptions!$B$8/(Assumptions!$B$8-1)))*Assumptions!$B$9</f>
        <v>3509.3624999999997</v>
      </c>
      <c r="Q304" s="13" t="s">
        <v>8997</v>
      </c>
      <c r="R304" s="13" t="s">
        <v>9042</v>
      </c>
    </row>
    <row r="305" spans="1:18" x14ac:dyDescent="0.3">
      <c r="A305" s="11" t="s">
        <v>7046</v>
      </c>
      <c r="B305" s="11" t="s">
        <v>7575</v>
      </c>
      <c r="C305" s="11" t="s">
        <v>7922</v>
      </c>
      <c r="D305" s="11" t="s">
        <v>7923</v>
      </c>
      <c r="E305" s="11" t="s">
        <v>7924</v>
      </c>
      <c r="F305" s="12">
        <v>47.413988000000003</v>
      </c>
      <c r="G305" s="12">
        <v>15.020037</v>
      </c>
      <c r="H305" s="11">
        <v>21000</v>
      </c>
      <c r="I305" s="11">
        <v>16134</v>
      </c>
      <c r="J305" s="13" t="s">
        <v>8982</v>
      </c>
      <c r="K305" s="14">
        <f>I305*Assumptions!$B$2*10^-3/24</f>
        <v>100.83749999999999</v>
      </c>
      <c r="L305" s="14">
        <f>IF(J305="YES",I305*Assumptions!$B$3/1000,0)</f>
        <v>322.68</v>
      </c>
      <c r="M305" s="14">
        <f>IF(J305="YES",I305*Assumptions!$B$4/1000,0)</f>
        <v>242.01</v>
      </c>
      <c r="N305" s="14">
        <f>IF(J305="YES",I305*Assumptions!$B$5/1000,0)</f>
        <v>484.02</v>
      </c>
      <c r="O305" s="14">
        <f>K305*Assumptions!$B$6*Assumptions!$B$7</f>
        <v>584.85749999999985</v>
      </c>
      <c r="P305" s="14">
        <f>((K305*Assumptions!$B$6*Assumptions!$B$7/1000)*(Assumptions!$B$8/(Assumptions!$B$8-1)))*Assumptions!$B$9</f>
        <v>3509.1449999999986</v>
      </c>
      <c r="Q305" s="13" t="s">
        <v>8997</v>
      </c>
      <c r="R305" s="13" t="s">
        <v>9043</v>
      </c>
    </row>
    <row r="306" spans="1:18" x14ac:dyDescent="0.3">
      <c r="A306" s="11" t="s">
        <v>7046</v>
      </c>
      <c r="B306" s="11" t="s">
        <v>7548</v>
      </c>
      <c r="C306" s="11" t="s">
        <v>7925</v>
      </c>
      <c r="D306" s="11" t="s">
        <v>7926</v>
      </c>
      <c r="E306" s="11" t="s">
        <v>7927</v>
      </c>
      <c r="F306" s="12">
        <v>47.108271000000002</v>
      </c>
      <c r="G306" s="12">
        <v>14.190445</v>
      </c>
      <c r="H306" s="11">
        <v>22000</v>
      </c>
      <c r="I306" s="11">
        <v>9290</v>
      </c>
      <c r="J306" s="13" t="s">
        <v>8991</v>
      </c>
      <c r="K306" s="14">
        <f>I306*Assumptions!$B$2*10^-3/24</f>
        <v>58.0625</v>
      </c>
      <c r="L306" s="14">
        <f>IF(J306="YES",I306*Assumptions!$B$3/1000,0)</f>
        <v>0</v>
      </c>
      <c r="M306" s="14">
        <f>IF(J306="YES",I306*Assumptions!$B$4/1000,0)</f>
        <v>0</v>
      </c>
      <c r="N306" s="14">
        <f>IF(J306="YES",I306*Assumptions!$B$5/1000,0)</f>
        <v>0</v>
      </c>
      <c r="O306" s="14">
        <f>K306*Assumptions!$B$6*Assumptions!$B$7</f>
        <v>336.76249999999993</v>
      </c>
      <c r="P306" s="14">
        <f>((K306*Assumptions!$B$6*Assumptions!$B$7/1000)*(Assumptions!$B$8/(Assumptions!$B$8-1)))*Assumptions!$B$9</f>
        <v>2020.5749999999994</v>
      </c>
      <c r="Q306" s="13" t="s">
        <v>8997</v>
      </c>
      <c r="R306" s="13" t="s">
        <v>9043</v>
      </c>
    </row>
    <row r="307" spans="1:18" x14ac:dyDescent="0.3">
      <c r="A307" s="11" t="s">
        <v>7046</v>
      </c>
      <c r="B307" s="11" t="s">
        <v>7518</v>
      </c>
      <c r="C307" s="11" t="s">
        <v>7928</v>
      </c>
      <c r="D307" s="11" t="s">
        <v>7929</v>
      </c>
      <c r="E307" s="11" t="s">
        <v>7930</v>
      </c>
      <c r="F307" s="12">
        <v>46.828648999999999</v>
      </c>
      <c r="G307" s="12">
        <v>15.271455</v>
      </c>
      <c r="H307" s="11">
        <v>22000</v>
      </c>
      <c r="I307" s="11">
        <v>18256</v>
      </c>
      <c r="J307" s="13" t="s">
        <v>8991</v>
      </c>
      <c r="K307" s="14">
        <f>I307*Assumptions!$B$2*10^-3/24</f>
        <v>114.10000000000001</v>
      </c>
      <c r="L307" s="14">
        <f>IF(J307="YES",I307*Assumptions!$B$3/1000,0)</f>
        <v>0</v>
      </c>
      <c r="M307" s="14">
        <f>IF(J307="YES",I307*Assumptions!$B$4/1000,0)</f>
        <v>0</v>
      </c>
      <c r="N307" s="14">
        <f>IF(J307="YES",I307*Assumptions!$B$5/1000,0)</f>
        <v>0</v>
      </c>
      <c r="O307" s="14">
        <f>K307*Assumptions!$B$6*Assumptions!$B$7</f>
        <v>661.78</v>
      </c>
      <c r="P307" s="14">
        <f>((K307*Assumptions!$B$6*Assumptions!$B$7/1000)*(Assumptions!$B$8/(Assumptions!$B$8-1)))*Assumptions!$B$9</f>
        <v>3970.6799999999994</v>
      </c>
      <c r="Q307" s="13" t="s">
        <v>8997</v>
      </c>
      <c r="R307" s="13" t="s">
        <v>9042</v>
      </c>
    </row>
    <row r="308" spans="1:18" x14ac:dyDescent="0.3">
      <c r="A308" s="11" t="s">
        <v>7046</v>
      </c>
      <c r="B308" s="11" t="s">
        <v>7575</v>
      </c>
      <c r="C308" s="11" t="s">
        <v>7931</v>
      </c>
      <c r="D308" s="11" t="s">
        <v>7932</v>
      </c>
      <c r="E308" s="11" t="s">
        <v>7933</v>
      </c>
      <c r="F308" s="12">
        <v>47.337271000000001</v>
      </c>
      <c r="G308" s="12">
        <v>15.032071999999999</v>
      </c>
      <c r="H308" s="11">
        <v>23000</v>
      </c>
      <c r="I308" s="11">
        <v>12973</v>
      </c>
      <c r="J308" s="13" t="s">
        <v>8982</v>
      </c>
      <c r="K308" s="14">
        <f>I308*Assumptions!$B$2*10^-3/24</f>
        <v>81.081249999999997</v>
      </c>
      <c r="L308" s="14">
        <f>IF(J308="YES",I308*Assumptions!$B$3/1000,0)</f>
        <v>259.45999999999998</v>
      </c>
      <c r="M308" s="14">
        <f>IF(J308="YES",I308*Assumptions!$B$4/1000,0)</f>
        <v>194.595</v>
      </c>
      <c r="N308" s="14">
        <f>IF(J308="YES",I308*Assumptions!$B$5/1000,0)</f>
        <v>389.19</v>
      </c>
      <c r="O308" s="14">
        <f>K308*Assumptions!$B$6*Assumptions!$B$7</f>
        <v>470.27125000000001</v>
      </c>
      <c r="P308" s="14">
        <f>((K308*Assumptions!$B$6*Assumptions!$B$7/1000)*(Assumptions!$B$8/(Assumptions!$B$8-1)))*Assumptions!$B$9</f>
        <v>2821.6275000000001</v>
      </c>
      <c r="Q308" s="13" t="s">
        <v>8997</v>
      </c>
      <c r="R308" s="13" t="s">
        <v>9043</v>
      </c>
    </row>
    <row r="309" spans="1:18" x14ac:dyDescent="0.3">
      <c r="A309" s="11" t="s">
        <v>7046</v>
      </c>
      <c r="B309" s="11" t="s">
        <v>7575</v>
      </c>
      <c r="C309" s="11" t="s">
        <v>7934</v>
      </c>
      <c r="D309" s="11" t="s">
        <v>7935</v>
      </c>
      <c r="E309" s="11" t="s">
        <v>8952</v>
      </c>
      <c r="F309" s="12">
        <v>47.560440999999997</v>
      </c>
      <c r="G309" s="12">
        <v>15.608288999999999</v>
      </c>
      <c r="H309" s="11">
        <v>24000</v>
      </c>
      <c r="I309" s="11">
        <v>29678</v>
      </c>
      <c r="J309" s="13" t="s">
        <v>8982</v>
      </c>
      <c r="K309" s="14">
        <f>I309*Assumptions!$B$2*10^-3/24</f>
        <v>185.48749999999998</v>
      </c>
      <c r="L309" s="14">
        <f>IF(J309="YES",I309*Assumptions!$B$3/1000,0)</f>
        <v>593.55999999999995</v>
      </c>
      <c r="M309" s="14">
        <f>IF(J309="YES",I309*Assumptions!$B$4/1000,0)</f>
        <v>445.17</v>
      </c>
      <c r="N309" s="14">
        <f>IF(J309="YES",I309*Assumptions!$B$5/1000,0)</f>
        <v>890.34</v>
      </c>
      <c r="O309" s="14">
        <f>K309*Assumptions!$B$6*Assumptions!$B$7</f>
        <v>1075.8274999999999</v>
      </c>
      <c r="P309" s="14">
        <f>((K309*Assumptions!$B$6*Assumptions!$B$7/1000)*(Assumptions!$B$8/(Assumptions!$B$8-1)))*Assumptions!$B$9</f>
        <v>6454.9649999999992</v>
      </c>
      <c r="Q309" s="13" t="s">
        <v>8997</v>
      </c>
      <c r="R309" s="13" t="s">
        <v>9043</v>
      </c>
    </row>
    <row r="310" spans="1:18" x14ac:dyDescent="0.3">
      <c r="A310" s="11" t="s">
        <v>7046</v>
      </c>
      <c r="B310" s="11" t="s">
        <v>7518</v>
      </c>
      <c r="C310" s="11" t="s">
        <v>7936</v>
      </c>
      <c r="D310" s="11" t="s">
        <v>7937</v>
      </c>
      <c r="E310" s="11" t="s">
        <v>8953</v>
      </c>
      <c r="F310" s="12">
        <v>47.062519999999999</v>
      </c>
      <c r="G310" s="12">
        <v>15.097244</v>
      </c>
      <c r="H310" s="11">
        <v>25000</v>
      </c>
      <c r="I310" s="11">
        <v>21927</v>
      </c>
      <c r="J310" s="13" t="s">
        <v>8982</v>
      </c>
      <c r="K310" s="14">
        <f>I310*Assumptions!$B$2*10^-3/24</f>
        <v>137.04375000000002</v>
      </c>
      <c r="L310" s="14">
        <f>IF(J310="YES",I310*Assumptions!$B$3/1000,0)</f>
        <v>438.54</v>
      </c>
      <c r="M310" s="14">
        <f>IF(J310="YES",I310*Assumptions!$B$4/1000,0)</f>
        <v>328.90499999999997</v>
      </c>
      <c r="N310" s="14">
        <f>IF(J310="YES",I310*Assumptions!$B$5/1000,0)</f>
        <v>657.81</v>
      </c>
      <c r="O310" s="14">
        <f>K310*Assumptions!$B$6*Assumptions!$B$7</f>
        <v>794.85374999999999</v>
      </c>
      <c r="P310" s="14">
        <f>((K310*Assumptions!$B$6*Assumptions!$B$7/1000)*(Assumptions!$B$8/(Assumptions!$B$8-1)))*Assumptions!$B$9</f>
        <v>4769.1224999999995</v>
      </c>
      <c r="Q310" s="13" t="s">
        <v>8997</v>
      </c>
      <c r="R310" s="13" t="s">
        <v>9043</v>
      </c>
    </row>
    <row r="311" spans="1:18" x14ac:dyDescent="0.3">
      <c r="A311" s="11" t="s">
        <v>7046</v>
      </c>
      <c r="B311" s="11" t="s">
        <v>7548</v>
      </c>
      <c r="C311" s="11" t="s">
        <v>7938</v>
      </c>
      <c r="D311" s="11" t="s">
        <v>7939</v>
      </c>
      <c r="E311" s="11" t="s">
        <v>7940</v>
      </c>
      <c r="F311" s="12">
        <v>47.170344</v>
      </c>
      <c r="G311" s="12">
        <v>14.673773000000001</v>
      </c>
      <c r="H311" s="11">
        <v>25000</v>
      </c>
      <c r="I311" s="11">
        <v>18149</v>
      </c>
      <c r="J311" s="13" t="s">
        <v>8982</v>
      </c>
      <c r="K311" s="14">
        <f>I311*Assumptions!$B$2*10^-3/24</f>
        <v>113.43124999999999</v>
      </c>
      <c r="L311" s="14">
        <f>IF(J311="YES",I311*Assumptions!$B$3/1000,0)</f>
        <v>362.98</v>
      </c>
      <c r="M311" s="14">
        <f>IF(J311="YES",I311*Assumptions!$B$4/1000,0)</f>
        <v>272.23500000000001</v>
      </c>
      <c r="N311" s="14">
        <f>IF(J311="YES",I311*Assumptions!$B$5/1000,0)</f>
        <v>544.47</v>
      </c>
      <c r="O311" s="14">
        <f>K311*Assumptions!$B$6*Assumptions!$B$7</f>
        <v>657.90124999999989</v>
      </c>
      <c r="P311" s="14">
        <f>((K311*Assumptions!$B$6*Assumptions!$B$7/1000)*(Assumptions!$B$8/(Assumptions!$B$8-1)))*Assumptions!$B$9</f>
        <v>3947.4074999999989</v>
      </c>
      <c r="Q311" s="13" t="s">
        <v>8997</v>
      </c>
      <c r="R311" s="13" t="s">
        <v>9043</v>
      </c>
    </row>
    <row r="312" spans="1:18" x14ac:dyDescent="0.3">
      <c r="A312" s="11" t="s">
        <v>7046</v>
      </c>
      <c r="B312" s="11" t="s">
        <v>7529</v>
      </c>
      <c r="C312" s="11" t="s">
        <v>7941</v>
      </c>
      <c r="D312" s="11" t="s">
        <v>7942</v>
      </c>
      <c r="E312" s="11" t="s">
        <v>7943</v>
      </c>
      <c r="F312" s="12">
        <v>47.601675999999998</v>
      </c>
      <c r="G312" s="12">
        <v>13.758659</v>
      </c>
      <c r="H312" s="11">
        <v>25000</v>
      </c>
      <c r="I312" s="11">
        <v>17613</v>
      </c>
      <c r="J312" s="13" t="s">
        <v>8991</v>
      </c>
      <c r="K312" s="14">
        <f>I312*Assumptions!$B$2*10^-3/24</f>
        <v>110.08125000000001</v>
      </c>
      <c r="L312" s="14">
        <f>IF(J312="YES",I312*Assumptions!$B$3/1000,0)</f>
        <v>0</v>
      </c>
      <c r="M312" s="14">
        <f>IF(J312="YES",I312*Assumptions!$B$4/1000,0)</f>
        <v>0</v>
      </c>
      <c r="N312" s="14">
        <f>IF(J312="YES",I312*Assumptions!$B$5/1000,0)</f>
        <v>0</v>
      </c>
      <c r="O312" s="14">
        <f>K312*Assumptions!$B$6*Assumptions!$B$7</f>
        <v>638.47125000000005</v>
      </c>
      <c r="P312" s="14">
        <f>((K312*Assumptions!$B$6*Assumptions!$B$7/1000)*(Assumptions!$B$8/(Assumptions!$B$8-1)))*Assumptions!$B$9</f>
        <v>3830.8275000000003</v>
      </c>
      <c r="Q312" s="13" t="s">
        <v>8997</v>
      </c>
      <c r="R312" s="13" t="s">
        <v>9042</v>
      </c>
    </row>
    <row r="313" spans="1:18" x14ac:dyDescent="0.3">
      <c r="A313" s="11" t="s">
        <v>7046</v>
      </c>
      <c r="B313" s="11" t="s">
        <v>7575</v>
      </c>
      <c r="C313" s="11" t="s">
        <v>7944</v>
      </c>
      <c r="D313" s="11" t="s">
        <v>7945</v>
      </c>
      <c r="E313" s="11" t="s">
        <v>8954</v>
      </c>
      <c r="F313" s="12">
        <v>47.469558999999997</v>
      </c>
      <c r="G313" s="12">
        <v>15.3605</v>
      </c>
      <c r="H313" s="11">
        <v>26000</v>
      </c>
      <c r="I313" s="11">
        <v>18784</v>
      </c>
      <c r="J313" s="13" t="s">
        <v>8982</v>
      </c>
      <c r="K313" s="14">
        <f>I313*Assumptions!$B$2*10^-3/24</f>
        <v>117.39999999999999</v>
      </c>
      <c r="L313" s="14">
        <f>IF(J313="YES",I313*Assumptions!$B$3/1000,0)</f>
        <v>375.68</v>
      </c>
      <c r="M313" s="14">
        <f>IF(J313="YES",I313*Assumptions!$B$4/1000,0)</f>
        <v>281.76</v>
      </c>
      <c r="N313" s="14">
        <f>IF(J313="YES",I313*Assumptions!$B$5/1000,0)</f>
        <v>563.52</v>
      </c>
      <c r="O313" s="14">
        <f>K313*Assumptions!$B$6*Assumptions!$B$7</f>
        <v>680.91999999999985</v>
      </c>
      <c r="P313" s="14">
        <f>((K313*Assumptions!$B$6*Assumptions!$B$7/1000)*(Assumptions!$B$8/(Assumptions!$B$8-1)))*Assumptions!$B$9</f>
        <v>4085.5199999999991</v>
      </c>
      <c r="Q313" s="13" t="s">
        <v>8997</v>
      </c>
      <c r="R313" s="13" t="s">
        <v>9043</v>
      </c>
    </row>
    <row r="314" spans="1:18" x14ac:dyDescent="0.3">
      <c r="A314" s="11" t="s">
        <v>7046</v>
      </c>
      <c r="B314" s="11" t="s">
        <v>7568</v>
      </c>
      <c r="C314" s="11" t="s">
        <v>7946</v>
      </c>
      <c r="D314" s="11" t="s">
        <v>7947</v>
      </c>
      <c r="E314" s="11" t="s">
        <v>7948</v>
      </c>
      <c r="F314" s="12">
        <v>47.255904999999998</v>
      </c>
      <c r="G314" s="12">
        <v>15.315314000000001</v>
      </c>
      <c r="H314" s="11">
        <v>28000</v>
      </c>
      <c r="I314" s="11">
        <v>7709</v>
      </c>
      <c r="J314" s="13" t="s">
        <v>8991</v>
      </c>
      <c r="K314" s="14">
        <f>I314*Assumptions!$B$2*10^-3/24</f>
        <v>48.181250000000006</v>
      </c>
      <c r="L314" s="14">
        <f>IF(J314="YES",I314*Assumptions!$B$3/1000,0)</f>
        <v>0</v>
      </c>
      <c r="M314" s="14">
        <f>IF(J314="YES",I314*Assumptions!$B$4/1000,0)</f>
        <v>0</v>
      </c>
      <c r="N314" s="14">
        <f>IF(J314="YES",I314*Assumptions!$B$5/1000,0)</f>
        <v>0</v>
      </c>
      <c r="O314" s="14">
        <f>K314*Assumptions!$B$6*Assumptions!$B$7</f>
        <v>279.45125000000002</v>
      </c>
      <c r="P314" s="14">
        <f>((K314*Assumptions!$B$6*Assumptions!$B$7/1000)*(Assumptions!$B$8/(Assumptions!$B$8-1)))*Assumptions!$B$9</f>
        <v>1676.7075000000002</v>
      </c>
      <c r="Q314" s="13" t="s">
        <v>8997</v>
      </c>
      <c r="R314" s="13" t="s">
        <v>9044</v>
      </c>
    </row>
    <row r="315" spans="1:18" x14ac:dyDescent="0.3">
      <c r="A315" s="11" t="s">
        <v>7046</v>
      </c>
      <c r="B315" s="11" t="s">
        <v>7548</v>
      </c>
      <c r="C315" s="11" t="s">
        <v>7949</v>
      </c>
      <c r="D315" s="11" t="s">
        <v>7950</v>
      </c>
      <c r="E315" s="11" t="s">
        <v>7951</v>
      </c>
      <c r="F315" s="12">
        <v>47.187680999999998</v>
      </c>
      <c r="G315" s="12">
        <v>14.759352</v>
      </c>
      <c r="H315" s="11">
        <v>30000</v>
      </c>
      <c r="I315" s="11">
        <v>21157</v>
      </c>
      <c r="J315" s="13" t="s">
        <v>8982</v>
      </c>
      <c r="K315" s="14">
        <f>I315*Assumptions!$B$2*10^-3/24</f>
        <v>132.23125000000002</v>
      </c>
      <c r="L315" s="14">
        <f>IF(J315="YES",I315*Assumptions!$B$3/1000,0)</f>
        <v>423.14</v>
      </c>
      <c r="M315" s="14">
        <f>IF(J315="YES",I315*Assumptions!$B$4/1000,0)</f>
        <v>317.35500000000002</v>
      </c>
      <c r="N315" s="14">
        <f>IF(J315="YES",I315*Assumptions!$B$5/1000,0)</f>
        <v>634.71</v>
      </c>
      <c r="O315" s="14">
        <f>K315*Assumptions!$B$6*Assumptions!$B$7</f>
        <v>766.94124999999997</v>
      </c>
      <c r="P315" s="14">
        <f>((K315*Assumptions!$B$6*Assumptions!$B$7/1000)*(Assumptions!$B$8/(Assumptions!$B$8-1)))*Assumptions!$B$9</f>
        <v>4601.6474999999991</v>
      </c>
      <c r="Q315" s="13" t="s">
        <v>8997</v>
      </c>
      <c r="R315" s="13" t="s">
        <v>9043</v>
      </c>
    </row>
    <row r="316" spans="1:18" x14ac:dyDescent="0.3">
      <c r="A316" s="11" t="s">
        <v>7046</v>
      </c>
      <c r="B316" s="11" t="s">
        <v>7522</v>
      </c>
      <c r="C316" s="11" t="s">
        <v>7952</v>
      </c>
      <c r="D316" s="11" t="s">
        <v>7953</v>
      </c>
      <c r="E316" s="11" t="s">
        <v>7954</v>
      </c>
      <c r="F316" s="12">
        <v>47.206423000000001</v>
      </c>
      <c r="G316" s="12">
        <v>15.634206000000001</v>
      </c>
      <c r="H316" s="11">
        <v>30000</v>
      </c>
      <c r="I316" s="11">
        <v>20574</v>
      </c>
      <c r="J316" s="13" t="s">
        <v>8982</v>
      </c>
      <c r="K316" s="14">
        <f>I316*Assumptions!$B$2*10^-3/24</f>
        <v>128.58750000000001</v>
      </c>
      <c r="L316" s="14">
        <f>IF(J316="YES",I316*Assumptions!$B$3/1000,0)</f>
        <v>411.48</v>
      </c>
      <c r="M316" s="14">
        <f>IF(J316="YES",I316*Assumptions!$B$4/1000,0)</f>
        <v>308.61</v>
      </c>
      <c r="N316" s="14">
        <f>IF(J316="YES",I316*Assumptions!$B$5/1000,0)</f>
        <v>617.22</v>
      </c>
      <c r="O316" s="14">
        <f>K316*Assumptions!$B$6*Assumptions!$B$7</f>
        <v>745.80749999999989</v>
      </c>
      <c r="P316" s="14">
        <f>((K316*Assumptions!$B$6*Assumptions!$B$7/1000)*(Assumptions!$B$8/(Assumptions!$B$8-1)))*Assumptions!$B$9</f>
        <v>4474.8449999999993</v>
      </c>
      <c r="Q316" s="13" t="s">
        <v>8997</v>
      </c>
      <c r="R316" s="13" t="s">
        <v>9043</v>
      </c>
    </row>
    <row r="317" spans="1:18" x14ac:dyDescent="0.3">
      <c r="A317" s="11" t="s">
        <v>7046</v>
      </c>
      <c r="B317" s="11" t="s">
        <v>7529</v>
      </c>
      <c r="C317" s="11" t="s">
        <v>7955</v>
      </c>
      <c r="D317" s="11" t="s">
        <v>7956</v>
      </c>
      <c r="E317" s="11" t="s">
        <v>7957</v>
      </c>
      <c r="F317" s="12">
        <v>47.397919999999999</v>
      </c>
      <c r="G317" s="12">
        <v>13.703853000000001</v>
      </c>
      <c r="H317" s="11">
        <v>31000</v>
      </c>
      <c r="I317" s="11">
        <v>19040</v>
      </c>
      <c r="J317" s="13" t="s">
        <v>8991</v>
      </c>
      <c r="K317" s="14">
        <f>I317*Assumptions!$B$2*10^-3/24</f>
        <v>119</v>
      </c>
      <c r="L317" s="14">
        <f>IF(J317="YES",I317*Assumptions!$B$3/1000,0)</f>
        <v>0</v>
      </c>
      <c r="M317" s="14">
        <f>IF(J317="YES",I317*Assumptions!$B$4/1000,0)</f>
        <v>0</v>
      </c>
      <c r="N317" s="14">
        <f>IF(J317="YES",I317*Assumptions!$B$5/1000,0)</f>
        <v>0</v>
      </c>
      <c r="O317" s="14">
        <f>K317*Assumptions!$B$6*Assumptions!$B$7</f>
        <v>690.19999999999993</v>
      </c>
      <c r="P317" s="14">
        <f>((K317*Assumptions!$B$6*Assumptions!$B$7/1000)*(Assumptions!$B$8/(Assumptions!$B$8-1)))*Assumptions!$B$9</f>
        <v>4141.2</v>
      </c>
      <c r="Q317" s="13" t="s">
        <v>8997</v>
      </c>
      <c r="R317" s="13" t="s">
        <v>9043</v>
      </c>
    </row>
    <row r="318" spans="1:18" x14ac:dyDescent="0.3">
      <c r="A318" s="11" t="s">
        <v>7046</v>
      </c>
      <c r="B318" s="11" t="s">
        <v>7522</v>
      </c>
      <c r="C318" s="11" t="s">
        <v>7958</v>
      </c>
      <c r="D318" s="11" t="s">
        <v>7959</v>
      </c>
      <c r="E318" s="11" t="s">
        <v>7960</v>
      </c>
      <c r="F318" s="12">
        <v>47.093079000000003</v>
      </c>
      <c r="G318" s="12">
        <v>15.713181000000001</v>
      </c>
      <c r="H318" s="11">
        <v>32000</v>
      </c>
      <c r="I318" s="11">
        <v>39806</v>
      </c>
      <c r="J318" s="13" t="s">
        <v>8982</v>
      </c>
      <c r="K318" s="14">
        <f>I318*Assumptions!$B$2*10^-3/24</f>
        <v>248.78750000000002</v>
      </c>
      <c r="L318" s="14">
        <f>IF(J318="YES",I318*Assumptions!$B$3/1000,0)</f>
        <v>796.12</v>
      </c>
      <c r="M318" s="14">
        <f>IF(J318="YES",I318*Assumptions!$B$4/1000,0)</f>
        <v>597.09</v>
      </c>
      <c r="N318" s="14">
        <f>IF(J318="YES",I318*Assumptions!$B$5/1000,0)</f>
        <v>1194.18</v>
      </c>
      <c r="O318" s="14">
        <f>K318*Assumptions!$B$6*Assumptions!$B$7</f>
        <v>1442.9675</v>
      </c>
      <c r="P318" s="14">
        <f>((K318*Assumptions!$B$6*Assumptions!$B$7/1000)*(Assumptions!$B$8/(Assumptions!$B$8-1)))*Assumptions!$B$9</f>
        <v>8657.8050000000003</v>
      </c>
      <c r="Q318" s="13" t="s">
        <v>8997</v>
      </c>
      <c r="R318" s="13" t="s">
        <v>9043</v>
      </c>
    </row>
    <row r="319" spans="1:18" x14ac:dyDescent="0.3">
      <c r="A319" s="11" t="s">
        <v>7046</v>
      </c>
      <c r="B319" s="11" t="s">
        <v>7518</v>
      </c>
      <c r="C319" s="11" t="s">
        <v>7961</v>
      </c>
      <c r="D319" s="11" t="s">
        <v>7962</v>
      </c>
      <c r="E319" s="11" t="s">
        <v>7963</v>
      </c>
      <c r="F319" s="12">
        <v>47.030523000000002</v>
      </c>
      <c r="G319" s="12">
        <v>15.185344000000001</v>
      </c>
      <c r="H319" s="11">
        <v>32000</v>
      </c>
      <c r="I319" s="11">
        <v>19723</v>
      </c>
      <c r="J319" s="13" t="s">
        <v>8982</v>
      </c>
      <c r="K319" s="14">
        <f>I319*Assumptions!$B$2*10^-3/24</f>
        <v>123.26875000000001</v>
      </c>
      <c r="L319" s="14">
        <f>IF(J319="YES",I319*Assumptions!$B$3/1000,0)</f>
        <v>394.46</v>
      </c>
      <c r="M319" s="14">
        <f>IF(J319="YES",I319*Assumptions!$B$4/1000,0)</f>
        <v>295.84500000000003</v>
      </c>
      <c r="N319" s="14">
        <f>IF(J319="YES",I319*Assumptions!$B$5/1000,0)</f>
        <v>591.69000000000005</v>
      </c>
      <c r="O319" s="14">
        <f>K319*Assumptions!$B$6*Assumptions!$B$7</f>
        <v>714.95875000000001</v>
      </c>
      <c r="P319" s="14">
        <f>((K319*Assumptions!$B$6*Assumptions!$B$7/1000)*(Assumptions!$B$8/(Assumptions!$B$8-1)))*Assumptions!$B$9</f>
        <v>4289.7524999999996</v>
      </c>
      <c r="Q319" s="13" t="s">
        <v>8997</v>
      </c>
      <c r="R319" s="13" t="s">
        <v>9043</v>
      </c>
    </row>
    <row r="320" spans="1:18" x14ac:dyDescent="0.3">
      <c r="A320" s="11" t="s">
        <v>7046</v>
      </c>
      <c r="B320" s="11" t="s">
        <v>7522</v>
      </c>
      <c r="C320" s="11" t="s">
        <v>7964</v>
      </c>
      <c r="D320" s="11" t="s">
        <v>7965</v>
      </c>
      <c r="E320" s="11" t="s">
        <v>7966</v>
      </c>
      <c r="F320" s="12">
        <v>46.952973999999998</v>
      </c>
      <c r="G320" s="12">
        <v>15.926072</v>
      </c>
      <c r="H320" s="11">
        <v>35000</v>
      </c>
      <c r="I320" s="11">
        <v>29543</v>
      </c>
      <c r="J320" s="13" t="s">
        <v>8982</v>
      </c>
      <c r="K320" s="14">
        <f>I320*Assumptions!$B$2*10^-3/24</f>
        <v>184.64374999999998</v>
      </c>
      <c r="L320" s="14">
        <f>IF(J320="YES",I320*Assumptions!$B$3/1000,0)</f>
        <v>590.86</v>
      </c>
      <c r="M320" s="14">
        <f>IF(J320="YES",I320*Assumptions!$B$4/1000,0)</f>
        <v>443.14499999999998</v>
      </c>
      <c r="N320" s="14">
        <f>IF(J320="YES",I320*Assumptions!$B$5/1000,0)</f>
        <v>886.29</v>
      </c>
      <c r="O320" s="14">
        <f>K320*Assumptions!$B$6*Assumptions!$B$7</f>
        <v>1070.9337499999997</v>
      </c>
      <c r="P320" s="14">
        <f>((K320*Assumptions!$B$6*Assumptions!$B$7/1000)*(Assumptions!$B$8/(Assumptions!$B$8-1)))*Assumptions!$B$9</f>
        <v>6425.6024999999981</v>
      </c>
      <c r="Q320" s="13" t="s">
        <v>8997</v>
      </c>
      <c r="R320" s="13" t="s">
        <v>9042</v>
      </c>
    </row>
    <row r="321" spans="1:18" x14ac:dyDescent="0.3">
      <c r="A321" s="11" t="s">
        <v>7046</v>
      </c>
      <c r="B321" s="11" t="s">
        <v>7575</v>
      </c>
      <c r="C321" s="11" t="s">
        <v>7967</v>
      </c>
      <c r="D321" s="11" t="s">
        <v>7968</v>
      </c>
      <c r="E321" s="11" t="s">
        <v>7969</v>
      </c>
      <c r="F321" s="12">
        <v>47.393985000000001</v>
      </c>
      <c r="G321" s="12">
        <v>15.286076</v>
      </c>
      <c r="H321" s="11">
        <v>36000</v>
      </c>
      <c r="I321" s="11">
        <v>28458</v>
      </c>
      <c r="J321" s="13" t="s">
        <v>8982</v>
      </c>
      <c r="K321" s="14">
        <f>I321*Assumptions!$B$2*10^-3/24</f>
        <v>177.86249999999998</v>
      </c>
      <c r="L321" s="14">
        <f>IF(J321="YES",I321*Assumptions!$B$3/1000,0)</f>
        <v>569.16</v>
      </c>
      <c r="M321" s="14">
        <f>IF(J321="YES",I321*Assumptions!$B$4/1000,0)</f>
        <v>426.87</v>
      </c>
      <c r="N321" s="14">
        <f>IF(J321="YES",I321*Assumptions!$B$5/1000,0)</f>
        <v>853.74</v>
      </c>
      <c r="O321" s="14">
        <f>K321*Assumptions!$B$6*Assumptions!$B$7</f>
        <v>1031.6024999999997</v>
      </c>
      <c r="P321" s="14">
        <f>((K321*Assumptions!$B$6*Assumptions!$B$7/1000)*(Assumptions!$B$8/(Assumptions!$B$8-1)))*Assumptions!$B$9</f>
        <v>6189.614999999998</v>
      </c>
      <c r="Q321" s="13" t="s">
        <v>8997</v>
      </c>
      <c r="R321" s="13" t="s">
        <v>9043</v>
      </c>
    </row>
    <row r="322" spans="1:18" x14ac:dyDescent="0.3">
      <c r="A322" s="11" t="s">
        <v>7046</v>
      </c>
      <c r="B322" s="11" t="s">
        <v>7522</v>
      </c>
      <c r="C322" s="11" t="s">
        <v>7970</v>
      </c>
      <c r="D322" s="11" t="s">
        <v>7971</v>
      </c>
      <c r="E322" s="11" t="s">
        <v>8955</v>
      </c>
      <c r="F322" s="12">
        <v>47.044516999999999</v>
      </c>
      <c r="G322" s="12">
        <v>16.099499000000002</v>
      </c>
      <c r="H322" s="11">
        <v>38000</v>
      </c>
      <c r="I322" s="11">
        <v>31512</v>
      </c>
      <c r="J322" s="13" t="s">
        <v>8991</v>
      </c>
      <c r="K322" s="14">
        <f>I322*Assumptions!$B$2*10^-3/24</f>
        <v>196.95000000000002</v>
      </c>
      <c r="L322" s="14">
        <f>IF(J322="YES",I322*Assumptions!$B$3/1000,0)</f>
        <v>0</v>
      </c>
      <c r="M322" s="14">
        <f>IF(J322="YES",I322*Assumptions!$B$4/1000,0)</f>
        <v>0</v>
      </c>
      <c r="N322" s="14">
        <f>IF(J322="YES",I322*Assumptions!$B$5/1000,0)</f>
        <v>0</v>
      </c>
      <c r="O322" s="14">
        <f>K322*Assumptions!$B$6*Assumptions!$B$7</f>
        <v>1142.3100000000002</v>
      </c>
      <c r="P322" s="14">
        <f>((K322*Assumptions!$B$6*Assumptions!$B$7/1000)*(Assumptions!$B$8/(Assumptions!$B$8-1)))*Assumptions!$B$9</f>
        <v>6853.8600000000006</v>
      </c>
      <c r="Q322" s="13" t="s">
        <v>8997</v>
      </c>
      <c r="R322" s="13" t="s">
        <v>9042</v>
      </c>
    </row>
    <row r="323" spans="1:18" x14ac:dyDescent="0.3">
      <c r="A323" s="11" t="s">
        <v>7046</v>
      </c>
      <c r="B323" s="11" t="s">
        <v>7518</v>
      </c>
      <c r="C323" s="11" t="s">
        <v>7972</v>
      </c>
      <c r="D323" s="11" t="s">
        <v>7973</v>
      </c>
      <c r="E323" s="11" t="s">
        <v>8956</v>
      </c>
      <c r="F323" s="12">
        <v>46.990375999999998</v>
      </c>
      <c r="G323" s="12">
        <v>15.290946999999999</v>
      </c>
      <c r="H323" s="11">
        <v>38000</v>
      </c>
      <c r="I323" s="11">
        <v>22194</v>
      </c>
      <c r="J323" s="13" t="s">
        <v>8982</v>
      </c>
      <c r="K323" s="14">
        <f>I323*Assumptions!$B$2*10^-3/24</f>
        <v>138.71250000000001</v>
      </c>
      <c r="L323" s="14">
        <f>IF(J323="YES",I323*Assumptions!$B$3/1000,0)</f>
        <v>443.88</v>
      </c>
      <c r="M323" s="14">
        <f>IF(J323="YES",I323*Assumptions!$B$4/1000,0)</f>
        <v>332.91</v>
      </c>
      <c r="N323" s="14">
        <f>IF(J323="YES",I323*Assumptions!$B$5/1000,0)</f>
        <v>665.82</v>
      </c>
      <c r="O323" s="14">
        <f>K323*Assumptions!$B$6*Assumptions!$B$7</f>
        <v>804.53250000000003</v>
      </c>
      <c r="P323" s="14">
        <f>((K323*Assumptions!$B$6*Assumptions!$B$7/1000)*(Assumptions!$B$8/(Assumptions!$B$8-1)))*Assumptions!$B$9</f>
        <v>4827.1949999999988</v>
      </c>
      <c r="Q323" s="13" t="s">
        <v>8997</v>
      </c>
      <c r="R323" s="13" t="s">
        <v>9042</v>
      </c>
    </row>
    <row r="324" spans="1:18" x14ac:dyDescent="0.3">
      <c r="A324" s="11" t="s">
        <v>7046</v>
      </c>
      <c r="B324" s="11" t="s">
        <v>7518</v>
      </c>
      <c r="C324" s="11" t="s">
        <v>7974</v>
      </c>
      <c r="D324" s="11" t="s">
        <v>7975</v>
      </c>
      <c r="E324" s="11" t="s">
        <v>7976</v>
      </c>
      <c r="F324" s="12">
        <v>46.717390000000002</v>
      </c>
      <c r="G324" s="12">
        <v>15.624498000000001</v>
      </c>
      <c r="H324" s="11">
        <v>39000</v>
      </c>
      <c r="I324" s="11">
        <v>36021</v>
      </c>
      <c r="J324" s="13" t="s">
        <v>8982</v>
      </c>
      <c r="K324" s="14">
        <f>I324*Assumptions!$B$2*10^-3/24</f>
        <v>225.13125000000002</v>
      </c>
      <c r="L324" s="14">
        <f>IF(J324="YES",I324*Assumptions!$B$3/1000,0)</f>
        <v>720.42</v>
      </c>
      <c r="M324" s="14">
        <f>IF(J324="YES",I324*Assumptions!$B$4/1000,0)</f>
        <v>540.31500000000005</v>
      </c>
      <c r="N324" s="14">
        <f>IF(J324="YES",I324*Assumptions!$B$5/1000,0)</f>
        <v>1080.6300000000001</v>
      </c>
      <c r="O324" s="14">
        <f>K324*Assumptions!$B$6*Assumptions!$B$7</f>
        <v>1305.76125</v>
      </c>
      <c r="P324" s="14">
        <f>((K324*Assumptions!$B$6*Assumptions!$B$7/1000)*(Assumptions!$B$8/(Assumptions!$B$8-1)))*Assumptions!$B$9</f>
        <v>7834.5675000000001</v>
      </c>
      <c r="Q324" s="13" t="s">
        <v>8997</v>
      </c>
      <c r="R324" s="13" t="s">
        <v>9042</v>
      </c>
    </row>
    <row r="325" spans="1:18" x14ac:dyDescent="0.3">
      <c r="A325" s="11" t="s">
        <v>7046</v>
      </c>
      <c r="B325" s="11" t="s">
        <v>7575</v>
      </c>
      <c r="C325" s="11" t="s">
        <v>7977</v>
      </c>
      <c r="D325" s="11" t="s">
        <v>7978</v>
      </c>
      <c r="E325" s="11" t="s">
        <v>8957</v>
      </c>
      <c r="F325" s="12">
        <v>47.429695000000002</v>
      </c>
      <c r="G325" s="12">
        <v>15.271326999999999</v>
      </c>
      <c r="H325" s="11">
        <v>49000</v>
      </c>
      <c r="I325" s="11">
        <v>42850</v>
      </c>
      <c r="J325" s="13" t="s">
        <v>8991</v>
      </c>
      <c r="K325" s="14">
        <f>I325*Assumptions!$B$2*10^-3/24</f>
        <v>267.8125</v>
      </c>
      <c r="L325" s="14">
        <f>IF(J325="YES",I325*Assumptions!$B$3/1000,0)</f>
        <v>0</v>
      </c>
      <c r="M325" s="14">
        <f>IF(J325="YES",I325*Assumptions!$B$4/1000,0)</f>
        <v>0</v>
      </c>
      <c r="N325" s="14">
        <f>IF(J325="YES",I325*Assumptions!$B$5/1000,0)</f>
        <v>0</v>
      </c>
      <c r="O325" s="14">
        <f>K325*Assumptions!$B$6*Assumptions!$B$7</f>
        <v>1553.3124999999998</v>
      </c>
      <c r="P325" s="14">
        <f>((K325*Assumptions!$B$6*Assumptions!$B$7/1000)*(Assumptions!$B$8/(Assumptions!$B$8-1)))*Assumptions!$B$9</f>
        <v>9319.875</v>
      </c>
      <c r="Q325" s="13" t="s">
        <v>8997</v>
      </c>
      <c r="R325" s="13" t="s">
        <v>9043</v>
      </c>
    </row>
    <row r="326" spans="1:18" x14ac:dyDescent="0.3">
      <c r="A326" s="11" t="s">
        <v>7046</v>
      </c>
      <c r="B326" s="11" t="s">
        <v>7518</v>
      </c>
      <c r="C326" s="11" t="s">
        <v>7979</v>
      </c>
      <c r="D326" s="11" t="s">
        <v>7980</v>
      </c>
      <c r="E326" s="11" t="s">
        <v>7981</v>
      </c>
      <c r="F326" s="12">
        <v>46.764611000000002</v>
      </c>
      <c r="G326" s="12">
        <v>15.568785999999999</v>
      </c>
      <c r="H326" s="11">
        <v>50000</v>
      </c>
      <c r="I326" s="11">
        <v>38125</v>
      </c>
      <c r="J326" s="13" t="s">
        <v>8982</v>
      </c>
      <c r="K326" s="14">
        <f>I326*Assumptions!$B$2*10^-3/24</f>
        <v>238.28125</v>
      </c>
      <c r="L326" s="14">
        <f>IF(J326="YES",I326*Assumptions!$B$3/1000,0)</f>
        <v>762.5</v>
      </c>
      <c r="M326" s="14">
        <f>IF(J326="YES",I326*Assumptions!$B$4/1000,0)</f>
        <v>571.875</v>
      </c>
      <c r="N326" s="14">
        <f>IF(J326="YES",I326*Assumptions!$B$5/1000,0)</f>
        <v>1143.75</v>
      </c>
      <c r="O326" s="14">
        <f>K326*Assumptions!$B$6*Assumptions!$B$7</f>
        <v>1382.03125</v>
      </c>
      <c r="P326" s="14">
        <f>((K326*Assumptions!$B$6*Assumptions!$B$7/1000)*(Assumptions!$B$8/(Assumptions!$B$8-1)))*Assumptions!$B$9</f>
        <v>8292.1875</v>
      </c>
      <c r="Q326" s="13" t="s">
        <v>8997</v>
      </c>
      <c r="R326" s="13" t="s">
        <v>9043</v>
      </c>
    </row>
    <row r="327" spans="1:18" x14ac:dyDescent="0.3">
      <c r="A327" s="11" t="s">
        <v>7046</v>
      </c>
      <c r="B327" s="11" t="s">
        <v>7522</v>
      </c>
      <c r="C327" s="11" t="s">
        <v>7982</v>
      </c>
      <c r="D327" s="11" t="s">
        <v>7983</v>
      </c>
      <c r="E327" s="11" t="s">
        <v>7984</v>
      </c>
      <c r="F327" s="12">
        <v>47.271025999999999</v>
      </c>
      <c r="G327" s="12">
        <v>15.979658000000001</v>
      </c>
      <c r="H327" s="11">
        <v>69000</v>
      </c>
      <c r="I327" s="11">
        <v>62477</v>
      </c>
      <c r="J327" s="13" t="s">
        <v>8982</v>
      </c>
      <c r="K327" s="14">
        <f>I327*Assumptions!$B$2*10^-3/24</f>
        <v>390.48125000000005</v>
      </c>
      <c r="L327" s="14">
        <f>IF(J327="YES",I327*Assumptions!$B$3/1000,0)</f>
        <v>1249.54</v>
      </c>
      <c r="M327" s="14">
        <f>IF(J327="YES",I327*Assumptions!$B$4/1000,0)</f>
        <v>937.15499999999997</v>
      </c>
      <c r="N327" s="14">
        <f>IF(J327="YES",I327*Assumptions!$B$5/1000,0)</f>
        <v>1874.31</v>
      </c>
      <c r="O327" s="14">
        <f>K327*Assumptions!$B$6*Assumptions!$B$7</f>
        <v>2264.7912500000002</v>
      </c>
      <c r="P327" s="14">
        <f>((K327*Assumptions!$B$6*Assumptions!$B$7/1000)*(Assumptions!$B$8/(Assumptions!$B$8-1)))*Assumptions!$B$9</f>
        <v>13588.747499999999</v>
      </c>
      <c r="Q327" s="13" t="s">
        <v>8997</v>
      </c>
      <c r="R327" s="13" t="s">
        <v>9042</v>
      </c>
    </row>
    <row r="328" spans="1:18" x14ac:dyDescent="0.3">
      <c r="A328" s="11" t="s">
        <v>7046</v>
      </c>
      <c r="B328" s="11" t="s">
        <v>7548</v>
      </c>
      <c r="C328" s="11" t="s">
        <v>7985</v>
      </c>
      <c r="D328" s="11" t="s">
        <v>7986</v>
      </c>
      <c r="E328" s="11" t="s">
        <v>7987</v>
      </c>
      <c r="F328" s="12">
        <v>47.221133000000002</v>
      </c>
      <c r="G328" s="12">
        <v>14.843643</v>
      </c>
      <c r="H328" s="11">
        <v>70000</v>
      </c>
      <c r="I328" s="11">
        <v>90944</v>
      </c>
      <c r="J328" s="13" t="s">
        <v>8991</v>
      </c>
      <c r="K328" s="14">
        <f>I328*Assumptions!$B$2*10^-3/24</f>
        <v>568.4</v>
      </c>
      <c r="L328" s="14">
        <f>IF(J328="YES",I328*Assumptions!$B$3/1000,0)</f>
        <v>0</v>
      </c>
      <c r="M328" s="14">
        <f>IF(J328="YES",I328*Assumptions!$B$4/1000,0)</f>
        <v>0</v>
      </c>
      <c r="N328" s="14">
        <f>IF(J328="YES",I328*Assumptions!$B$5/1000,0)</f>
        <v>0</v>
      </c>
      <c r="O328" s="14">
        <f>K328*Assumptions!$B$6*Assumptions!$B$7</f>
        <v>3296.72</v>
      </c>
      <c r="P328" s="14">
        <f>((K328*Assumptions!$B$6*Assumptions!$B$7/1000)*(Assumptions!$B$8/(Assumptions!$B$8-1)))*Assumptions!$B$9</f>
        <v>19780.319999999996</v>
      </c>
      <c r="Q328" s="13" t="s">
        <v>8997</v>
      </c>
      <c r="R328" s="13" t="s">
        <v>9043</v>
      </c>
    </row>
    <row r="329" spans="1:18" x14ac:dyDescent="0.3">
      <c r="A329" s="11" t="s">
        <v>7046</v>
      </c>
      <c r="B329" s="11" t="s">
        <v>7575</v>
      </c>
      <c r="C329" s="11" t="s">
        <v>7988</v>
      </c>
      <c r="D329" s="11" t="s">
        <v>7989</v>
      </c>
      <c r="E329" s="11" t="s">
        <v>7990</v>
      </c>
      <c r="F329" s="12">
        <v>47.387273999999998</v>
      </c>
      <c r="G329" s="12">
        <v>15.106463</v>
      </c>
      <c r="H329" s="11">
        <v>90000</v>
      </c>
      <c r="I329" s="11">
        <v>44165</v>
      </c>
      <c r="J329" s="13" t="s">
        <v>8982</v>
      </c>
      <c r="K329" s="14">
        <f>I329*Assumptions!$B$2*10^-3/24</f>
        <v>276.03125</v>
      </c>
      <c r="L329" s="14">
        <f>IF(J329="YES",I329*Assumptions!$B$3/1000,0)</f>
        <v>883.3</v>
      </c>
      <c r="M329" s="14">
        <f>IF(J329="YES",I329*Assumptions!$B$4/1000,0)</f>
        <v>662.47500000000002</v>
      </c>
      <c r="N329" s="14">
        <f>IF(J329="YES",I329*Assumptions!$B$5/1000,0)</f>
        <v>1324.95</v>
      </c>
      <c r="O329" s="14">
        <f>K329*Assumptions!$B$6*Assumptions!$B$7</f>
        <v>1600.9812499999998</v>
      </c>
      <c r="P329" s="14">
        <f>((K329*Assumptions!$B$6*Assumptions!$B$7/1000)*(Assumptions!$B$8/(Assumptions!$B$8-1)))*Assumptions!$B$9</f>
        <v>9605.8874999999971</v>
      </c>
      <c r="Q329" s="13" t="s">
        <v>8997</v>
      </c>
      <c r="R329" s="13" t="s">
        <v>9043</v>
      </c>
    </row>
    <row r="330" spans="1:18" x14ac:dyDescent="0.3">
      <c r="A330" s="11" t="s">
        <v>7046</v>
      </c>
      <c r="B330" s="11" t="s">
        <v>7518</v>
      </c>
      <c r="C330" s="11" t="s">
        <v>7991</v>
      </c>
      <c r="D330" s="11" t="s">
        <v>7992</v>
      </c>
      <c r="E330" s="11" t="s">
        <v>7993</v>
      </c>
      <c r="F330" s="12">
        <v>46.879027999999998</v>
      </c>
      <c r="G330" s="12">
        <v>15.5305</v>
      </c>
      <c r="H330" s="11">
        <v>120000</v>
      </c>
      <c r="I330" s="11">
        <v>83033</v>
      </c>
      <c r="J330" s="13" t="s">
        <v>8982</v>
      </c>
      <c r="K330" s="14">
        <f>I330*Assumptions!$B$2*10^-3/24</f>
        <v>518.95625000000007</v>
      </c>
      <c r="L330" s="14">
        <f>IF(J330="YES",I330*Assumptions!$B$3/1000,0)</f>
        <v>1660.66</v>
      </c>
      <c r="M330" s="14">
        <f>IF(J330="YES",I330*Assumptions!$B$4/1000,0)</f>
        <v>1245.4949999999999</v>
      </c>
      <c r="N330" s="14">
        <f>IF(J330="YES",I330*Assumptions!$B$5/1000,0)</f>
        <v>2490.9899999999998</v>
      </c>
      <c r="O330" s="14">
        <f>K330*Assumptions!$B$6*Assumptions!$B$7</f>
        <v>3009.9462500000004</v>
      </c>
      <c r="P330" s="14">
        <f>((K330*Assumptions!$B$6*Assumptions!$B$7/1000)*(Assumptions!$B$8/(Assumptions!$B$8-1)))*Assumptions!$B$9</f>
        <v>18059.677500000002</v>
      </c>
      <c r="Q330" s="13" t="s">
        <v>8997</v>
      </c>
      <c r="R330" s="13" t="s">
        <v>9042</v>
      </c>
    </row>
    <row r="331" spans="1:18" x14ac:dyDescent="0.3">
      <c r="A331" s="11" t="s">
        <v>7046</v>
      </c>
      <c r="B331" s="11" t="s">
        <v>7548</v>
      </c>
      <c r="C331" s="11" t="s">
        <v>7994</v>
      </c>
      <c r="D331" s="11" t="s">
        <v>7995</v>
      </c>
      <c r="E331" s="11" t="s">
        <v>8958</v>
      </c>
      <c r="F331" s="12">
        <v>47.217832999999999</v>
      </c>
      <c r="G331" s="12">
        <v>14.596610999999999</v>
      </c>
      <c r="H331" s="11">
        <v>198667</v>
      </c>
      <c r="I331" s="11">
        <v>9000</v>
      </c>
      <c r="J331" s="13" t="s">
        <v>8991</v>
      </c>
      <c r="K331" s="14">
        <f>I331*Assumptions!$B$2*10^-3/24</f>
        <v>56.25</v>
      </c>
      <c r="L331" s="14">
        <f>IF(J331="YES",I331*Assumptions!$B$3/1000,0)</f>
        <v>0</v>
      </c>
      <c r="M331" s="14">
        <f>IF(J331="YES",I331*Assumptions!$B$4/1000,0)</f>
        <v>0</v>
      </c>
      <c r="N331" s="14">
        <f>IF(J331="YES",I331*Assumptions!$B$5/1000,0)</f>
        <v>0</v>
      </c>
      <c r="O331" s="14">
        <f>K331*Assumptions!$B$6*Assumptions!$B$7</f>
        <v>326.25</v>
      </c>
      <c r="P331" s="14">
        <f>((K331*Assumptions!$B$6*Assumptions!$B$7/1000)*(Assumptions!$B$8/(Assumptions!$B$8-1)))*Assumptions!$B$9</f>
        <v>1957.4999999999998</v>
      </c>
      <c r="Q331" s="13" t="s">
        <v>8997</v>
      </c>
      <c r="R331" s="13" t="s">
        <v>9043</v>
      </c>
    </row>
    <row r="332" spans="1:18" x14ac:dyDescent="0.3">
      <c r="A332" s="11" t="s">
        <v>7046</v>
      </c>
      <c r="B332" s="11" t="s">
        <v>7568</v>
      </c>
      <c r="C332" s="11" t="s">
        <v>7996</v>
      </c>
      <c r="D332" s="11" t="s">
        <v>7997</v>
      </c>
      <c r="E332" s="11" t="s">
        <v>8959</v>
      </c>
      <c r="F332" s="12">
        <v>46.996389000000001</v>
      </c>
      <c r="G332" s="12">
        <v>15.472028</v>
      </c>
      <c r="H332" s="11">
        <v>500000</v>
      </c>
      <c r="I332" s="11">
        <v>492391</v>
      </c>
      <c r="J332" s="13" t="s">
        <v>8982</v>
      </c>
      <c r="K332" s="14">
        <f>I332*Assumptions!$B$2*10^-3/24</f>
        <v>3077.4437500000004</v>
      </c>
      <c r="L332" s="14">
        <f>IF(J332="YES",I332*Assumptions!$B$3/1000,0)</f>
        <v>9847.82</v>
      </c>
      <c r="M332" s="14">
        <f>IF(J332="YES",I332*Assumptions!$B$4/1000,0)</f>
        <v>7385.8649999999998</v>
      </c>
      <c r="N332" s="14">
        <f>IF(J332="YES",I332*Assumptions!$B$5/1000,0)</f>
        <v>14771.73</v>
      </c>
      <c r="O332" s="14">
        <f>K332*Assumptions!$B$6*Assumptions!$B$7</f>
        <v>17849.173750000002</v>
      </c>
      <c r="P332" s="14">
        <f>((K332*Assumptions!$B$6*Assumptions!$B$7/1000)*(Assumptions!$B$8/(Assumptions!$B$8-1)))*Assumptions!$B$9</f>
        <v>107095.0425</v>
      </c>
      <c r="Q332" s="13" t="s">
        <v>8997</v>
      </c>
      <c r="R332" s="13" t="s">
        <v>9043</v>
      </c>
    </row>
    <row r="333" spans="1:18" x14ac:dyDescent="0.3">
      <c r="A333" s="11" t="s">
        <v>7046</v>
      </c>
      <c r="B333" s="11" t="s">
        <v>7568</v>
      </c>
      <c r="C333" s="11" t="s">
        <v>7998</v>
      </c>
      <c r="D333" s="11" t="s">
        <v>7999</v>
      </c>
      <c r="E333" s="11" t="s">
        <v>8000</v>
      </c>
      <c r="F333" s="12">
        <v>47.134110999999997</v>
      </c>
      <c r="G333" s="12">
        <v>15.334054999999999</v>
      </c>
      <c r="H333" s="11">
        <v>533000</v>
      </c>
      <c r="I333" s="11">
        <v>25000</v>
      </c>
      <c r="J333" s="13" t="s">
        <v>8991</v>
      </c>
      <c r="K333" s="14">
        <f>I333*Assumptions!$B$2*10^-3/24</f>
        <v>156.25</v>
      </c>
      <c r="L333" s="14">
        <f>IF(J333="YES",I333*Assumptions!$B$3/1000,0)</f>
        <v>0</v>
      </c>
      <c r="M333" s="14">
        <f>IF(J333="YES",I333*Assumptions!$B$4/1000,0)</f>
        <v>0</v>
      </c>
      <c r="N333" s="14">
        <f>IF(J333="YES",I333*Assumptions!$B$5/1000,0)</f>
        <v>0</v>
      </c>
      <c r="O333" s="14">
        <f>K333*Assumptions!$B$6*Assumptions!$B$7</f>
        <v>906.25</v>
      </c>
      <c r="P333" s="14">
        <f>((K333*Assumptions!$B$6*Assumptions!$B$7/1000)*(Assumptions!$B$8/(Assumptions!$B$8-1)))*Assumptions!$B$9</f>
        <v>5437.5</v>
      </c>
      <c r="Q333" s="13" t="s">
        <v>8997</v>
      </c>
      <c r="R333" s="13" t="s">
        <v>9043</v>
      </c>
    </row>
    <row r="334" spans="1:18" x14ac:dyDescent="0.3">
      <c r="A334" s="11" t="s">
        <v>7046</v>
      </c>
      <c r="B334" s="11" t="s">
        <v>8003</v>
      </c>
      <c r="C334" s="11" t="s">
        <v>8001</v>
      </c>
      <c r="D334" s="11" t="s">
        <v>8002</v>
      </c>
      <c r="E334" s="11" t="s">
        <v>8960</v>
      </c>
      <c r="F334" s="12">
        <v>47.125132999999998</v>
      </c>
      <c r="G334" s="12">
        <v>10.581873</v>
      </c>
      <c r="H334" s="11">
        <v>5000</v>
      </c>
      <c r="I334" s="11">
        <v>3665</v>
      </c>
      <c r="J334" s="13" t="s">
        <v>8991</v>
      </c>
      <c r="K334" s="14">
        <f>I334*Assumptions!$B$2*10^-3/24</f>
        <v>22.90625</v>
      </c>
      <c r="L334" s="14">
        <f>IF(J334="YES",I334*Assumptions!$B$3/1000,0)</f>
        <v>0</v>
      </c>
      <c r="M334" s="14">
        <f>IF(J334="YES",I334*Assumptions!$B$4/1000,0)</f>
        <v>0</v>
      </c>
      <c r="N334" s="14">
        <f>IF(J334="YES",I334*Assumptions!$B$5/1000,0)</f>
        <v>0</v>
      </c>
      <c r="O334" s="14">
        <f>K334*Assumptions!$B$6*Assumptions!$B$7</f>
        <v>132.85624999999999</v>
      </c>
      <c r="P334" s="14">
        <f>((K334*Assumptions!$B$6*Assumptions!$B$7/1000)*(Assumptions!$B$8/(Assumptions!$B$8-1)))*Assumptions!$B$9</f>
        <v>797.13749999999993</v>
      </c>
      <c r="Q334" s="13" t="s">
        <v>8995</v>
      </c>
      <c r="R334" s="13" t="s">
        <v>9044</v>
      </c>
    </row>
    <row r="335" spans="1:18" x14ac:dyDescent="0.3">
      <c r="A335" s="11" t="s">
        <v>7046</v>
      </c>
      <c r="B335" s="11" t="s">
        <v>8007</v>
      </c>
      <c r="C335" s="11" t="s">
        <v>8004</v>
      </c>
      <c r="D335" s="11" t="s">
        <v>8005</v>
      </c>
      <c r="E335" s="11" t="s">
        <v>8006</v>
      </c>
      <c r="F335" s="12">
        <v>46.915331999999999</v>
      </c>
      <c r="G335" s="12">
        <v>12.369403999999999</v>
      </c>
      <c r="H335" s="11">
        <v>5000</v>
      </c>
      <c r="I335" s="11">
        <v>1608</v>
      </c>
      <c r="J335" s="13" t="s">
        <v>8982</v>
      </c>
      <c r="K335" s="14">
        <f>I335*Assumptions!$B$2*10^-3/24</f>
        <v>10.050000000000001</v>
      </c>
      <c r="L335" s="14">
        <f>IF(J335="YES",I335*Assumptions!$B$3/1000,0)</f>
        <v>32.159999999999997</v>
      </c>
      <c r="M335" s="14">
        <f>IF(J335="YES",I335*Assumptions!$B$4/1000,0)</f>
        <v>24.12</v>
      </c>
      <c r="N335" s="14">
        <f>IF(J335="YES",I335*Assumptions!$B$5/1000,0)</f>
        <v>48.24</v>
      </c>
      <c r="O335" s="14">
        <f>K335*Assumptions!$B$6*Assumptions!$B$7</f>
        <v>58.29</v>
      </c>
      <c r="P335" s="14">
        <f>((K335*Assumptions!$B$6*Assumptions!$B$7/1000)*(Assumptions!$B$8/(Assumptions!$B$8-1)))*Assumptions!$B$9</f>
        <v>349.74</v>
      </c>
      <c r="Q335" s="13" t="s">
        <v>8995</v>
      </c>
      <c r="R335" s="13" t="s">
        <v>9044</v>
      </c>
    </row>
    <row r="336" spans="1:18" x14ac:dyDescent="0.3">
      <c r="A336" s="11" t="s">
        <v>7046</v>
      </c>
      <c r="B336" s="11" t="s">
        <v>8010</v>
      </c>
      <c r="C336" s="11" t="s">
        <v>8008</v>
      </c>
      <c r="D336" s="11" t="s">
        <v>8009</v>
      </c>
      <c r="E336" s="11" t="s">
        <v>8961</v>
      </c>
      <c r="F336" s="12">
        <v>47.139938000000001</v>
      </c>
      <c r="G336" s="12">
        <v>11.45269</v>
      </c>
      <c r="H336" s="11">
        <v>10000</v>
      </c>
      <c r="I336" s="11">
        <v>8371</v>
      </c>
      <c r="J336" s="13" t="s">
        <v>8982</v>
      </c>
      <c r="K336" s="14">
        <f>I336*Assumptions!$B$2*10^-3/24</f>
        <v>52.318750000000001</v>
      </c>
      <c r="L336" s="14">
        <f>IF(J336="YES",I336*Assumptions!$B$3/1000,0)</f>
        <v>167.42</v>
      </c>
      <c r="M336" s="14">
        <f>IF(J336="YES",I336*Assumptions!$B$4/1000,0)</f>
        <v>125.565</v>
      </c>
      <c r="N336" s="14">
        <f>IF(J336="YES",I336*Assumptions!$B$5/1000,0)</f>
        <v>251.13</v>
      </c>
      <c r="O336" s="14">
        <f>K336*Assumptions!$B$6*Assumptions!$B$7</f>
        <v>303.44874999999996</v>
      </c>
      <c r="P336" s="14">
        <f>((K336*Assumptions!$B$6*Assumptions!$B$7/1000)*(Assumptions!$B$8/(Assumptions!$B$8-1)))*Assumptions!$B$9</f>
        <v>1820.6924999999994</v>
      </c>
      <c r="Q336" s="13" t="s">
        <v>8995</v>
      </c>
      <c r="R336" s="13" t="s">
        <v>9043</v>
      </c>
    </row>
    <row r="337" spans="1:18" x14ac:dyDescent="0.3">
      <c r="A337" s="11" t="s">
        <v>7046</v>
      </c>
      <c r="B337" s="11" t="s">
        <v>8003</v>
      </c>
      <c r="C337" s="11" t="s">
        <v>8011</v>
      </c>
      <c r="D337" s="11" t="s">
        <v>8012</v>
      </c>
      <c r="E337" s="11" t="s">
        <v>8013</v>
      </c>
      <c r="F337" s="12">
        <v>46.907271000000001</v>
      </c>
      <c r="G337" s="12">
        <v>10.496145</v>
      </c>
      <c r="H337" s="11">
        <v>10000</v>
      </c>
      <c r="I337" s="11">
        <v>4665</v>
      </c>
      <c r="J337" s="13" t="s">
        <v>8982</v>
      </c>
      <c r="K337" s="14">
        <f>I337*Assumptions!$B$2*10^-3/24</f>
        <v>29.15625</v>
      </c>
      <c r="L337" s="14">
        <f>IF(J337="YES",I337*Assumptions!$B$3/1000,0)</f>
        <v>93.3</v>
      </c>
      <c r="M337" s="14">
        <f>IF(J337="YES",I337*Assumptions!$B$4/1000,0)</f>
        <v>69.974999999999994</v>
      </c>
      <c r="N337" s="14">
        <f>IF(J337="YES",I337*Assumptions!$B$5/1000,0)</f>
        <v>139.94999999999999</v>
      </c>
      <c r="O337" s="14">
        <f>K337*Assumptions!$B$6*Assumptions!$B$7</f>
        <v>169.10624999999999</v>
      </c>
      <c r="P337" s="14">
        <f>((K337*Assumptions!$B$6*Assumptions!$B$7/1000)*(Assumptions!$B$8/(Assumptions!$B$8-1)))*Assumptions!$B$9</f>
        <v>1014.6374999999999</v>
      </c>
      <c r="Q337" s="13" t="s">
        <v>8995</v>
      </c>
      <c r="R337" s="13" t="s">
        <v>9044</v>
      </c>
    </row>
    <row r="338" spans="1:18" x14ac:dyDescent="0.3">
      <c r="A338" s="11" t="s">
        <v>7046</v>
      </c>
      <c r="B338" s="11" t="s">
        <v>8007</v>
      </c>
      <c r="C338" s="11" t="s">
        <v>8014</v>
      </c>
      <c r="D338" s="11" t="s">
        <v>8015</v>
      </c>
      <c r="E338" s="11" t="s">
        <v>8016</v>
      </c>
      <c r="F338" s="12">
        <v>46.762579000000002</v>
      </c>
      <c r="G338" s="12">
        <v>12.566642999999999</v>
      </c>
      <c r="H338" s="11">
        <v>14000</v>
      </c>
      <c r="I338" s="11">
        <v>14228</v>
      </c>
      <c r="J338" s="13" t="s">
        <v>8991</v>
      </c>
      <c r="K338" s="14">
        <f>I338*Assumptions!$B$2*10^-3/24</f>
        <v>88.924999999999997</v>
      </c>
      <c r="L338" s="14">
        <f>IF(J338="YES",I338*Assumptions!$B$3/1000,0)</f>
        <v>0</v>
      </c>
      <c r="M338" s="14">
        <f>IF(J338="YES",I338*Assumptions!$B$4/1000,0)</f>
        <v>0</v>
      </c>
      <c r="N338" s="14">
        <f>IF(J338="YES",I338*Assumptions!$B$5/1000,0)</f>
        <v>0</v>
      </c>
      <c r="O338" s="14">
        <f>K338*Assumptions!$B$6*Assumptions!$B$7</f>
        <v>515.76499999999999</v>
      </c>
      <c r="P338" s="14">
        <f>((K338*Assumptions!$B$6*Assumptions!$B$7/1000)*(Assumptions!$B$8/(Assumptions!$B$8-1)))*Assumptions!$B$9</f>
        <v>3094.59</v>
      </c>
      <c r="Q338" s="13" t="s">
        <v>8995</v>
      </c>
      <c r="R338" s="13" t="s">
        <v>9044</v>
      </c>
    </row>
    <row r="339" spans="1:18" x14ac:dyDescent="0.3">
      <c r="A339" s="11" t="s">
        <v>7046</v>
      </c>
      <c r="B339" s="11" t="s">
        <v>8020</v>
      </c>
      <c r="C339" s="11" t="s">
        <v>8017</v>
      </c>
      <c r="D339" s="11" t="s">
        <v>8018</v>
      </c>
      <c r="E339" s="11" t="s">
        <v>8019</v>
      </c>
      <c r="F339" s="12">
        <v>47.649748000000002</v>
      </c>
      <c r="G339" s="12">
        <v>12.346852999999999</v>
      </c>
      <c r="H339" s="11">
        <v>14850</v>
      </c>
      <c r="I339" s="11">
        <v>9373</v>
      </c>
      <c r="J339" s="13" t="s">
        <v>8991</v>
      </c>
      <c r="K339" s="14">
        <f>I339*Assumptions!$B$2*10^-3/24</f>
        <v>58.581250000000004</v>
      </c>
      <c r="L339" s="14">
        <f>IF(J339="YES",I339*Assumptions!$B$3/1000,0)</f>
        <v>0</v>
      </c>
      <c r="M339" s="14">
        <f>IF(J339="YES",I339*Assumptions!$B$4/1000,0)</f>
        <v>0</v>
      </c>
      <c r="N339" s="14">
        <f>IF(J339="YES",I339*Assumptions!$B$5/1000,0)</f>
        <v>0</v>
      </c>
      <c r="O339" s="14">
        <f>K339*Assumptions!$B$6*Assumptions!$B$7</f>
        <v>339.77125000000001</v>
      </c>
      <c r="P339" s="14">
        <f>((K339*Assumptions!$B$6*Assumptions!$B$7/1000)*(Assumptions!$B$8/(Assumptions!$B$8-1)))*Assumptions!$B$9</f>
        <v>2038.6275000000001</v>
      </c>
      <c r="Q339" s="13" t="s">
        <v>8995</v>
      </c>
      <c r="R339" s="13" t="s">
        <v>9043</v>
      </c>
    </row>
    <row r="340" spans="1:18" x14ac:dyDescent="0.3">
      <c r="A340" s="11" t="s">
        <v>7046</v>
      </c>
      <c r="B340" s="11" t="s">
        <v>8020</v>
      </c>
      <c r="C340" s="11" t="s">
        <v>8021</v>
      </c>
      <c r="D340" s="11" t="s">
        <v>8022</v>
      </c>
      <c r="E340" s="11" t="s">
        <v>8023</v>
      </c>
      <c r="F340" s="12">
        <v>47.585706999999999</v>
      </c>
      <c r="G340" s="12">
        <v>12.600591</v>
      </c>
      <c r="H340" s="11">
        <v>15100</v>
      </c>
      <c r="I340" s="11">
        <v>6747</v>
      </c>
      <c r="J340" s="13" t="s">
        <v>8982</v>
      </c>
      <c r="K340" s="14">
        <f>I340*Assumptions!$B$2*10^-3/24</f>
        <v>42.168750000000003</v>
      </c>
      <c r="L340" s="14">
        <f>IF(J340="YES",I340*Assumptions!$B$3/1000,0)</f>
        <v>134.94</v>
      </c>
      <c r="M340" s="14">
        <f>IF(J340="YES",I340*Assumptions!$B$4/1000,0)</f>
        <v>101.205</v>
      </c>
      <c r="N340" s="14">
        <f>IF(J340="YES",I340*Assumptions!$B$5/1000,0)</f>
        <v>202.41</v>
      </c>
      <c r="O340" s="14">
        <f>K340*Assumptions!$B$6*Assumptions!$B$7</f>
        <v>244.57875000000001</v>
      </c>
      <c r="P340" s="14">
        <f>((K340*Assumptions!$B$6*Assumptions!$B$7/1000)*(Assumptions!$B$8/(Assumptions!$B$8-1)))*Assumptions!$B$9</f>
        <v>1467.4724999999999</v>
      </c>
      <c r="Q340" s="13" t="s">
        <v>8995</v>
      </c>
      <c r="R340" s="13" t="s">
        <v>9044</v>
      </c>
    </row>
    <row r="341" spans="1:18" x14ac:dyDescent="0.3">
      <c r="A341" s="11" t="s">
        <v>7046</v>
      </c>
      <c r="B341" s="11" t="s">
        <v>8003</v>
      </c>
      <c r="C341" s="11" t="s">
        <v>8024</v>
      </c>
      <c r="D341" s="11" t="s">
        <v>8025</v>
      </c>
      <c r="E341" s="11" t="s">
        <v>8026</v>
      </c>
      <c r="F341" s="12">
        <v>47.091901</v>
      </c>
      <c r="G341" s="12">
        <v>10.478443</v>
      </c>
      <c r="H341" s="11">
        <v>16137</v>
      </c>
      <c r="I341" s="11">
        <v>5041</v>
      </c>
      <c r="J341" s="13" t="s">
        <v>8991</v>
      </c>
      <c r="K341" s="14">
        <f>I341*Assumptions!$B$2*10^-3/24</f>
        <v>31.506249999999998</v>
      </c>
      <c r="L341" s="14">
        <f>IF(J341="YES",I341*Assumptions!$B$3/1000,0)</f>
        <v>0</v>
      </c>
      <c r="M341" s="14">
        <f>IF(J341="YES",I341*Assumptions!$B$4/1000,0)</f>
        <v>0</v>
      </c>
      <c r="N341" s="14">
        <f>IF(J341="YES",I341*Assumptions!$B$5/1000,0)</f>
        <v>0</v>
      </c>
      <c r="O341" s="14">
        <f>K341*Assumptions!$B$6*Assumptions!$B$7</f>
        <v>182.73624999999998</v>
      </c>
      <c r="P341" s="14">
        <f>((K341*Assumptions!$B$6*Assumptions!$B$7/1000)*(Assumptions!$B$8/(Assumptions!$B$8-1)))*Assumptions!$B$9</f>
        <v>1096.4174999999998</v>
      </c>
      <c r="Q341" s="13" t="s">
        <v>8995</v>
      </c>
      <c r="R341" s="13" t="s">
        <v>9042</v>
      </c>
    </row>
    <row r="342" spans="1:18" x14ac:dyDescent="0.3">
      <c r="A342" s="11" t="s">
        <v>7046</v>
      </c>
      <c r="B342" s="11" t="s">
        <v>8020</v>
      </c>
      <c r="C342" s="11" t="s">
        <v>8027</v>
      </c>
      <c r="D342" s="11" t="s">
        <v>8028</v>
      </c>
      <c r="E342" s="11" t="s">
        <v>8029</v>
      </c>
      <c r="F342" s="12">
        <v>47.644035000000002</v>
      </c>
      <c r="G342" s="12">
        <v>12.198772999999999</v>
      </c>
      <c r="H342" s="11">
        <v>18000</v>
      </c>
      <c r="I342" s="11">
        <v>10312</v>
      </c>
      <c r="J342" s="13" t="s">
        <v>8982</v>
      </c>
      <c r="K342" s="14">
        <f>I342*Assumptions!$B$2*10^-3/24</f>
        <v>64.45</v>
      </c>
      <c r="L342" s="14">
        <f>IF(J342="YES",I342*Assumptions!$B$3/1000,0)</f>
        <v>206.24</v>
      </c>
      <c r="M342" s="14">
        <f>IF(J342="YES",I342*Assumptions!$B$4/1000,0)</f>
        <v>154.68</v>
      </c>
      <c r="N342" s="14">
        <f>IF(J342="YES",I342*Assumptions!$B$5/1000,0)</f>
        <v>309.36</v>
      </c>
      <c r="O342" s="14">
        <f>K342*Assumptions!$B$6*Assumptions!$B$7</f>
        <v>373.81</v>
      </c>
      <c r="P342" s="14">
        <f>((K342*Assumptions!$B$6*Assumptions!$B$7/1000)*(Assumptions!$B$8/(Assumptions!$B$8-1)))*Assumptions!$B$9</f>
        <v>2242.8599999999997</v>
      </c>
      <c r="Q342" s="13" t="s">
        <v>8995</v>
      </c>
      <c r="R342" s="13" t="s">
        <v>9042</v>
      </c>
    </row>
    <row r="343" spans="1:18" x14ac:dyDescent="0.3">
      <c r="A343" s="11" t="s">
        <v>7046</v>
      </c>
      <c r="B343" s="11" t="s">
        <v>8033</v>
      </c>
      <c r="C343" s="11" t="s">
        <v>8030</v>
      </c>
      <c r="D343" s="11" t="s">
        <v>8031</v>
      </c>
      <c r="E343" s="11" t="s">
        <v>8032</v>
      </c>
      <c r="F343" s="12">
        <v>47.397064999999998</v>
      </c>
      <c r="G343" s="12">
        <v>10.575362999999999</v>
      </c>
      <c r="H343" s="11">
        <v>19000</v>
      </c>
      <c r="I343" s="11">
        <v>12172</v>
      </c>
      <c r="J343" s="13" t="s">
        <v>8982</v>
      </c>
      <c r="K343" s="14">
        <f>I343*Assumptions!$B$2*10^-3/24</f>
        <v>76.075000000000003</v>
      </c>
      <c r="L343" s="14">
        <f>IF(J343="YES",I343*Assumptions!$B$3/1000,0)</f>
        <v>243.44</v>
      </c>
      <c r="M343" s="14">
        <f>IF(J343="YES",I343*Assumptions!$B$4/1000,0)</f>
        <v>182.58</v>
      </c>
      <c r="N343" s="14">
        <f>IF(J343="YES",I343*Assumptions!$B$5/1000,0)</f>
        <v>365.16</v>
      </c>
      <c r="O343" s="14">
        <f>K343*Assumptions!$B$6*Assumptions!$B$7</f>
        <v>441.23500000000001</v>
      </c>
      <c r="P343" s="14">
        <f>((K343*Assumptions!$B$6*Assumptions!$B$7/1000)*(Assumptions!$B$8/(Assumptions!$B$8-1)))*Assumptions!$B$9</f>
        <v>2647.4099999999994</v>
      </c>
      <c r="Q343" s="13" t="s">
        <v>8995</v>
      </c>
      <c r="R343" s="13" t="s">
        <v>9044</v>
      </c>
    </row>
    <row r="344" spans="1:18" x14ac:dyDescent="0.3">
      <c r="A344" s="11" t="s">
        <v>7046</v>
      </c>
      <c r="B344" s="11" t="s">
        <v>8020</v>
      </c>
      <c r="C344" s="11" t="s">
        <v>8034</v>
      </c>
      <c r="D344" s="11" t="s">
        <v>8035</v>
      </c>
      <c r="E344" s="11" t="s">
        <v>8036</v>
      </c>
      <c r="F344" s="12">
        <v>47.496285</v>
      </c>
      <c r="G344" s="12">
        <v>12.491873999999999</v>
      </c>
      <c r="H344" s="11">
        <v>19000</v>
      </c>
      <c r="I344" s="11">
        <v>12650</v>
      </c>
      <c r="J344" s="13" t="s">
        <v>8982</v>
      </c>
      <c r="K344" s="14">
        <f>I344*Assumptions!$B$2*10^-3/24</f>
        <v>79.0625</v>
      </c>
      <c r="L344" s="14">
        <f>IF(J344="YES",I344*Assumptions!$B$3/1000,0)</f>
        <v>253</v>
      </c>
      <c r="M344" s="14">
        <f>IF(J344="YES",I344*Assumptions!$B$4/1000,0)</f>
        <v>189.75</v>
      </c>
      <c r="N344" s="14">
        <f>IF(J344="YES",I344*Assumptions!$B$5/1000,0)</f>
        <v>379.5</v>
      </c>
      <c r="O344" s="14">
        <f>K344*Assumptions!$B$6*Assumptions!$B$7</f>
        <v>458.56249999999994</v>
      </c>
      <c r="P344" s="14">
        <f>((K344*Assumptions!$B$6*Assumptions!$B$7/1000)*(Assumptions!$B$8/(Assumptions!$B$8-1)))*Assumptions!$B$9</f>
        <v>2751.3749999999991</v>
      </c>
      <c r="Q344" s="13" t="s">
        <v>8995</v>
      </c>
      <c r="R344" s="13" t="s">
        <v>9044</v>
      </c>
    </row>
    <row r="345" spans="1:18" x14ac:dyDescent="0.3">
      <c r="A345" s="11" t="s">
        <v>7046</v>
      </c>
      <c r="B345" s="11" t="s">
        <v>8010</v>
      </c>
      <c r="C345" s="11" t="s">
        <v>8037</v>
      </c>
      <c r="D345" s="11" t="s">
        <v>8038</v>
      </c>
      <c r="E345" s="11" t="s">
        <v>8039</v>
      </c>
      <c r="F345" s="12">
        <v>47.098236</v>
      </c>
      <c r="G345" s="12">
        <v>11.466024000000001</v>
      </c>
      <c r="H345" s="11">
        <v>20000</v>
      </c>
      <c r="I345" s="11">
        <v>8002</v>
      </c>
      <c r="J345" s="13" t="s">
        <v>8982</v>
      </c>
      <c r="K345" s="14">
        <f>I345*Assumptions!$B$2*10^-3/24</f>
        <v>50.012499999999996</v>
      </c>
      <c r="L345" s="14">
        <f>IF(J345="YES",I345*Assumptions!$B$3/1000,0)</f>
        <v>160.04</v>
      </c>
      <c r="M345" s="14">
        <f>IF(J345="YES",I345*Assumptions!$B$4/1000,0)</f>
        <v>120.03</v>
      </c>
      <c r="N345" s="14">
        <f>IF(J345="YES",I345*Assumptions!$B$5/1000,0)</f>
        <v>240.06</v>
      </c>
      <c r="O345" s="14">
        <f>K345*Assumptions!$B$6*Assumptions!$B$7</f>
        <v>290.07249999999993</v>
      </c>
      <c r="P345" s="14">
        <f>((K345*Assumptions!$B$6*Assumptions!$B$7/1000)*(Assumptions!$B$8/(Assumptions!$B$8-1)))*Assumptions!$B$9</f>
        <v>1740.4349999999995</v>
      </c>
      <c r="Q345" s="13" t="s">
        <v>8995</v>
      </c>
      <c r="R345" s="13" t="s">
        <v>9043</v>
      </c>
    </row>
    <row r="346" spans="1:18" x14ac:dyDescent="0.3">
      <c r="A346" s="11" t="s">
        <v>7046</v>
      </c>
      <c r="B346" s="11" t="s">
        <v>8003</v>
      </c>
      <c r="C346" s="11" t="s">
        <v>8040</v>
      </c>
      <c r="D346" s="11" t="s">
        <v>8041</v>
      </c>
      <c r="E346" s="11" t="s">
        <v>8962</v>
      </c>
      <c r="F346" s="12">
        <v>47.105468999999999</v>
      </c>
      <c r="G346" s="12">
        <v>10.954177</v>
      </c>
      <c r="H346" s="11">
        <v>20000</v>
      </c>
      <c r="I346" s="11">
        <v>9570</v>
      </c>
      <c r="J346" s="13" t="s">
        <v>8982</v>
      </c>
      <c r="K346" s="14">
        <f>I346*Assumptions!$B$2*10^-3/24</f>
        <v>59.8125</v>
      </c>
      <c r="L346" s="14">
        <f>IF(J346="YES",I346*Assumptions!$B$3/1000,0)</f>
        <v>191.4</v>
      </c>
      <c r="M346" s="14">
        <f>IF(J346="YES",I346*Assumptions!$B$4/1000,0)</f>
        <v>143.55000000000001</v>
      </c>
      <c r="N346" s="14">
        <f>IF(J346="YES",I346*Assumptions!$B$5/1000,0)</f>
        <v>287.10000000000002</v>
      </c>
      <c r="O346" s="14">
        <f>K346*Assumptions!$B$6*Assumptions!$B$7</f>
        <v>346.91249999999997</v>
      </c>
      <c r="P346" s="14">
        <f>((K346*Assumptions!$B$6*Assumptions!$B$7/1000)*(Assumptions!$B$8/(Assumptions!$B$8-1)))*Assumptions!$B$9</f>
        <v>2081.4749999999995</v>
      </c>
      <c r="Q346" s="13" t="s">
        <v>8995</v>
      </c>
      <c r="R346" s="13" t="s">
        <v>9042</v>
      </c>
    </row>
    <row r="347" spans="1:18" x14ac:dyDescent="0.3">
      <c r="A347" s="11" t="s">
        <v>7046</v>
      </c>
      <c r="B347" s="11" t="s">
        <v>8033</v>
      </c>
      <c r="C347" s="11" t="s">
        <v>8042</v>
      </c>
      <c r="D347" s="11" t="s">
        <v>8043</v>
      </c>
      <c r="E347" s="11" t="s">
        <v>8044</v>
      </c>
      <c r="F347" s="12">
        <v>47.524253000000002</v>
      </c>
      <c r="G347" s="12">
        <v>10.452776999999999</v>
      </c>
      <c r="H347" s="11">
        <v>20100</v>
      </c>
      <c r="I347" s="11">
        <v>16553</v>
      </c>
      <c r="J347" s="13" t="s">
        <v>8982</v>
      </c>
      <c r="K347" s="14">
        <f>I347*Assumptions!$B$2*10^-3/24</f>
        <v>103.45625000000001</v>
      </c>
      <c r="L347" s="14">
        <f>IF(J347="YES",I347*Assumptions!$B$3/1000,0)</f>
        <v>331.06</v>
      </c>
      <c r="M347" s="14">
        <f>IF(J347="YES",I347*Assumptions!$B$4/1000,0)</f>
        <v>248.29499999999999</v>
      </c>
      <c r="N347" s="14">
        <f>IF(J347="YES",I347*Assumptions!$B$5/1000,0)</f>
        <v>496.59</v>
      </c>
      <c r="O347" s="14">
        <f>K347*Assumptions!$B$6*Assumptions!$B$7</f>
        <v>600.0462500000001</v>
      </c>
      <c r="P347" s="14">
        <f>((K347*Assumptions!$B$6*Assumptions!$B$7/1000)*(Assumptions!$B$8/(Assumptions!$B$8-1)))*Assumptions!$B$9</f>
        <v>3600.2775000000006</v>
      </c>
      <c r="Q347" s="13" t="s">
        <v>8995</v>
      </c>
      <c r="R347" s="13" t="s">
        <v>9042</v>
      </c>
    </row>
    <row r="348" spans="1:18" x14ac:dyDescent="0.3">
      <c r="A348" s="11" t="s">
        <v>7046</v>
      </c>
      <c r="B348" s="11" t="s">
        <v>8003</v>
      </c>
      <c r="C348" s="11" t="s">
        <v>8045</v>
      </c>
      <c r="D348" s="11" t="s">
        <v>8046</v>
      </c>
      <c r="E348" s="11" t="s">
        <v>8047</v>
      </c>
      <c r="F348" s="12">
        <v>47.215066</v>
      </c>
      <c r="G348" s="12">
        <v>10.86234</v>
      </c>
      <c r="H348" s="11">
        <v>20200</v>
      </c>
      <c r="I348" s="11">
        <v>19256</v>
      </c>
      <c r="J348" s="13" t="s">
        <v>8982</v>
      </c>
      <c r="K348" s="14">
        <f>I348*Assumptions!$B$2*10^-3/24</f>
        <v>120.35000000000001</v>
      </c>
      <c r="L348" s="14">
        <f>IF(J348="YES",I348*Assumptions!$B$3/1000,0)</f>
        <v>385.12</v>
      </c>
      <c r="M348" s="14">
        <f>IF(J348="YES",I348*Assumptions!$B$4/1000,0)</f>
        <v>288.83999999999997</v>
      </c>
      <c r="N348" s="14">
        <f>IF(J348="YES",I348*Assumptions!$B$5/1000,0)</f>
        <v>577.67999999999995</v>
      </c>
      <c r="O348" s="14">
        <f>K348*Assumptions!$B$6*Assumptions!$B$7</f>
        <v>698.03</v>
      </c>
      <c r="P348" s="14">
        <f>((K348*Assumptions!$B$6*Assumptions!$B$7/1000)*(Assumptions!$B$8/(Assumptions!$B$8-1)))*Assumptions!$B$9</f>
        <v>4188.1799999999994</v>
      </c>
      <c r="Q348" s="13" t="s">
        <v>8995</v>
      </c>
      <c r="R348" s="13" t="s">
        <v>9043</v>
      </c>
    </row>
    <row r="349" spans="1:18" x14ac:dyDescent="0.3">
      <c r="A349" s="11" t="s">
        <v>7046</v>
      </c>
      <c r="B349" s="11" t="s">
        <v>8003</v>
      </c>
      <c r="C349" s="11" t="s">
        <v>8048</v>
      </c>
      <c r="D349" s="11" t="s">
        <v>8049</v>
      </c>
      <c r="E349" s="11" t="s">
        <v>8963</v>
      </c>
      <c r="F349" s="12">
        <v>47.035924000000001</v>
      </c>
      <c r="G349" s="12">
        <v>10.629334999999999</v>
      </c>
      <c r="H349" s="11">
        <v>20500</v>
      </c>
      <c r="I349" s="11">
        <v>13416</v>
      </c>
      <c r="J349" s="13" t="s">
        <v>8982</v>
      </c>
      <c r="K349" s="14">
        <f>I349*Assumptions!$B$2*10^-3/24</f>
        <v>83.850000000000009</v>
      </c>
      <c r="L349" s="14">
        <f>IF(J349="YES",I349*Assumptions!$B$3/1000,0)</f>
        <v>268.32</v>
      </c>
      <c r="M349" s="14">
        <f>IF(J349="YES",I349*Assumptions!$B$4/1000,0)</f>
        <v>201.24</v>
      </c>
      <c r="N349" s="14">
        <f>IF(J349="YES",I349*Assumptions!$B$5/1000,0)</f>
        <v>402.48</v>
      </c>
      <c r="O349" s="14">
        <f>K349*Assumptions!$B$6*Assumptions!$B$7</f>
        <v>486.33000000000004</v>
      </c>
      <c r="P349" s="14">
        <f>((K349*Assumptions!$B$6*Assumptions!$B$7/1000)*(Assumptions!$B$8/(Assumptions!$B$8-1)))*Assumptions!$B$9</f>
        <v>2917.98</v>
      </c>
      <c r="Q349" s="13" t="s">
        <v>8995</v>
      </c>
      <c r="R349" s="13" t="s">
        <v>9044</v>
      </c>
    </row>
    <row r="350" spans="1:18" x14ac:dyDescent="0.3">
      <c r="A350" s="11" t="s">
        <v>7046</v>
      </c>
      <c r="B350" s="11" t="s">
        <v>8020</v>
      </c>
      <c r="C350" s="11" t="s">
        <v>8050</v>
      </c>
      <c r="D350" s="11" t="s">
        <v>8051</v>
      </c>
      <c r="E350" s="11" t="s">
        <v>8964</v>
      </c>
      <c r="F350" s="12">
        <v>47.674951</v>
      </c>
      <c r="G350" s="12">
        <v>12.396716</v>
      </c>
      <c r="H350" s="11">
        <v>21000</v>
      </c>
      <c r="I350" s="11">
        <v>11286</v>
      </c>
      <c r="J350" s="13" t="s">
        <v>8982</v>
      </c>
      <c r="K350" s="14">
        <f>I350*Assumptions!$B$2*10^-3/24</f>
        <v>70.537500000000009</v>
      </c>
      <c r="L350" s="14">
        <f>IF(J350="YES",I350*Assumptions!$B$3/1000,0)</f>
        <v>225.72</v>
      </c>
      <c r="M350" s="14">
        <f>IF(J350="YES",I350*Assumptions!$B$4/1000,0)</f>
        <v>169.29</v>
      </c>
      <c r="N350" s="14">
        <f>IF(J350="YES",I350*Assumptions!$B$5/1000,0)</f>
        <v>338.58</v>
      </c>
      <c r="O350" s="14">
        <f>K350*Assumptions!$B$6*Assumptions!$B$7</f>
        <v>409.11750000000006</v>
      </c>
      <c r="P350" s="14">
        <f>((K350*Assumptions!$B$6*Assumptions!$B$7/1000)*(Assumptions!$B$8/(Assumptions!$B$8-1)))*Assumptions!$B$9</f>
        <v>2454.7049999999999</v>
      </c>
      <c r="Q350" s="13" t="s">
        <v>8995</v>
      </c>
      <c r="R350" s="13" t="s">
        <v>9042</v>
      </c>
    </row>
    <row r="351" spans="1:18" x14ac:dyDescent="0.3">
      <c r="A351" s="11" t="s">
        <v>7046</v>
      </c>
      <c r="B351" s="11" t="s">
        <v>8033</v>
      </c>
      <c r="C351" s="11" t="s">
        <v>8052</v>
      </c>
      <c r="D351" s="11" t="s">
        <v>8053</v>
      </c>
      <c r="E351" s="11" t="s">
        <v>8054</v>
      </c>
      <c r="F351" s="12">
        <v>47.422215999999999</v>
      </c>
      <c r="G351" s="12">
        <v>10.918423000000001</v>
      </c>
      <c r="H351" s="11">
        <v>24500</v>
      </c>
      <c r="I351" s="11">
        <v>13793</v>
      </c>
      <c r="J351" s="13" t="s">
        <v>8982</v>
      </c>
      <c r="K351" s="14">
        <f>I351*Assumptions!$B$2*10^-3/24</f>
        <v>86.206249999999997</v>
      </c>
      <c r="L351" s="14">
        <f>IF(J351="YES",I351*Assumptions!$B$3/1000,0)</f>
        <v>275.86</v>
      </c>
      <c r="M351" s="14">
        <f>IF(J351="YES",I351*Assumptions!$B$4/1000,0)</f>
        <v>206.89500000000001</v>
      </c>
      <c r="N351" s="14">
        <f>IF(J351="YES",I351*Assumptions!$B$5/1000,0)</f>
        <v>413.79</v>
      </c>
      <c r="O351" s="14">
        <f>K351*Assumptions!$B$6*Assumptions!$B$7</f>
        <v>499.99624999999992</v>
      </c>
      <c r="P351" s="14">
        <f>((K351*Assumptions!$B$6*Assumptions!$B$7/1000)*(Assumptions!$B$8/(Assumptions!$B$8-1)))*Assumptions!$B$9</f>
        <v>2999.9774999999991</v>
      </c>
      <c r="Q351" s="13" t="s">
        <v>8995</v>
      </c>
      <c r="R351" s="13" t="s">
        <v>9044</v>
      </c>
    </row>
    <row r="352" spans="1:18" x14ac:dyDescent="0.3">
      <c r="A352" s="11" t="s">
        <v>7046</v>
      </c>
      <c r="B352" s="11" t="s">
        <v>8010</v>
      </c>
      <c r="C352" s="11" t="s">
        <v>8055</v>
      </c>
      <c r="D352" s="11" t="s">
        <v>8056</v>
      </c>
      <c r="E352" s="11" t="s">
        <v>8057</v>
      </c>
      <c r="F352" s="12">
        <v>47.341419000000002</v>
      </c>
      <c r="G352" s="12">
        <v>11.197152000000001</v>
      </c>
      <c r="H352" s="11">
        <v>26000</v>
      </c>
      <c r="I352" s="11">
        <v>13036</v>
      </c>
      <c r="J352" s="13" t="s">
        <v>8991</v>
      </c>
      <c r="K352" s="14">
        <f>I352*Assumptions!$B$2*10^-3/24</f>
        <v>81.475000000000009</v>
      </c>
      <c r="L352" s="14">
        <f>IF(J352="YES",I352*Assumptions!$B$3/1000,0)</f>
        <v>0</v>
      </c>
      <c r="M352" s="14">
        <f>IF(J352="YES",I352*Assumptions!$B$4/1000,0)</f>
        <v>0</v>
      </c>
      <c r="N352" s="14">
        <f>IF(J352="YES",I352*Assumptions!$B$5/1000,0)</f>
        <v>0</v>
      </c>
      <c r="O352" s="14">
        <f>K352*Assumptions!$B$6*Assumptions!$B$7</f>
        <v>472.55500000000006</v>
      </c>
      <c r="P352" s="14">
        <f>((K352*Assumptions!$B$6*Assumptions!$B$7/1000)*(Assumptions!$B$8/(Assumptions!$B$8-1)))*Assumptions!$B$9</f>
        <v>2835.3300000000004</v>
      </c>
      <c r="Q352" s="13" t="s">
        <v>8995</v>
      </c>
      <c r="R352" s="13" t="s">
        <v>9043</v>
      </c>
    </row>
    <row r="353" spans="1:18" x14ac:dyDescent="0.3">
      <c r="A353" s="11" t="s">
        <v>7046</v>
      </c>
      <c r="B353" s="11" t="s">
        <v>8003</v>
      </c>
      <c r="C353" s="11" t="s">
        <v>8058</v>
      </c>
      <c r="D353" s="11" t="s">
        <v>8059</v>
      </c>
      <c r="E353" s="11" t="s">
        <v>8060</v>
      </c>
      <c r="F353" s="12">
        <v>47.173547999999997</v>
      </c>
      <c r="G353" s="12">
        <v>10.740130000000001</v>
      </c>
      <c r="H353" s="11">
        <v>27500</v>
      </c>
      <c r="I353" s="11">
        <v>8989</v>
      </c>
      <c r="J353" s="13" t="s">
        <v>8982</v>
      </c>
      <c r="K353" s="14">
        <f>I353*Assumptions!$B$2*10^-3/24</f>
        <v>56.181250000000006</v>
      </c>
      <c r="L353" s="14">
        <f>IF(J353="YES",I353*Assumptions!$B$3/1000,0)</f>
        <v>179.78</v>
      </c>
      <c r="M353" s="14">
        <f>IF(J353="YES",I353*Assumptions!$B$4/1000,0)</f>
        <v>134.83500000000001</v>
      </c>
      <c r="N353" s="14">
        <f>IF(J353="YES",I353*Assumptions!$B$5/1000,0)</f>
        <v>269.67</v>
      </c>
      <c r="O353" s="14">
        <f>K353*Assumptions!$B$6*Assumptions!$B$7</f>
        <v>325.85124999999999</v>
      </c>
      <c r="P353" s="14">
        <f>((K353*Assumptions!$B$6*Assumptions!$B$7/1000)*(Assumptions!$B$8/(Assumptions!$B$8-1)))*Assumptions!$B$9</f>
        <v>1955.1074999999998</v>
      </c>
      <c r="Q353" s="13" t="s">
        <v>8995</v>
      </c>
      <c r="R353" s="13" t="s">
        <v>9042</v>
      </c>
    </row>
    <row r="354" spans="1:18" x14ac:dyDescent="0.3">
      <c r="A354" s="11" t="s">
        <v>7046</v>
      </c>
      <c r="B354" s="11" t="s">
        <v>8020</v>
      </c>
      <c r="C354" s="11" t="s">
        <v>8061</v>
      </c>
      <c r="D354" s="11" t="s">
        <v>8062</v>
      </c>
      <c r="E354" s="11" t="s">
        <v>8063</v>
      </c>
      <c r="F354" s="12">
        <v>47.435223999999998</v>
      </c>
      <c r="G354" s="12">
        <v>12.192655</v>
      </c>
      <c r="H354" s="11">
        <v>28000</v>
      </c>
      <c r="I354" s="11">
        <v>12325</v>
      </c>
      <c r="J354" s="13" t="s">
        <v>8982</v>
      </c>
      <c r="K354" s="14">
        <f>I354*Assumptions!$B$2*10^-3/24</f>
        <v>77.03125</v>
      </c>
      <c r="L354" s="14">
        <f>IF(J354="YES",I354*Assumptions!$B$3/1000,0)</f>
        <v>246.5</v>
      </c>
      <c r="M354" s="14">
        <f>IF(J354="YES",I354*Assumptions!$B$4/1000,0)</f>
        <v>184.875</v>
      </c>
      <c r="N354" s="14">
        <f>IF(J354="YES",I354*Assumptions!$B$5/1000,0)</f>
        <v>369.75</v>
      </c>
      <c r="O354" s="14">
        <f>K354*Assumptions!$B$6*Assumptions!$B$7</f>
        <v>446.78124999999994</v>
      </c>
      <c r="P354" s="14">
        <f>((K354*Assumptions!$B$6*Assumptions!$B$7/1000)*(Assumptions!$B$8/(Assumptions!$B$8-1)))*Assumptions!$B$9</f>
        <v>2680.6875</v>
      </c>
      <c r="Q354" s="13" t="s">
        <v>8995</v>
      </c>
      <c r="R354" s="13" t="s">
        <v>9044</v>
      </c>
    </row>
    <row r="355" spans="1:18" x14ac:dyDescent="0.3">
      <c r="A355" s="11" t="s">
        <v>7046</v>
      </c>
      <c r="B355" s="11" t="s">
        <v>8003</v>
      </c>
      <c r="C355" s="11" t="s">
        <v>8064</v>
      </c>
      <c r="D355" s="11" t="s">
        <v>8065</v>
      </c>
      <c r="E355" s="11" t="s">
        <v>8066</v>
      </c>
      <c r="F355" s="12">
        <v>47.092016000000001</v>
      </c>
      <c r="G355" s="12">
        <v>10.668006</v>
      </c>
      <c r="H355" s="11">
        <v>28000</v>
      </c>
      <c r="I355" s="11">
        <v>16526</v>
      </c>
      <c r="J355" s="13" t="s">
        <v>8982</v>
      </c>
      <c r="K355" s="14">
        <f>I355*Assumptions!$B$2*10^-3/24</f>
        <v>103.28750000000001</v>
      </c>
      <c r="L355" s="14">
        <f>IF(J355="YES",I355*Assumptions!$B$3/1000,0)</f>
        <v>330.52</v>
      </c>
      <c r="M355" s="14">
        <f>IF(J355="YES",I355*Assumptions!$B$4/1000,0)</f>
        <v>247.89</v>
      </c>
      <c r="N355" s="14">
        <f>IF(J355="YES",I355*Assumptions!$B$5/1000,0)</f>
        <v>495.78</v>
      </c>
      <c r="O355" s="14">
        <f>K355*Assumptions!$B$6*Assumptions!$B$7</f>
        <v>599.0675</v>
      </c>
      <c r="P355" s="14">
        <f>((K355*Assumptions!$B$6*Assumptions!$B$7/1000)*(Assumptions!$B$8/(Assumptions!$B$8-1)))*Assumptions!$B$9</f>
        <v>3594.4049999999993</v>
      </c>
      <c r="Q355" s="13" t="s">
        <v>8995</v>
      </c>
      <c r="R355" s="13" t="s">
        <v>9044</v>
      </c>
    </row>
    <row r="356" spans="1:18" x14ac:dyDescent="0.3">
      <c r="A356" s="11" t="s">
        <v>7046</v>
      </c>
      <c r="B356" s="11" t="s">
        <v>8003</v>
      </c>
      <c r="C356" s="11" t="s">
        <v>8067</v>
      </c>
      <c r="D356" s="11" t="s">
        <v>8068</v>
      </c>
      <c r="E356" s="11" t="s">
        <v>8069</v>
      </c>
      <c r="F356" s="12">
        <v>47.168488000000004</v>
      </c>
      <c r="G356" s="12">
        <v>10.595827</v>
      </c>
      <c r="H356" s="11">
        <v>33000</v>
      </c>
      <c r="I356" s="11">
        <v>30843</v>
      </c>
      <c r="J356" s="13" t="s">
        <v>8982</v>
      </c>
      <c r="K356" s="14">
        <f>I356*Assumptions!$B$2*10^-3/24</f>
        <v>192.76874999999998</v>
      </c>
      <c r="L356" s="14">
        <f>IF(J356="YES",I356*Assumptions!$B$3/1000,0)</f>
        <v>616.86</v>
      </c>
      <c r="M356" s="14">
        <f>IF(J356="YES",I356*Assumptions!$B$4/1000,0)</f>
        <v>462.64499999999998</v>
      </c>
      <c r="N356" s="14">
        <f>IF(J356="YES",I356*Assumptions!$B$5/1000,0)</f>
        <v>925.29</v>
      </c>
      <c r="O356" s="14">
        <f>K356*Assumptions!$B$6*Assumptions!$B$7</f>
        <v>1118.0587499999999</v>
      </c>
      <c r="P356" s="14">
        <f>((K356*Assumptions!$B$6*Assumptions!$B$7/1000)*(Assumptions!$B$8/(Assumptions!$B$8-1)))*Assumptions!$B$9</f>
        <v>6708.3524999999991</v>
      </c>
      <c r="Q356" s="13" t="s">
        <v>8995</v>
      </c>
      <c r="R356" s="13" t="s">
        <v>9043</v>
      </c>
    </row>
    <row r="357" spans="1:18" x14ac:dyDescent="0.3">
      <c r="A357" s="11" t="s">
        <v>7046</v>
      </c>
      <c r="B357" s="11" t="s">
        <v>8020</v>
      </c>
      <c r="C357" s="11" t="s">
        <v>8070</v>
      </c>
      <c r="D357" s="11" t="s">
        <v>8071</v>
      </c>
      <c r="E357" s="11" t="s">
        <v>8965</v>
      </c>
      <c r="F357" s="12">
        <v>47.519807999999998</v>
      </c>
      <c r="G357" s="12">
        <v>12.197191</v>
      </c>
      <c r="H357" s="11">
        <v>35000</v>
      </c>
      <c r="I357" s="11">
        <v>17400</v>
      </c>
      <c r="J357" s="13" t="s">
        <v>8982</v>
      </c>
      <c r="K357" s="14">
        <f>I357*Assumptions!$B$2*10^-3/24</f>
        <v>108.75</v>
      </c>
      <c r="L357" s="14">
        <f>IF(J357="YES",I357*Assumptions!$B$3/1000,0)</f>
        <v>348</v>
      </c>
      <c r="M357" s="14">
        <f>IF(J357="YES",I357*Assumptions!$B$4/1000,0)</f>
        <v>261</v>
      </c>
      <c r="N357" s="14">
        <f>IF(J357="YES",I357*Assumptions!$B$5/1000,0)</f>
        <v>522</v>
      </c>
      <c r="O357" s="14">
        <f>K357*Assumptions!$B$6*Assumptions!$B$7</f>
        <v>630.75</v>
      </c>
      <c r="P357" s="14">
        <f>((K357*Assumptions!$B$6*Assumptions!$B$7/1000)*(Assumptions!$B$8/(Assumptions!$B$8-1)))*Assumptions!$B$9</f>
        <v>3784.5</v>
      </c>
      <c r="Q357" s="13" t="s">
        <v>8995</v>
      </c>
      <c r="R357" s="13" t="s">
        <v>9044</v>
      </c>
    </row>
    <row r="358" spans="1:18" x14ac:dyDescent="0.3">
      <c r="A358" s="11" t="s">
        <v>7046</v>
      </c>
      <c r="B358" s="11" t="s">
        <v>8007</v>
      </c>
      <c r="C358" s="11" t="s">
        <v>8072</v>
      </c>
      <c r="D358" s="11" t="s">
        <v>8073</v>
      </c>
      <c r="E358" s="11" t="s">
        <v>8074</v>
      </c>
      <c r="F358" s="12">
        <v>46.923174000000003</v>
      </c>
      <c r="G358" s="12">
        <v>12.592506</v>
      </c>
      <c r="H358" s="11">
        <v>37000</v>
      </c>
      <c r="I358" s="11">
        <v>17203</v>
      </c>
      <c r="J358" s="13" t="s">
        <v>8982</v>
      </c>
      <c r="K358" s="14">
        <f>I358*Assumptions!$B$2*10^-3/24</f>
        <v>107.51875000000001</v>
      </c>
      <c r="L358" s="14">
        <f>IF(J358="YES",I358*Assumptions!$B$3/1000,0)</f>
        <v>344.06</v>
      </c>
      <c r="M358" s="14">
        <f>IF(J358="YES",I358*Assumptions!$B$4/1000,0)</f>
        <v>258.04500000000002</v>
      </c>
      <c r="N358" s="14">
        <f>IF(J358="YES",I358*Assumptions!$B$5/1000,0)</f>
        <v>516.09</v>
      </c>
      <c r="O358" s="14">
        <f>K358*Assumptions!$B$6*Assumptions!$B$7</f>
        <v>623.60874999999999</v>
      </c>
      <c r="P358" s="14">
        <f>((K358*Assumptions!$B$6*Assumptions!$B$7/1000)*(Assumptions!$B$8/(Assumptions!$B$8-1)))*Assumptions!$B$9</f>
        <v>3741.6524999999992</v>
      </c>
      <c r="Q358" s="13" t="s">
        <v>8995</v>
      </c>
      <c r="R358" s="13" t="s">
        <v>9044</v>
      </c>
    </row>
    <row r="359" spans="1:18" x14ac:dyDescent="0.3">
      <c r="A359" s="11" t="s">
        <v>7046</v>
      </c>
      <c r="B359" s="11" t="s">
        <v>8003</v>
      </c>
      <c r="C359" s="11" t="s">
        <v>8075</v>
      </c>
      <c r="D359" s="11" t="s">
        <v>8076</v>
      </c>
      <c r="E359" s="11" t="s">
        <v>8077</v>
      </c>
      <c r="F359" s="12">
        <v>47.134354999999999</v>
      </c>
      <c r="G359" s="12">
        <v>10.42178</v>
      </c>
      <c r="H359" s="11">
        <v>38000</v>
      </c>
      <c r="I359" s="11">
        <v>16665</v>
      </c>
      <c r="J359" s="13" t="s">
        <v>8982</v>
      </c>
      <c r="K359" s="14">
        <f>I359*Assumptions!$B$2*10^-3/24</f>
        <v>104.15625</v>
      </c>
      <c r="L359" s="14">
        <f>IF(J359="YES",I359*Assumptions!$B$3/1000,0)</f>
        <v>333.3</v>
      </c>
      <c r="M359" s="14">
        <f>IF(J359="YES",I359*Assumptions!$B$4/1000,0)</f>
        <v>249.97499999999999</v>
      </c>
      <c r="N359" s="14">
        <f>IF(J359="YES",I359*Assumptions!$B$5/1000,0)</f>
        <v>499.95</v>
      </c>
      <c r="O359" s="14">
        <f>K359*Assumptions!$B$6*Assumptions!$B$7</f>
        <v>604.10624999999993</v>
      </c>
      <c r="P359" s="14">
        <f>((K359*Assumptions!$B$6*Assumptions!$B$7/1000)*(Assumptions!$B$8/(Assumptions!$B$8-1)))*Assumptions!$B$9</f>
        <v>3624.6374999999998</v>
      </c>
      <c r="Q359" s="13" t="s">
        <v>8995</v>
      </c>
      <c r="R359" s="13" t="s">
        <v>9042</v>
      </c>
    </row>
    <row r="360" spans="1:18" x14ac:dyDescent="0.3">
      <c r="A360" s="11" t="s">
        <v>7046</v>
      </c>
      <c r="B360" s="11" t="s">
        <v>8020</v>
      </c>
      <c r="C360" s="11" t="s">
        <v>8078</v>
      </c>
      <c r="D360" s="11" t="s">
        <v>8079</v>
      </c>
      <c r="E360" s="11" t="s">
        <v>8080</v>
      </c>
      <c r="F360" s="12">
        <v>47.518855000000002</v>
      </c>
      <c r="G360" s="12">
        <v>12.367621</v>
      </c>
      <c r="H360" s="11">
        <v>39470</v>
      </c>
      <c r="I360" s="11">
        <v>24286</v>
      </c>
      <c r="J360" s="13" t="s">
        <v>8982</v>
      </c>
      <c r="K360" s="14">
        <f>I360*Assumptions!$B$2*10^-3/24</f>
        <v>151.78749999999999</v>
      </c>
      <c r="L360" s="14">
        <f>IF(J360="YES",I360*Assumptions!$B$3/1000,0)</f>
        <v>485.72</v>
      </c>
      <c r="M360" s="14">
        <f>IF(J360="YES",I360*Assumptions!$B$4/1000,0)</f>
        <v>364.29</v>
      </c>
      <c r="N360" s="14">
        <f>IF(J360="YES",I360*Assumptions!$B$5/1000,0)</f>
        <v>728.58</v>
      </c>
      <c r="O360" s="14">
        <f>K360*Assumptions!$B$6*Assumptions!$B$7</f>
        <v>880.36749999999984</v>
      </c>
      <c r="P360" s="14">
        <f>((K360*Assumptions!$B$6*Assumptions!$B$7/1000)*(Assumptions!$B$8/(Assumptions!$B$8-1)))*Assumptions!$B$9</f>
        <v>5282.2049999999981</v>
      </c>
      <c r="Q360" s="13" t="s">
        <v>8995</v>
      </c>
      <c r="R360" s="13" t="s">
        <v>9043</v>
      </c>
    </row>
    <row r="361" spans="1:18" x14ac:dyDescent="0.3">
      <c r="A361" s="11" t="s">
        <v>7046</v>
      </c>
      <c r="B361" s="11" t="s">
        <v>8020</v>
      </c>
      <c r="C361" s="11" t="s">
        <v>8081</v>
      </c>
      <c r="D361" s="11" t="s">
        <v>8082</v>
      </c>
      <c r="E361" s="11" t="s">
        <v>8083</v>
      </c>
      <c r="F361" s="12">
        <v>47.458663999999999</v>
      </c>
      <c r="G361" s="12">
        <v>11.931794</v>
      </c>
      <c r="H361" s="11">
        <v>40000</v>
      </c>
      <c r="I361" s="11">
        <v>36826</v>
      </c>
      <c r="J361" s="13" t="s">
        <v>8982</v>
      </c>
      <c r="K361" s="14">
        <f>I361*Assumptions!$B$2*10^-3/24</f>
        <v>230.16250000000002</v>
      </c>
      <c r="L361" s="14">
        <f>IF(J361="YES",I361*Assumptions!$B$3/1000,0)</f>
        <v>736.52</v>
      </c>
      <c r="M361" s="14">
        <f>IF(J361="YES",I361*Assumptions!$B$4/1000,0)</f>
        <v>552.39</v>
      </c>
      <c r="N361" s="14">
        <f>IF(J361="YES",I361*Assumptions!$B$5/1000,0)</f>
        <v>1104.78</v>
      </c>
      <c r="O361" s="14">
        <f>K361*Assumptions!$B$6*Assumptions!$B$7</f>
        <v>1334.9424999999999</v>
      </c>
      <c r="P361" s="14">
        <f>((K361*Assumptions!$B$6*Assumptions!$B$7/1000)*(Assumptions!$B$8/(Assumptions!$B$8-1)))*Assumptions!$B$9</f>
        <v>8009.6549999999988</v>
      </c>
      <c r="Q361" s="13" t="s">
        <v>8995</v>
      </c>
      <c r="R361" s="13" t="s">
        <v>9044</v>
      </c>
    </row>
    <row r="362" spans="1:18" x14ac:dyDescent="0.3">
      <c r="A362" s="11" t="s">
        <v>7046</v>
      </c>
      <c r="B362" s="11" t="s">
        <v>8010</v>
      </c>
      <c r="C362" s="11" t="s">
        <v>8084</v>
      </c>
      <c r="D362" s="11" t="s">
        <v>8085</v>
      </c>
      <c r="E362" s="11" t="s">
        <v>8086</v>
      </c>
      <c r="F362" s="12">
        <v>47.159159000000002</v>
      </c>
      <c r="G362" s="12">
        <v>11.361329</v>
      </c>
      <c r="H362" s="11">
        <v>40000</v>
      </c>
      <c r="I362" s="11">
        <v>33911</v>
      </c>
      <c r="J362" s="13" t="s">
        <v>8991</v>
      </c>
      <c r="K362" s="14">
        <f>I362*Assumptions!$B$2*10^-3/24</f>
        <v>211.94375000000002</v>
      </c>
      <c r="L362" s="14">
        <f>IF(J362="YES",I362*Assumptions!$B$3/1000,0)</f>
        <v>0</v>
      </c>
      <c r="M362" s="14">
        <f>IF(J362="YES",I362*Assumptions!$B$4/1000,0)</f>
        <v>0</v>
      </c>
      <c r="N362" s="14">
        <f>IF(J362="YES",I362*Assumptions!$B$5/1000,0)</f>
        <v>0</v>
      </c>
      <c r="O362" s="14">
        <f>K362*Assumptions!$B$6*Assumptions!$B$7</f>
        <v>1229.2737500000001</v>
      </c>
      <c r="P362" s="14">
        <f>((K362*Assumptions!$B$6*Assumptions!$B$7/1000)*(Assumptions!$B$8/(Assumptions!$B$8-1)))*Assumptions!$B$9</f>
        <v>7375.6425000000008</v>
      </c>
      <c r="Q362" s="13" t="s">
        <v>8995</v>
      </c>
      <c r="R362" s="13" t="s">
        <v>9042</v>
      </c>
    </row>
    <row r="363" spans="1:18" x14ac:dyDescent="0.3">
      <c r="A363" s="11" t="s">
        <v>7046</v>
      </c>
      <c r="B363" s="11" t="s">
        <v>8010</v>
      </c>
      <c r="C363" s="11" t="s">
        <v>8087</v>
      </c>
      <c r="D363" s="11" t="s">
        <v>8088</v>
      </c>
      <c r="E363" s="11" t="s">
        <v>8089</v>
      </c>
      <c r="F363" s="12">
        <v>47.312302000000003</v>
      </c>
      <c r="G363" s="12">
        <v>11.111265</v>
      </c>
      <c r="H363" s="11">
        <v>40000</v>
      </c>
      <c r="I363" s="11">
        <v>36084</v>
      </c>
      <c r="J363" s="13" t="s">
        <v>8982</v>
      </c>
      <c r="K363" s="14">
        <f>I363*Assumptions!$B$2*10^-3/24</f>
        <v>225.52500000000001</v>
      </c>
      <c r="L363" s="14">
        <f>IF(J363="YES",I363*Assumptions!$B$3/1000,0)</f>
        <v>721.68</v>
      </c>
      <c r="M363" s="14">
        <f>IF(J363="YES",I363*Assumptions!$B$4/1000,0)</f>
        <v>541.26</v>
      </c>
      <c r="N363" s="14">
        <f>IF(J363="YES",I363*Assumptions!$B$5/1000,0)</f>
        <v>1082.52</v>
      </c>
      <c r="O363" s="14">
        <f>K363*Assumptions!$B$6*Assumptions!$B$7</f>
        <v>1308.0449999999998</v>
      </c>
      <c r="P363" s="14">
        <f>((K363*Assumptions!$B$6*Assumptions!$B$7/1000)*(Assumptions!$B$8/(Assumptions!$B$8-1)))*Assumptions!$B$9</f>
        <v>7848.2699999999986</v>
      </c>
      <c r="Q363" s="13" t="s">
        <v>8995</v>
      </c>
      <c r="R363" s="13" t="s">
        <v>9043</v>
      </c>
    </row>
    <row r="364" spans="1:18" x14ac:dyDescent="0.3">
      <c r="A364" s="11" t="s">
        <v>7046</v>
      </c>
      <c r="B364" s="11" t="s">
        <v>8003</v>
      </c>
      <c r="C364" s="11" t="s">
        <v>8090</v>
      </c>
      <c r="D364" s="11" t="s">
        <v>8091</v>
      </c>
      <c r="E364" s="11" t="s">
        <v>8092</v>
      </c>
      <c r="F364" s="12">
        <v>47.284892999999997</v>
      </c>
      <c r="G364" s="12">
        <v>10.988239999999999</v>
      </c>
      <c r="H364" s="11">
        <v>41000</v>
      </c>
      <c r="I364" s="11">
        <v>27376</v>
      </c>
      <c r="J364" s="13" t="s">
        <v>8982</v>
      </c>
      <c r="K364" s="14">
        <f>I364*Assumptions!$B$2*10^-3/24</f>
        <v>171.1</v>
      </c>
      <c r="L364" s="14">
        <f>IF(J364="YES",I364*Assumptions!$B$3/1000,0)</f>
        <v>547.52</v>
      </c>
      <c r="M364" s="14">
        <f>IF(J364="YES",I364*Assumptions!$B$4/1000,0)</f>
        <v>410.64</v>
      </c>
      <c r="N364" s="14">
        <f>IF(J364="YES",I364*Assumptions!$B$5/1000,0)</f>
        <v>821.28</v>
      </c>
      <c r="O364" s="14">
        <f>K364*Assumptions!$B$6*Assumptions!$B$7</f>
        <v>992.37999999999988</v>
      </c>
      <c r="P364" s="14">
        <f>((K364*Assumptions!$B$6*Assumptions!$B$7/1000)*(Assumptions!$B$8/(Assumptions!$B$8-1)))*Assumptions!$B$9</f>
        <v>5954.2799999999988</v>
      </c>
      <c r="Q364" s="13" t="s">
        <v>8995</v>
      </c>
      <c r="R364" s="13" t="s">
        <v>9043</v>
      </c>
    </row>
    <row r="365" spans="1:18" x14ac:dyDescent="0.3">
      <c r="A365" s="11" t="s">
        <v>7046</v>
      </c>
      <c r="B365" s="11" t="s">
        <v>8003</v>
      </c>
      <c r="C365" s="11" t="s">
        <v>8093</v>
      </c>
      <c r="D365" s="11" t="s">
        <v>8094</v>
      </c>
      <c r="E365" s="11" t="s">
        <v>8095</v>
      </c>
      <c r="F365" s="12">
        <v>47.219239000000002</v>
      </c>
      <c r="G365" s="12">
        <v>10.750989000000001</v>
      </c>
      <c r="H365" s="11">
        <v>46000</v>
      </c>
      <c r="I365" s="11">
        <v>40107</v>
      </c>
      <c r="J365" s="13" t="s">
        <v>8982</v>
      </c>
      <c r="K365" s="14">
        <f>I365*Assumptions!$B$2*10^-3/24</f>
        <v>250.66875000000002</v>
      </c>
      <c r="L365" s="14">
        <f>IF(J365="YES",I365*Assumptions!$B$3/1000,0)</f>
        <v>802.14</v>
      </c>
      <c r="M365" s="14">
        <f>IF(J365="YES",I365*Assumptions!$B$4/1000,0)</f>
        <v>601.60500000000002</v>
      </c>
      <c r="N365" s="14">
        <f>IF(J365="YES",I365*Assumptions!$B$5/1000,0)</f>
        <v>1203.21</v>
      </c>
      <c r="O365" s="14">
        <f>K365*Assumptions!$B$6*Assumptions!$B$7</f>
        <v>1453.8787500000001</v>
      </c>
      <c r="P365" s="14">
        <f>((K365*Assumptions!$B$6*Assumptions!$B$7/1000)*(Assumptions!$B$8/(Assumptions!$B$8-1)))*Assumptions!$B$9</f>
        <v>8723.2725000000009</v>
      </c>
      <c r="Q365" s="13" t="s">
        <v>8995</v>
      </c>
      <c r="R365" s="13" t="s">
        <v>9043</v>
      </c>
    </row>
    <row r="366" spans="1:18" x14ac:dyDescent="0.3">
      <c r="A366" s="11" t="s">
        <v>7046</v>
      </c>
      <c r="B366" s="11" t="s">
        <v>8020</v>
      </c>
      <c r="C366" s="11" t="s">
        <v>8096</v>
      </c>
      <c r="D366" s="11" t="s">
        <v>8097</v>
      </c>
      <c r="E366" s="11" t="s">
        <v>8966</v>
      </c>
      <c r="F366" s="12">
        <v>47.464663000000002</v>
      </c>
      <c r="G366" s="12">
        <v>12.384124</v>
      </c>
      <c r="H366" s="11">
        <v>46550</v>
      </c>
      <c r="I366" s="11">
        <v>20511</v>
      </c>
      <c r="J366" s="13" t="s">
        <v>8982</v>
      </c>
      <c r="K366" s="14">
        <f>I366*Assumptions!$B$2*10^-3/24</f>
        <v>128.19374999999999</v>
      </c>
      <c r="L366" s="14">
        <f>IF(J366="YES",I366*Assumptions!$B$3/1000,0)</f>
        <v>410.22</v>
      </c>
      <c r="M366" s="14">
        <f>IF(J366="YES",I366*Assumptions!$B$4/1000,0)</f>
        <v>307.66500000000002</v>
      </c>
      <c r="N366" s="14">
        <f>IF(J366="YES",I366*Assumptions!$B$5/1000,0)</f>
        <v>615.33000000000004</v>
      </c>
      <c r="O366" s="14">
        <f>K366*Assumptions!$B$6*Assumptions!$B$7</f>
        <v>743.52374999999995</v>
      </c>
      <c r="P366" s="14">
        <f>((K366*Assumptions!$B$6*Assumptions!$B$7/1000)*(Assumptions!$B$8/(Assumptions!$B$8-1)))*Assumptions!$B$9</f>
        <v>4461.142499999999</v>
      </c>
      <c r="Q366" s="13" t="s">
        <v>8995</v>
      </c>
      <c r="R366" s="13" t="s">
        <v>9043</v>
      </c>
    </row>
    <row r="367" spans="1:18" x14ac:dyDescent="0.3">
      <c r="A367" s="11" t="s">
        <v>7046</v>
      </c>
      <c r="B367" s="11" t="s">
        <v>8020</v>
      </c>
      <c r="C367" s="11" t="s">
        <v>8098</v>
      </c>
      <c r="D367" s="11" t="s">
        <v>8099</v>
      </c>
      <c r="E367" s="11" t="s">
        <v>8100</v>
      </c>
      <c r="F367" s="12">
        <v>47.603952999999997</v>
      </c>
      <c r="G367" s="12">
        <v>12.187954</v>
      </c>
      <c r="H367" s="11">
        <v>49700</v>
      </c>
      <c r="I367" s="11">
        <v>42509</v>
      </c>
      <c r="J367" s="13" t="s">
        <v>8982</v>
      </c>
      <c r="K367" s="14">
        <f>I367*Assumptions!$B$2*10^-3/24</f>
        <v>265.68125000000003</v>
      </c>
      <c r="L367" s="14">
        <f>IF(J367="YES",I367*Assumptions!$B$3/1000,0)</f>
        <v>850.18</v>
      </c>
      <c r="M367" s="14">
        <f>IF(J367="YES",I367*Assumptions!$B$4/1000,0)</f>
        <v>637.63499999999999</v>
      </c>
      <c r="N367" s="14">
        <f>IF(J367="YES",I367*Assumptions!$B$5/1000,0)</f>
        <v>1275.27</v>
      </c>
      <c r="O367" s="14">
        <f>K367*Assumptions!$B$6*Assumptions!$B$7</f>
        <v>1540.9512500000001</v>
      </c>
      <c r="P367" s="14">
        <f>((K367*Assumptions!$B$6*Assumptions!$B$7/1000)*(Assumptions!$B$8/(Assumptions!$B$8-1)))*Assumptions!$B$9</f>
        <v>9245.7075000000004</v>
      </c>
      <c r="Q367" s="13" t="s">
        <v>8995</v>
      </c>
      <c r="R367" s="13" t="s">
        <v>9043</v>
      </c>
    </row>
    <row r="368" spans="1:18" x14ac:dyDescent="0.3">
      <c r="A368" s="11" t="s">
        <v>7046</v>
      </c>
      <c r="B368" s="11" t="s">
        <v>8003</v>
      </c>
      <c r="C368" s="11" t="s">
        <v>8101</v>
      </c>
      <c r="D368" s="11" t="s">
        <v>8102</v>
      </c>
      <c r="E368" s="11" t="s">
        <v>8103</v>
      </c>
      <c r="F368" s="12">
        <v>47.024765000000002</v>
      </c>
      <c r="G368" s="12">
        <v>10.307804000000001</v>
      </c>
      <c r="H368" s="11">
        <v>50000</v>
      </c>
      <c r="I368" s="11">
        <v>24732</v>
      </c>
      <c r="J368" s="13" t="s">
        <v>8982</v>
      </c>
      <c r="K368" s="14">
        <f>I368*Assumptions!$B$2*10^-3/24</f>
        <v>154.57500000000002</v>
      </c>
      <c r="L368" s="14">
        <f>IF(J368="YES",I368*Assumptions!$B$3/1000,0)</f>
        <v>494.64</v>
      </c>
      <c r="M368" s="14">
        <f>IF(J368="YES",I368*Assumptions!$B$4/1000,0)</f>
        <v>370.98</v>
      </c>
      <c r="N368" s="14">
        <f>IF(J368="YES",I368*Assumptions!$B$5/1000,0)</f>
        <v>741.96</v>
      </c>
      <c r="O368" s="14">
        <f>K368*Assumptions!$B$6*Assumptions!$B$7</f>
        <v>896.53500000000008</v>
      </c>
      <c r="P368" s="14">
        <f>((K368*Assumptions!$B$6*Assumptions!$B$7/1000)*(Assumptions!$B$8/(Assumptions!$B$8-1)))*Assumptions!$B$9</f>
        <v>5379.2100000000009</v>
      </c>
      <c r="Q368" s="13" t="s">
        <v>8995</v>
      </c>
      <c r="R368" s="13" t="s">
        <v>9044</v>
      </c>
    </row>
    <row r="369" spans="1:18" x14ac:dyDescent="0.3">
      <c r="A369" s="11" t="s">
        <v>7046</v>
      </c>
      <c r="B369" s="11" t="s">
        <v>7622</v>
      </c>
      <c r="C369" s="11" t="s">
        <v>8104</v>
      </c>
      <c r="D369" s="11" t="s">
        <v>8105</v>
      </c>
      <c r="E369" s="11" t="s">
        <v>8967</v>
      </c>
      <c r="F369" s="12">
        <v>48.394953000000001</v>
      </c>
      <c r="G369" s="12">
        <v>14.828150000000001</v>
      </c>
      <c r="H369" s="11">
        <v>5000</v>
      </c>
      <c r="I369" s="11">
        <v>2915</v>
      </c>
      <c r="J369" s="13" t="s">
        <v>8991</v>
      </c>
      <c r="K369" s="14">
        <f>I369*Assumptions!$B$2*10^-3/24</f>
        <v>18.21875</v>
      </c>
      <c r="L369" s="14">
        <f>IF(J369="YES",I369*Assumptions!$B$3/1000,0)</f>
        <v>0</v>
      </c>
      <c r="M369" s="14">
        <f>IF(J369="YES",I369*Assumptions!$B$4/1000,0)</f>
        <v>0</v>
      </c>
      <c r="N369" s="14">
        <f>IF(J369="YES",I369*Assumptions!$B$5/1000,0)</f>
        <v>0</v>
      </c>
      <c r="O369" s="14">
        <f>K369*Assumptions!$B$6*Assumptions!$B$7</f>
        <v>105.66874999999999</v>
      </c>
      <c r="P369" s="14">
        <f>((K369*Assumptions!$B$6*Assumptions!$B$7/1000)*(Assumptions!$B$8/(Assumptions!$B$8-1)))*Assumptions!$B$9</f>
        <v>634.01249999999982</v>
      </c>
      <c r="Q369" s="13" t="s">
        <v>9002</v>
      </c>
      <c r="R369" s="13" t="s">
        <v>9044</v>
      </c>
    </row>
    <row r="370" spans="1:18" x14ac:dyDescent="0.3">
      <c r="A370" s="11" t="s">
        <v>7046</v>
      </c>
      <c r="B370" s="11" t="s">
        <v>7649</v>
      </c>
      <c r="C370" s="11" t="s">
        <v>8106</v>
      </c>
      <c r="D370" s="11" t="s">
        <v>8107</v>
      </c>
      <c r="E370" s="11" t="s">
        <v>8108</v>
      </c>
      <c r="F370" s="12">
        <v>48.407314999999997</v>
      </c>
      <c r="G370" s="12">
        <v>13.435285</v>
      </c>
      <c r="H370" s="11">
        <v>5500</v>
      </c>
      <c r="I370" s="11">
        <v>4877</v>
      </c>
      <c r="J370" s="13" t="s">
        <v>8991</v>
      </c>
      <c r="K370" s="14">
        <f>I370*Assumptions!$B$2*10^-3/24</f>
        <v>30.481250000000003</v>
      </c>
      <c r="L370" s="14">
        <f>IF(J370="YES",I370*Assumptions!$B$3/1000,0)</f>
        <v>0</v>
      </c>
      <c r="M370" s="14">
        <f>IF(J370="YES",I370*Assumptions!$B$4/1000,0)</f>
        <v>0</v>
      </c>
      <c r="N370" s="14">
        <f>IF(J370="YES",I370*Assumptions!$B$5/1000,0)</f>
        <v>0</v>
      </c>
      <c r="O370" s="14">
        <f>K370*Assumptions!$B$6*Assumptions!$B$7</f>
        <v>176.79124999999999</v>
      </c>
      <c r="P370" s="14">
        <f>((K370*Assumptions!$B$6*Assumptions!$B$7/1000)*(Assumptions!$B$8/(Assumptions!$B$8-1)))*Assumptions!$B$9</f>
        <v>1060.7474999999999</v>
      </c>
      <c r="Q370" s="13" t="s">
        <v>9002</v>
      </c>
      <c r="R370" s="13" t="s">
        <v>9043</v>
      </c>
    </row>
    <row r="371" spans="1:18" x14ac:dyDescent="0.3">
      <c r="A371" s="11" t="s">
        <v>7046</v>
      </c>
      <c r="B371" s="11" t="s">
        <v>7622</v>
      </c>
      <c r="C371" s="11" t="s">
        <v>8109</v>
      </c>
      <c r="D371" s="11" t="s">
        <v>8110</v>
      </c>
      <c r="E371" s="11" t="s">
        <v>8111</v>
      </c>
      <c r="F371" s="12">
        <v>48.459077999999998</v>
      </c>
      <c r="G371" s="12">
        <v>14.267118999999999</v>
      </c>
      <c r="H371" s="11">
        <v>5500</v>
      </c>
      <c r="I371" s="11">
        <v>5658</v>
      </c>
      <c r="J371" s="13" t="s">
        <v>8991</v>
      </c>
      <c r="K371" s="14">
        <f>I371*Assumptions!$B$2*10^-3/24</f>
        <v>35.362500000000004</v>
      </c>
      <c r="L371" s="14">
        <f>IF(J371="YES",I371*Assumptions!$B$3/1000,0)</f>
        <v>0</v>
      </c>
      <c r="M371" s="14">
        <f>IF(J371="YES",I371*Assumptions!$B$4/1000,0)</f>
        <v>0</v>
      </c>
      <c r="N371" s="14">
        <f>IF(J371="YES",I371*Assumptions!$B$5/1000,0)</f>
        <v>0</v>
      </c>
      <c r="O371" s="14">
        <f>K371*Assumptions!$B$6*Assumptions!$B$7</f>
        <v>205.10250000000002</v>
      </c>
      <c r="P371" s="14">
        <f>((K371*Assumptions!$B$6*Assumptions!$B$7/1000)*(Assumptions!$B$8/(Assumptions!$B$8-1)))*Assumptions!$B$9</f>
        <v>1230.615</v>
      </c>
      <c r="Q371" s="13" t="s">
        <v>9002</v>
      </c>
      <c r="R371" s="13" t="s">
        <v>9043</v>
      </c>
    </row>
    <row r="372" spans="1:18" x14ac:dyDescent="0.3">
      <c r="A372" s="11" t="s">
        <v>7046</v>
      </c>
      <c r="B372" s="11" t="s">
        <v>7649</v>
      </c>
      <c r="C372" s="11" t="s">
        <v>8112</v>
      </c>
      <c r="D372" s="11" t="s">
        <v>8113</v>
      </c>
      <c r="E372" s="11" t="s">
        <v>8114</v>
      </c>
      <c r="F372" s="12">
        <v>48.224077999999999</v>
      </c>
      <c r="G372" s="12">
        <v>13.734609000000001</v>
      </c>
      <c r="H372" s="11">
        <v>5625</v>
      </c>
      <c r="I372" s="11">
        <v>3941</v>
      </c>
      <c r="J372" s="13" t="s">
        <v>8991</v>
      </c>
      <c r="K372" s="14">
        <f>I372*Assumptions!$B$2*10^-3/24</f>
        <v>24.631249999999998</v>
      </c>
      <c r="L372" s="14">
        <f>IF(J372="YES",I372*Assumptions!$B$3/1000,0)</f>
        <v>0</v>
      </c>
      <c r="M372" s="14">
        <f>IF(J372="YES",I372*Assumptions!$B$4/1000,0)</f>
        <v>0</v>
      </c>
      <c r="N372" s="14">
        <f>IF(J372="YES",I372*Assumptions!$B$5/1000,0)</f>
        <v>0</v>
      </c>
      <c r="O372" s="14">
        <f>K372*Assumptions!$B$6*Assumptions!$B$7</f>
        <v>142.86124999999998</v>
      </c>
      <c r="P372" s="14">
        <f>((K372*Assumptions!$B$6*Assumptions!$B$7/1000)*(Assumptions!$B$8/(Assumptions!$B$8-1)))*Assumptions!$B$9</f>
        <v>857.16750000000002</v>
      </c>
      <c r="Q372" s="13" t="s">
        <v>9002</v>
      </c>
      <c r="R372" s="13" t="s">
        <v>9043</v>
      </c>
    </row>
    <row r="373" spans="1:18" x14ac:dyDescent="0.3">
      <c r="A373" s="11" t="s">
        <v>7046</v>
      </c>
      <c r="B373" s="11" t="s">
        <v>7649</v>
      </c>
      <c r="C373" s="11" t="s">
        <v>8115</v>
      </c>
      <c r="D373" s="11" t="s">
        <v>8116</v>
      </c>
      <c r="E373" s="11" t="s">
        <v>8117</v>
      </c>
      <c r="F373" s="12">
        <v>48.384605000000001</v>
      </c>
      <c r="G373" s="12">
        <v>13.754023</v>
      </c>
      <c r="H373" s="11">
        <v>6000</v>
      </c>
      <c r="I373" s="11">
        <v>4199</v>
      </c>
      <c r="J373" s="13" t="s">
        <v>8991</v>
      </c>
      <c r="K373" s="14">
        <f>I373*Assumptions!$B$2*10^-3/24</f>
        <v>26.243750000000002</v>
      </c>
      <c r="L373" s="14">
        <f>IF(J373="YES",I373*Assumptions!$B$3/1000,0)</f>
        <v>0</v>
      </c>
      <c r="M373" s="14">
        <f>IF(J373="YES",I373*Assumptions!$B$4/1000,0)</f>
        <v>0</v>
      </c>
      <c r="N373" s="14">
        <f>IF(J373="YES",I373*Assumptions!$B$5/1000,0)</f>
        <v>0</v>
      </c>
      <c r="O373" s="14">
        <f>K373*Assumptions!$B$6*Assumptions!$B$7</f>
        <v>152.21375</v>
      </c>
      <c r="P373" s="14">
        <f>((K373*Assumptions!$B$6*Assumptions!$B$7/1000)*(Assumptions!$B$8/(Assumptions!$B$8-1)))*Assumptions!$B$9</f>
        <v>913.28250000000003</v>
      </c>
      <c r="Q373" s="13" t="s">
        <v>9002</v>
      </c>
      <c r="R373" s="13" t="s">
        <v>9044</v>
      </c>
    </row>
    <row r="374" spans="1:18" x14ac:dyDescent="0.3">
      <c r="A374" s="11" t="s">
        <v>7046</v>
      </c>
      <c r="B374" s="11" t="s">
        <v>7649</v>
      </c>
      <c r="C374" s="11" t="s">
        <v>8118</v>
      </c>
      <c r="D374" s="11" t="s">
        <v>8119</v>
      </c>
      <c r="E374" s="11" t="s">
        <v>8120</v>
      </c>
      <c r="F374" s="12">
        <v>48.231890999999997</v>
      </c>
      <c r="G374" s="12">
        <v>13.272211</v>
      </c>
      <c r="H374" s="11">
        <v>6300</v>
      </c>
      <c r="I374" s="11">
        <v>3973</v>
      </c>
      <c r="J374" s="13" t="s">
        <v>8991</v>
      </c>
      <c r="K374" s="14">
        <f>I374*Assumptions!$B$2*10^-3/24</f>
        <v>24.831250000000001</v>
      </c>
      <c r="L374" s="14">
        <f>IF(J374="YES",I374*Assumptions!$B$3/1000,0)</f>
        <v>0</v>
      </c>
      <c r="M374" s="14">
        <f>IF(J374="YES",I374*Assumptions!$B$4/1000,0)</f>
        <v>0</v>
      </c>
      <c r="N374" s="14">
        <f>IF(J374="YES",I374*Assumptions!$B$5/1000,0)</f>
        <v>0</v>
      </c>
      <c r="O374" s="14">
        <f>K374*Assumptions!$B$6*Assumptions!$B$7</f>
        <v>144.02125000000001</v>
      </c>
      <c r="P374" s="14">
        <f>((K374*Assumptions!$B$6*Assumptions!$B$7/1000)*(Assumptions!$B$8/(Assumptions!$B$8-1)))*Assumptions!$B$9</f>
        <v>864.12750000000005</v>
      </c>
      <c r="Q374" s="13" t="s">
        <v>9002</v>
      </c>
      <c r="R374" s="13" t="s">
        <v>9042</v>
      </c>
    </row>
    <row r="375" spans="1:18" x14ac:dyDescent="0.3">
      <c r="A375" s="11" t="s">
        <v>7046</v>
      </c>
      <c r="B375" s="11" t="s">
        <v>7653</v>
      </c>
      <c r="C375" s="11" t="s">
        <v>8121</v>
      </c>
      <c r="D375" s="11" t="s">
        <v>8122</v>
      </c>
      <c r="E375" s="11" t="s">
        <v>8123</v>
      </c>
      <c r="F375" s="12">
        <v>48.069277999999997</v>
      </c>
      <c r="G375" s="12">
        <v>13.569909000000001</v>
      </c>
      <c r="H375" s="11">
        <v>6600</v>
      </c>
      <c r="I375" s="11">
        <v>4427</v>
      </c>
      <c r="J375" s="13" t="s">
        <v>8991</v>
      </c>
      <c r="K375" s="14">
        <f>I375*Assumptions!$B$2*10^-3/24</f>
        <v>27.668750000000003</v>
      </c>
      <c r="L375" s="14">
        <f>IF(J375="YES",I375*Assumptions!$B$3/1000,0)</f>
        <v>0</v>
      </c>
      <c r="M375" s="14">
        <f>IF(J375="YES",I375*Assumptions!$B$4/1000,0)</f>
        <v>0</v>
      </c>
      <c r="N375" s="14">
        <f>IF(J375="YES",I375*Assumptions!$B$5/1000,0)</f>
        <v>0</v>
      </c>
      <c r="O375" s="14">
        <f>K375*Assumptions!$B$6*Assumptions!$B$7</f>
        <v>160.47875000000002</v>
      </c>
      <c r="P375" s="14">
        <f>((K375*Assumptions!$B$6*Assumptions!$B$7/1000)*(Assumptions!$B$8/(Assumptions!$B$8-1)))*Assumptions!$B$9</f>
        <v>962.87250000000017</v>
      </c>
      <c r="Q375" s="13" t="s">
        <v>9002</v>
      </c>
      <c r="R375" s="13" t="s">
        <v>9044</v>
      </c>
    </row>
    <row r="376" spans="1:18" x14ac:dyDescent="0.3">
      <c r="A376" s="11" t="s">
        <v>7046</v>
      </c>
      <c r="B376" s="11" t="s">
        <v>7649</v>
      </c>
      <c r="C376" s="11" t="s">
        <v>8124</v>
      </c>
      <c r="D376" s="11" t="s">
        <v>8125</v>
      </c>
      <c r="E376" s="11" t="s">
        <v>8126</v>
      </c>
      <c r="F376" s="12">
        <v>48.155946999999998</v>
      </c>
      <c r="G376" s="12">
        <v>13.764955</v>
      </c>
      <c r="H376" s="11">
        <v>6700</v>
      </c>
      <c r="I376" s="11">
        <v>3366</v>
      </c>
      <c r="J376" s="13" t="s">
        <v>8991</v>
      </c>
      <c r="K376" s="14">
        <f>I376*Assumptions!$B$2*10^-3/24</f>
        <v>21.037500000000001</v>
      </c>
      <c r="L376" s="14">
        <f>IF(J376="YES",I376*Assumptions!$B$3/1000,0)</f>
        <v>0</v>
      </c>
      <c r="M376" s="14">
        <f>IF(J376="YES",I376*Assumptions!$B$4/1000,0)</f>
        <v>0</v>
      </c>
      <c r="N376" s="14">
        <f>IF(J376="YES",I376*Assumptions!$B$5/1000,0)</f>
        <v>0</v>
      </c>
      <c r="O376" s="14">
        <f>K376*Assumptions!$B$6*Assumptions!$B$7</f>
        <v>122.01750000000001</v>
      </c>
      <c r="P376" s="14">
        <f>((K376*Assumptions!$B$6*Assumptions!$B$7/1000)*(Assumptions!$B$8/(Assumptions!$B$8-1)))*Assumptions!$B$9</f>
        <v>732.10500000000002</v>
      </c>
      <c r="Q376" s="13" t="s">
        <v>9002</v>
      </c>
      <c r="R376" s="13" t="s">
        <v>9044</v>
      </c>
    </row>
    <row r="377" spans="1:18" x14ac:dyDescent="0.3">
      <c r="A377" s="11" t="s">
        <v>7046</v>
      </c>
      <c r="B377" s="11" t="s">
        <v>7622</v>
      </c>
      <c r="C377" s="11" t="s">
        <v>8127</v>
      </c>
      <c r="D377" s="11" t="s">
        <v>8128</v>
      </c>
      <c r="E377" s="11" t="s">
        <v>8129</v>
      </c>
      <c r="F377" s="12">
        <v>48.664473000000001</v>
      </c>
      <c r="G377" s="12">
        <v>13.929575</v>
      </c>
      <c r="H377" s="11">
        <v>6700</v>
      </c>
      <c r="I377" s="11">
        <v>7686</v>
      </c>
      <c r="J377" s="13" t="s">
        <v>8991</v>
      </c>
      <c r="K377" s="14">
        <f>I377*Assumptions!$B$2*10^-3/24</f>
        <v>48.037500000000001</v>
      </c>
      <c r="L377" s="14">
        <f>IF(J377="YES",I377*Assumptions!$B$3/1000,0)</f>
        <v>0</v>
      </c>
      <c r="M377" s="14">
        <f>IF(J377="YES",I377*Assumptions!$B$4/1000,0)</f>
        <v>0</v>
      </c>
      <c r="N377" s="14">
        <f>IF(J377="YES",I377*Assumptions!$B$5/1000,0)</f>
        <v>0</v>
      </c>
      <c r="O377" s="14">
        <f>K377*Assumptions!$B$6*Assumptions!$B$7</f>
        <v>278.61749999999995</v>
      </c>
      <c r="P377" s="14">
        <f>((K377*Assumptions!$B$6*Assumptions!$B$7/1000)*(Assumptions!$B$8/(Assumptions!$B$8-1)))*Assumptions!$B$9</f>
        <v>1671.7049999999997</v>
      </c>
      <c r="Q377" s="13" t="s">
        <v>9002</v>
      </c>
      <c r="R377" s="13" t="s">
        <v>9044</v>
      </c>
    </row>
    <row r="378" spans="1:18" x14ac:dyDescent="0.3">
      <c r="A378" s="11" t="s">
        <v>7046</v>
      </c>
      <c r="B378" s="11" t="s">
        <v>8007</v>
      </c>
      <c r="C378" s="11" t="s">
        <v>8130</v>
      </c>
      <c r="D378" s="11" t="s">
        <v>8131</v>
      </c>
      <c r="E378" s="11" t="s">
        <v>8968</v>
      </c>
      <c r="F378" s="12">
        <v>46.813301000000003</v>
      </c>
      <c r="G378" s="12">
        <v>12.836198</v>
      </c>
      <c r="H378" s="11">
        <v>56800</v>
      </c>
      <c r="I378" s="11">
        <v>45621</v>
      </c>
      <c r="J378" s="13" t="s">
        <v>8982</v>
      </c>
      <c r="K378" s="14">
        <f>I378*Assumptions!$B$2*10^-3/24</f>
        <v>285.13125000000002</v>
      </c>
      <c r="L378" s="14">
        <f>IF(J378="YES",I378*Assumptions!$B$3/1000,0)</f>
        <v>912.42</v>
      </c>
      <c r="M378" s="14">
        <f>IF(J378="YES",I378*Assumptions!$B$4/1000,0)</f>
        <v>684.31500000000005</v>
      </c>
      <c r="N378" s="14">
        <f>IF(J378="YES",I378*Assumptions!$B$5/1000,0)</f>
        <v>1368.63</v>
      </c>
      <c r="O378" s="14">
        <f>K378*Assumptions!$B$6*Assumptions!$B$7</f>
        <v>1653.76125</v>
      </c>
      <c r="P378" s="14">
        <f>((K378*Assumptions!$B$6*Assumptions!$B$7/1000)*(Assumptions!$B$8/(Assumptions!$B$8-1)))*Assumptions!$B$9</f>
        <v>9922.5674999999992</v>
      </c>
      <c r="Q378" s="13" t="s">
        <v>8995</v>
      </c>
      <c r="R378" s="13" t="s">
        <v>9043</v>
      </c>
    </row>
    <row r="379" spans="1:18" x14ac:dyDescent="0.3">
      <c r="A379" s="11" t="s">
        <v>7046</v>
      </c>
      <c r="B379" s="11" t="s">
        <v>8010</v>
      </c>
      <c r="C379" s="11" t="s">
        <v>8132</v>
      </c>
      <c r="D379" s="11" t="s">
        <v>8133</v>
      </c>
      <c r="E379" s="11" t="s">
        <v>8134</v>
      </c>
      <c r="F379" s="12">
        <v>47.264915000000002</v>
      </c>
      <c r="G379" s="12">
        <v>11.288928</v>
      </c>
      <c r="H379" s="11">
        <v>61500</v>
      </c>
      <c r="I379" s="11">
        <v>51449</v>
      </c>
      <c r="J379" s="13" t="s">
        <v>8982</v>
      </c>
      <c r="K379" s="14">
        <f>I379*Assumptions!$B$2*10^-3/24</f>
        <v>321.55625000000003</v>
      </c>
      <c r="L379" s="14">
        <f>IF(J379="YES",I379*Assumptions!$B$3/1000,0)</f>
        <v>1028.98</v>
      </c>
      <c r="M379" s="14">
        <f>IF(J379="YES",I379*Assumptions!$B$4/1000,0)</f>
        <v>771.73500000000001</v>
      </c>
      <c r="N379" s="14">
        <f>IF(J379="YES",I379*Assumptions!$B$5/1000,0)</f>
        <v>1543.47</v>
      </c>
      <c r="O379" s="14">
        <f>K379*Assumptions!$B$6*Assumptions!$B$7</f>
        <v>1865.0262499999999</v>
      </c>
      <c r="P379" s="14">
        <f>((K379*Assumptions!$B$6*Assumptions!$B$7/1000)*(Assumptions!$B$8/(Assumptions!$B$8-1)))*Assumptions!$B$9</f>
        <v>11190.157499999999</v>
      </c>
      <c r="Q379" s="13" t="s">
        <v>8995</v>
      </c>
      <c r="R379" s="13" t="s">
        <v>9044</v>
      </c>
    </row>
    <row r="380" spans="1:18" x14ac:dyDescent="0.3">
      <c r="A380" s="11" t="s">
        <v>7046</v>
      </c>
      <c r="B380" s="11" t="s">
        <v>8020</v>
      </c>
      <c r="C380" s="11" t="s">
        <v>8135</v>
      </c>
      <c r="D380" s="11" t="s">
        <v>8136</v>
      </c>
      <c r="E380" s="11" t="s">
        <v>5017</v>
      </c>
      <c r="F380" s="12">
        <v>47.595661999999997</v>
      </c>
      <c r="G380" s="12">
        <v>12.473699</v>
      </c>
      <c r="H380" s="11">
        <v>70000</v>
      </c>
      <c r="I380" s="11">
        <v>29051</v>
      </c>
      <c r="J380" s="13" t="s">
        <v>8982</v>
      </c>
      <c r="K380" s="14">
        <f>I380*Assumptions!$B$2*10^-3/24</f>
        <v>181.56874999999999</v>
      </c>
      <c r="L380" s="14">
        <f>IF(J380="YES",I380*Assumptions!$B$3/1000,0)</f>
        <v>581.02</v>
      </c>
      <c r="M380" s="14">
        <f>IF(J380="YES",I380*Assumptions!$B$4/1000,0)</f>
        <v>435.76499999999999</v>
      </c>
      <c r="N380" s="14">
        <f>IF(J380="YES",I380*Assumptions!$B$5/1000,0)</f>
        <v>871.53</v>
      </c>
      <c r="O380" s="14">
        <f>K380*Assumptions!$B$6*Assumptions!$B$7</f>
        <v>1053.0987499999999</v>
      </c>
      <c r="P380" s="14">
        <f>((K380*Assumptions!$B$6*Assumptions!$B$7/1000)*(Assumptions!$B$8/(Assumptions!$B$8-1)))*Assumptions!$B$9</f>
        <v>6318.5924999999997</v>
      </c>
      <c r="Q380" s="13" t="s">
        <v>8995</v>
      </c>
      <c r="R380" s="13" t="s">
        <v>9044</v>
      </c>
    </row>
    <row r="381" spans="1:18" x14ac:dyDescent="0.3">
      <c r="A381" s="11" t="s">
        <v>7046</v>
      </c>
      <c r="B381" s="11" t="s">
        <v>8033</v>
      </c>
      <c r="C381" s="11" t="s">
        <v>8137</v>
      </c>
      <c r="D381" s="11" t="s">
        <v>8138</v>
      </c>
      <c r="E381" s="11" t="s">
        <v>8139</v>
      </c>
      <c r="F381" s="12">
        <v>47.553981999999998</v>
      </c>
      <c r="G381" s="12">
        <v>10.658265</v>
      </c>
      <c r="H381" s="11">
        <v>71670</v>
      </c>
      <c r="I381" s="11">
        <v>65476</v>
      </c>
      <c r="J381" s="13" t="s">
        <v>8982</v>
      </c>
      <c r="K381" s="14">
        <f>I381*Assumptions!$B$2*10^-3/24</f>
        <v>409.22499999999997</v>
      </c>
      <c r="L381" s="14">
        <f>IF(J381="YES",I381*Assumptions!$B$3/1000,0)</f>
        <v>1309.52</v>
      </c>
      <c r="M381" s="14">
        <f>IF(J381="YES",I381*Assumptions!$B$4/1000,0)</f>
        <v>982.14</v>
      </c>
      <c r="N381" s="14">
        <f>IF(J381="YES",I381*Assumptions!$B$5/1000,0)</f>
        <v>1964.28</v>
      </c>
      <c r="O381" s="14">
        <f>K381*Assumptions!$B$6*Assumptions!$B$7</f>
        <v>2373.5049999999997</v>
      </c>
      <c r="P381" s="14">
        <f>((K381*Assumptions!$B$6*Assumptions!$B$7/1000)*(Assumptions!$B$8/(Assumptions!$B$8-1)))*Assumptions!$B$9</f>
        <v>14241.029999999999</v>
      </c>
      <c r="Q381" s="13" t="s">
        <v>8995</v>
      </c>
      <c r="R381" s="13" t="s">
        <v>9044</v>
      </c>
    </row>
    <row r="382" spans="1:18" x14ac:dyDescent="0.3">
      <c r="A382" s="11" t="s">
        <v>7046</v>
      </c>
      <c r="B382" s="11" t="s">
        <v>8003</v>
      </c>
      <c r="C382" s="11" t="s">
        <v>8140</v>
      </c>
      <c r="D382" s="11" t="s">
        <v>8141</v>
      </c>
      <c r="E382" s="11" t="s">
        <v>8969</v>
      </c>
      <c r="F382" s="12">
        <v>46.991714999999999</v>
      </c>
      <c r="G382" s="12">
        <v>11.012454999999999</v>
      </c>
      <c r="H382" s="11">
        <v>75000</v>
      </c>
      <c r="I382" s="11">
        <v>22056</v>
      </c>
      <c r="J382" s="13" t="s">
        <v>8982</v>
      </c>
      <c r="K382" s="14">
        <f>I382*Assumptions!$B$2*10^-3/24</f>
        <v>137.85</v>
      </c>
      <c r="L382" s="14">
        <f>IF(J382="YES",I382*Assumptions!$B$3/1000,0)</f>
        <v>441.12</v>
      </c>
      <c r="M382" s="14">
        <f>IF(J382="YES",I382*Assumptions!$B$4/1000,0)</f>
        <v>330.84</v>
      </c>
      <c r="N382" s="14">
        <f>IF(J382="YES",I382*Assumptions!$B$5/1000,0)</f>
        <v>661.68</v>
      </c>
      <c r="O382" s="14">
        <f>K382*Assumptions!$B$6*Assumptions!$B$7</f>
        <v>799.52999999999986</v>
      </c>
      <c r="P382" s="14">
        <f>((K382*Assumptions!$B$6*Assumptions!$B$7/1000)*(Assumptions!$B$8/(Assumptions!$B$8-1)))*Assumptions!$B$9</f>
        <v>4797.1799999999985</v>
      </c>
      <c r="Q382" s="13" t="s">
        <v>8995</v>
      </c>
      <c r="R382" s="13" t="s">
        <v>9044</v>
      </c>
    </row>
    <row r="383" spans="1:18" x14ac:dyDescent="0.3">
      <c r="A383" s="11" t="s">
        <v>7046</v>
      </c>
      <c r="B383" s="11" t="s">
        <v>8020</v>
      </c>
      <c r="C383" s="11" t="s">
        <v>8142</v>
      </c>
      <c r="D383" s="11" t="s">
        <v>8143</v>
      </c>
      <c r="E383" s="11" t="s">
        <v>8144</v>
      </c>
      <c r="F383" s="12">
        <v>47.362597000000001</v>
      </c>
      <c r="G383" s="12">
        <v>11.725644000000001</v>
      </c>
      <c r="H383" s="11">
        <v>85000</v>
      </c>
      <c r="I383" s="11">
        <v>65631</v>
      </c>
      <c r="J383" s="13" t="s">
        <v>8982</v>
      </c>
      <c r="K383" s="14">
        <f>I383*Assumptions!$B$2*10^-3/24</f>
        <v>410.19374999999997</v>
      </c>
      <c r="L383" s="14">
        <f>IF(J383="YES",I383*Assumptions!$B$3/1000,0)</f>
        <v>1312.62</v>
      </c>
      <c r="M383" s="14">
        <f>IF(J383="YES",I383*Assumptions!$B$4/1000,0)</f>
        <v>984.46500000000003</v>
      </c>
      <c r="N383" s="14">
        <f>IF(J383="YES",I383*Assumptions!$B$5/1000,0)</f>
        <v>1968.93</v>
      </c>
      <c r="O383" s="14">
        <f>K383*Assumptions!$B$6*Assumptions!$B$7</f>
        <v>2379.1237499999997</v>
      </c>
      <c r="P383" s="14">
        <f>((K383*Assumptions!$B$6*Assumptions!$B$7/1000)*(Assumptions!$B$8/(Assumptions!$B$8-1)))*Assumptions!$B$9</f>
        <v>14274.742499999998</v>
      </c>
      <c r="Q383" s="13" t="s">
        <v>8995</v>
      </c>
      <c r="R383" s="13" t="s">
        <v>9043</v>
      </c>
    </row>
    <row r="384" spans="1:18" x14ac:dyDescent="0.3">
      <c r="A384" s="11" t="s">
        <v>7046</v>
      </c>
      <c r="B384" s="11" t="s">
        <v>8020</v>
      </c>
      <c r="C384" s="11" t="s">
        <v>8145</v>
      </c>
      <c r="D384" s="11" t="s">
        <v>8146</v>
      </c>
      <c r="E384" s="11" t="s">
        <v>8147</v>
      </c>
      <c r="F384" s="12">
        <v>47.534860000000002</v>
      </c>
      <c r="G384" s="12">
        <v>12.108648000000001</v>
      </c>
      <c r="H384" s="11">
        <v>100000</v>
      </c>
      <c r="I384" s="11">
        <v>70681</v>
      </c>
      <c r="J384" s="13" t="s">
        <v>8982</v>
      </c>
      <c r="K384" s="14">
        <f>I384*Assumptions!$B$2*10^-3/24</f>
        <v>441.75624999999997</v>
      </c>
      <c r="L384" s="14">
        <f>IF(J384="YES",I384*Assumptions!$B$3/1000,0)</f>
        <v>1413.62</v>
      </c>
      <c r="M384" s="14">
        <f>IF(J384="YES",I384*Assumptions!$B$4/1000,0)</f>
        <v>1060.2149999999999</v>
      </c>
      <c r="N384" s="14">
        <f>IF(J384="YES",I384*Assumptions!$B$5/1000,0)</f>
        <v>2120.4299999999998</v>
      </c>
      <c r="O384" s="14">
        <f>K384*Assumptions!$B$6*Assumptions!$B$7</f>
        <v>2562.1862499999997</v>
      </c>
      <c r="P384" s="14">
        <f>((K384*Assumptions!$B$6*Assumptions!$B$7/1000)*(Assumptions!$B$8/(Assumptions!$B$8-1)))*Assumptions!$B$9</f>
        <v>15373.117499999998</v>
      </c>
      <c r="Q384" s="13" t="s">
        <v>8995</v>
      </c>
      <c r="R384" s="13" t="s">
        <v>9044</v>
      </c>
    </row>
    <row r="385" spans="1:18" x14ac:dyDescent="0.3">
      <c r="A385" s="11" t="s">
        <v>7046</v>
      </c>
      <c r="B385" s="11" t="s">
        <v>8010</v>
      </c>
      <c r="C385" s="11" t="s">
        <v>8148</v>
      </c>
      <c r="D385" s="11" t="s">
        <v>8149</v>
      </c>
      <c r="E385" s="11" t="s">
        <v>8150</v>
      </c>
      <c r="F385" s="12">
        <v>47.305110999999997</v>
      </c>
      <c r="G385" s="12">
        <v>11.608528</v>
      </c>
      <c r="H385" s="11">
        <v>120000</v>
      </c>
      <c r="I385" s="11">
        <v>73092</v>
      </c>
      <c r="J385" s="13" t="s">
        <v>8982</v>
      </c>
      <c r="K385" s="14">
        <f>I385*Assumptions!$B$2*10^-3/24</f>
        <v>456.82500000000005</v>
      </c>
      <c r="L385" s="14">
        <f>IF(J385="YES",I385*Assumptions!$B$3/1000,0)</f>
        <v>1461.84</v>
      </c>
      <c r="M385" s="14">
        <f>IF(J385="YES",I385*Assumptions!$B$4/1000,0)</f>
        <v>1096.3800000000001</v>
      </c>
      <c r="N385" s="14">
        <f>IF(J385="YES",I385*Assumptions!$B$5/1000,0)</f>
        <v>2192.7600000000002</v>
      </c>
      <c r="O385" s="14">
        <f>K385*Assumptions!$B$6*Assumptions!$B$7</f>
        <v>2649.585</v>
      </c>
      <c r="P385" s="14">
        <f>((K385*Assumptions!$B$6*Assumptions!$B$7/1000)*(Assumptions!$B$8/(Assumptions!$B$8-1)))*Assumptions!$B$9</f>
        <v>15897.509999999998</v>
      </c>
      <c r="Q385" s="13" t="s">
        <v>8995</v>
      </c>
      <c r="R385" s="13" t="s">
        <v>9044</v>
      </c>
    </row>
    <row r="386" spans="1:18" x14ac:dyDescent="0.3">
      <c r="A386" s="11" t="s">
        <v>7046</v>
      </c>
      <c r="B386" s="11" t="s">
        <v>8020</v>
      </c>
      <c r="C386" s="11" t="s">
        <v>8151</v>
      </c>
      <c r="D386" s="11" t="s">
        <v>8152</v>
      </c>
      <c r="E386" s="11" t="s">
        <v>7976</v>
      </c>
      <c r="F386" s="12">
        <v>47.402619000000001</v>
      </c>
      <c r="G386" s="12">
        <v>11.835361000000001</v>
      </c>
      <c r="H386" s="11">
        <v>167000</v>
      </c>
      <c r="I386" s="11">
        <v>151735</v>
      </c>
      <c r="J386" s="13" t="s">
        <v>8982</v>
      </c>
      <c r="K386" s="14">
        <f>I386*Assumptions!$B$2*10^-3/24</f>
        <v>948.34375</v>
      </c>
      <c r="L386" s="14">
        <f>IF(J386="YES",I386*Assumptions!$B$3/1000,0)</f>
        <v>3034.7</v>
      </c>
      <c r="M386" s="14">
        <f>IF(J386="YES",I386*Assumptions!$B$4/1000,0)</f>
        <v>2276.0250000000001</v>
      </c>
      <c r="N386" s="14">
        <f>IF(J386="YES",I386*Assumptions!$B$5/1000,0)</f>
        <v>4552.05</v>
      </c>
      <c r="O386" s="14">
        <f>K386*Assumptions!$B$6*Assumptions!$B$7</f>
        <v>5500.3937499999993</v>
      </c>
      <c r="P386" s="14">
        <f>((K386*Assumptions!$B$6*Assumptions!$B$7/1000)*(Assumptions!$B$8/(Assumptions!$B$8-1)))*Assumptions!$B$9</f>
        <v>33002.362499999996</v>
      </c>
      <c r="Q386" s="13" t="s">
        <v>8995</v>
      </c>
      <c r="R386" s="13" t="s">
        <v>9043</v>
      </c>
    </row>
    <row r="387" spans="1:18" x14ac:dyDescent="0.3">
      <c r="A387" s="11" t="s">
        <v>7046</v>
      </c>
      <c r="B387" s="11" t="s">
        <v>8010</v>
      </c>
      <c r="C387" s="11" t="s">
        <v>8153</v>
      </c>
      <c r="D387" s="11" t="s">
        <v>8154</v>
      </c>
      <c r="E387" s="11" t="s">
        <v>8155</v>
      </c>
      <c r="F387" s="12">
        <v>47.263666000000001</v>
      </c>
      <c r="G387" s="12">
        <v>11.446586</v>
      </c>
      <c r="H387" s="11">
        <v>400000</v>
      </c>
      <c r="I387" s="11">
        <v>281657</v>
      </c>
      <c r="J387" s="13" t="s">
        <v>8982</v>
      </c>
      <c r="K387" s="14">
        <f>I387*Assumptions!$B$2*10^-3/24</f>
        <v>1760.35625</v>
      </c>
      <c r="L387" s="14">
        <f>IF(J387="YES",I387*Assumptions!$B$3/1000,0)</f>
        <v>5633.14</v>
      </c>
      <c r="M387" s="14">
        <f>IF(J387="YES",I387*Assumptions!$B$4/1000,0)</f>
        <v>4224.8549999999996</v>
      </c>
      <c r="N387" s="14">
        <f>IF(J387="YES",I387*Assumptions!$B$5/1000,0)</f>
        <v>8449.7099999999991</v>
      </c>
      <c r="O387" s="14">
        <f>K387*Assumptions!$B$6*Assumptions!$B$7</f>
        <v>10210.06625</v>
      </c>
      <c r="P387" s="14">
        <f>((K387*Assumptions!$B$6*Assumptions!$B$7/1000)*(Assumptions!$B$8/(Assumptions!$B$8-1)))*Assumptions!$B$9</f>
        <v>61260.397500000006</v>
      </c>
      <c r="Q387" s="13" t="s">
        <v>8995</v>
      </c>
      <c r="R387" s="13" t="s">
        <v>9043</v>
      </c>
    </row>
    <row r="388" spans="1:18" x14ac:dyDescent="0.3">
      <c r="A388" s="11" t="s">
        <v>7046</v>
      </c>
      <c r="B388" s="11" t="s">
        <v>7649</v>
      </c>
      <c r="C388" s="11" t="s">
        <v>8156</v>
      </c>
      <c r="D388" s="11" t="s">
        <v>8157</v>
      </c>
      <c r="E388" s="11" t="s">
        <v>8158</v>
      </c>
      <c r="F388" s="12">
        <v>48.381565999999999</v>
      </c>
      <c r="G388" s="12">
        <v>13.570086</v>
      </c>
      <c r="H388" s="11">
        <v>6850</v>
      </c>
      <c r="I388" s="11">
        <v>5153</v>
      </c>
      <c r="J388" s="13" t="s">
        <v>8991</v>
      </c>
      <c r="K388" s="14">
        <f>I388*Assumptions!$B$2*10^-3/24</f>
        <v>32.206250000000004</v>
      </c>
      <c r="L388" s="14">
        <f>IF(J388="YES",I388*Assumptions!$B$3/1000,0)</f>
        <v>0</v>
      </c>
      <c r="M388" s="14">
        <f>IF(J388="YES",I388*Assumptions!$B$4/1000,0)</f>
        <v>0</v>
      </c>
      <c r="N388" s="14">
        <f>IF(J388="YES",I388*Assumptions!$B$5/1000,0)</f>
        <v>0</v>
      </c>
      <c r="O388" s="14">
        <f>K388*Assumptions!$B$6*Assumptions!$B$7</f>
        <v>186.79625000000001</v>
      </c>
      <c r="P388" s="14">
        <f>((K388*Assumptions!$B$6*Assumptions!$B$7/1000)*(Assumptions!$B$8/(Assumptions!$B$8-1)))*Assumptions!$B$9</f>
        <v>1120.7775000000001</v>
      </c>
      <c r="Q388" s="13" t="s">
        <v>9002</v>
      </c>
      <c r="R388" s="13" t="s">
        <v>9042</v>
      </c>
    </row>
    <row r="389" spans="1:18" x14ac:dyDescent="0.3">
      <c r="A389" s="11" t="s">
        <v>7046</v>
      </c>
      <c r="B389" s="11" t="s">
        <v>7622</v>
      </c>
      <c r="C389" s="11" t="s">
        <v>8159</v>
      </c>
      <c r="D389" s="11" t="s">
        <v>8160</v>
      </c>
      <c r="E389" s="11" t="s">
        <v>8161</v>
      </c>
      <c r="F389" s="12">
        <v>48.322184999999998</v>
      </c>
      <c r="G389" s="12">
        <v>14.630064000000001</v>
      </c>
      <c r="H389" s="11">
        <v>7000</v>
      </c>
      <c r="I389" s="11">
        <v>3749</v>
      </c>
      <c r="J389" s="13" t="s">
        <v>8991</v>
      </c>
      <c r="K389" s="14">
        <f>I389*Assumptions!$B$2*10^-3/24</f>
        <v>23.431250000000002</v>
      </c>
      <c r="L389" s="14">
        <f>IF(J389="YES",I389*Assumptions!$B$3/1000,0)</f>
        <v>0</v>
      </c>
      <c r="M389" s="14">
        <f>IF(J389="YES",I389*Assumptions!$B$4/1000,0)</f>
        <v>0</v>
      </c>
      <c r="N389" s="14">
        <f>IF(J389="YES",I389*Assumptions!$B$5/1000,0)</f>
        <v>0</v>
      </c>
      <c r="O389" s="14">
        <f>K389*Assumptions!$B$6*Assumptions!$B$7</f>
        <v>135.90125</v>
      </c>
      <c r="P389" s="14">
        <f>((K389*Assumptions!$B$6*Assumptions!$B$7/1000)*(Assumptions!$B$8/(Assumptions!$B$8-1)))*Assumptions!$B$9</f>
        <v>815.40749999999991</v>
      </c>
      <c r="Q389" s="13" t="s">
        <v>9002</v>
      </c>
      <c r="R389" s="13" t="s">
        <v>9043</v>
      </c>
    </row>
    <row r="390" spans="1:18" x14ac:dyDescent="0.3">
      <c r="A390" s="11" t="s">
        <v>7046</v>
      </c>
      <c r="B390" s="11" t="s">
        <v>7622</v>
      </c>
      <c r="C390" s="11" t="s">
        <v>8162</v>
      </c>
      <c r="D390" s="11" t="s">
        <v>8163</v>
      </c>
      <c r="E390" s="11" t="s">
        <v>8164</v>
      </c>
      <c r="F390" s="12">
        <v>48.231839000000001</v>
      </c>
      <c r="G390" s="12">
        <v>14.875189000000001</v>
      </c>
      <c r="H390" s="11">
        <v>7500</v>
      </c>
      <c r="I390" s="11">
        <v>3587</v>
      </c>
      <c r="J390" s="13" t="s">
        <v>8991</v>
      </c>
      <c r="K390" s="14">
        <f>I390*Assumptions!$B$2*10^-3/24</f>
        <v>22.418749999999999</v>
      </c>
      <c r="L390" s="14">
        <f>IF(J390="YES",I390*Assumptions!$B$3/1000,0)</f>
        <v>0</v>
      </c>
      <c r="M390" s="14">
        <f>IF(J390="YES",I390*Assumptions!$B$4/1000,0)</f>
        <v>0</v>
      </c>
      <c r="N390" s="14">
        <f>IF(J390="YES",I390*Assumptions!$B$5/1000,0)</f>
        <v>0</v>
      </c>
      <c r="O390" s="14">
        <f>K390*Assumptions!$B$6*Assumptions!$B$7</f>
        <v>130.02875</v>
      </c>
      <c r="P390" s="14">
        <f>((K390*Assumptions!$B$6*Assumptions!$B$7/1000)*(Assumptions!$B$8/(Assumptions!$B$8-1)))*Assumptions!$B$9</f>
        <v>780.1724999999999</v>
      </c>
      <c r="Q390" s="13" t="s">
        <v>9002</v>
      </c>
      <c r="R390" s="13" t="s">
        <v>9042</v>
      </c>
    </row>
    <row r="391" spans="1:18" x14ac:dyDescent="0.3">
      <c r="A391" s="11" t="s">
        <v>7046</v>
      </c>
      <c r="B391" s="11" t="s">
        <v>7622</v>
      </c>
      <c r="C391" s="11" t="s">
        <v>8165</v>
      </c>
      <c r="D391" s="11" t="s">
        <v>8166</v>
      </c>
      <c r="E391" s="11" t="s">
        <v>8167</v>
      </c>
      <c r="F391" s="12">
        <v>48.293475000000001</v>
      </c>
      <c r="G391" s="12">
        <v>14.475936000000001</v>
      </c>
      <c r="H391" s="11">
        <v>7700</v>
      </c>
      <c r="I391" s="11">
        <v>6857</v>
      </c>
      <c r="J391" s="13" t="s">
        <v>8991</v>
      </c>
      <c r="K391" s="14">
        <f>I391*Assumptions!$B$2*10^-3/24</f>
        <v>42.856249999999996</v>
      </c>
      <c r="L391" s="14">
        <f>IF(J391="YES",I391*Assumptions!$B$3/1000,0)</f>
        <v>0</v>
      </c>
      <c r="M391" s="14">
        <f>IF(J391="YES",I391*Assumptions!$B$4/1000,0)</f>
        <v>0</v>
      </c>
      <c r="N391" s="14">
        <f>IF(J391="YES",I391*Assumptions!$B$5/1000,0)</f>
        <v>0</v>
      </c>
      <c r="O391" s="14">
        <f>K391*Assumptions!$B$6*Assumptions!$B$7</f>
        <v>248.56624999999997</v>
      </c>
      <c r="P391" s="14">
        <f>((K391*Assumptions!$B$6*Assumptions!$B$7/1000)*(Assumptions!$B$8/(Assumptions!$B$8-1)))*Assumptions!$B$9</f>
        <v>1491.3974999999998</v>
      </c>
      <c r="Q391" s="13" t="s">
        <v>9002</v>
      </c>
      <c r="R391" s="13" t="s">
        <v>9044</v>
      </c>
    </row>
    <row r="392" spans="1:18" x14ac:dyDescent="0.3">
      <c r="A392" s="11" t="s">
        <v>7046</v>
      </c>
      <c r="B392" s="11" t="s">
        <v>7653</v>
      </c>
      <c r="C392" s="11" t="s">
        <v>8168</v>
      </c>
      <c r="D392" s="11" t="s">
        <v>8169</v>
      </c>
      <c r="E392" s="11" t="s">
        <v>8970</v>
      </c>
      <c r="F392" s="12">
        <v>47.987056000000003</v>
      </c>
      <c r="G392" s="12">
        <v>13.385125</v>
      </c>
      <c r="H392" s="11">
        <v>7850</v>
      </c>
      <c r="I392" s="11">
        <v>7314</v>
      </c>
      <c r="J392" s="13" t="s">
        <v>8991</v>
      </c>
      <c r="K392" s="14">
        <f>I392*Assumptions!$B$2*10^-3/24</f>
        <v>45.712500000000006</v>
      </c>
      <c r="L392" s="14">
        <f>IF(J392="YES",I392*Assumptions!$B$3/1000,0)</f>
        <v>0</v>
      </c>
      <c r="M392" s="14">
        <f>IF(J392="YES",I392*Assumptions!$B$4/1000,0)</f>
        <v>0</v>
      </c>
      <c r="N392" s="14">
        <f>IF(J392="YES",I392*Assumptions!$B$5/1000,0)</f>
        <v>0</v>
      </c>
      <c r="O392" s="14">
        <f>K392*Assumptions!$B$6*Assumptions!$B$7</f>
        <v>265.13250000000005</v>
      </c>
      <c r="P392" s="14">
        <f>((K392*Assumptions!$B$6*Assumptions!$B$7/1000)*(Assumptions!$B$8/(Assumptions!$B$8-1)))*Assumptions!$B$9</f>
        <v>1590.7950000000003</v>
      </c>
      <c r="Q392" s="13" t="s">
        <v>9002</v>
      </c>
      <c r="R392" s="13" t="s">
        <v>9043</v>
      </c>
    </row>
    <row r="393" spans="1:18" x14ac:dyDescent="0.3">
      <c r="A393" s="11" t="s">
        <v>7046</v>
      </c>
      <c r="B393" s="11" t="s">
        <v>7649</v>
      </c>
      <c r="C393" s="11" t="s">
        <v>8170</v>
      </c>
      <c r="D393" s="11" t="s">
        <v>8171</v>
      </c>
      <c r="E393" s="11" t="s">
        <v>8172</v>
      </c>
      <c r="F393" s="12">
        <v>48.167127999999998</v>
      </c>
      <c r="G393" s="12">
        <v>13.557866000000001</v>
      </c>
      <c r="H393" s="11">
        <v>8000</v>
      </c>
      <c r="I393" s="11">
        <v>4943</v>
      </c>
      <c r="J393" s="13" t="s">
        <v>8991</v>
      </c>
      <c r="K393" s="14">
        <f>I393*Assumptions!$B$2*10^-3/24</f>
        <v>30.893750000000001</v>
      </c>
      <c r="L393" s="14">
        <f>IF(J393="YES",I393*Assumptions!$B$3/1000,0)</f>
        <v>0</v>
      </c>
      <c r="M393" s="14">
        <f>IF(J393="YES",I393*Assumptions!$B$4/1000,0)</f>
        <v>0</v>
      </c>
      <c r="N393" s="14">
        <f>IF(J393="YES",I393*Assumptions!$B$5/1000,0)</f>
        <v>0</v>
      </c>
      <c r="O393" s="14">
        <f>K393*Assumptions!$B$6*Assumptions!$B$7</f>
        <v>179.18374999999997</v>
      </c>
      <c r="P393" s="14">
        <f>((K393*Assumptions!$B$6*Assumptions!$B$7/1000)*(Assumptions!$B$8/(Assumptions!$B$8-1)))*Assumptions!$B$9</f>
        <v>1075.1025</v>
      </c>
      <c r="Q393" s="13" t="s">
        <v>9002</v>
      </c>
      <c r="R393" s="13" t="s">
        <v>9042</v>
      </c>
    </row>
    <row r="394" spans="1:18" x14ac:dyDescent="0.3">
      <c r="A394" s="11" t="s">
        <v>7046</v>
      </c>
      <c r="B394" s="11" t="s">
        <v>7649</v>
      </c>
      <c r="C394" s="11" t="s">
        <v>8173</v>
      </c>
      <c r="D394" s="11" t="s">
        <v>8174</v>
      </c>
      <c r="E394" s="11" t="s">
        <v>8175</v>
      </c>
      <c r="F394" s="12">
        <v>48.197723000000003</v>
      </c>
      <c r="G394" s="12">
        <v>13.124790000000001</v>
      </c>
      <c r="H394" s="11">
        <v>8000</v>
      </c>
      <c r="I394" s="11">
        <v>5657</v>
      </c>
      <c r="J394" s="13" t="s">
        <v>8991</v>
      </c>
      <c r="K394" s="14">
        <f>I394*Assumptions!$B$2*10^-3/24</f>
        <v>35.356250000000003</v>
      </c>
      <c r="L394" s="14">
        <f>IF(J394="YES",I394*Assumptions!$B$3/1000,0)</f>
        <v>0</v>
      </c>
      <c r="M394" s="14">
        <f>IF(J394="YES",I394*Assumptions!$B$4/1000,0)</f>
        <v>0</v>
      </c>
      <c r="N394" s="14">
        <f>IF(J394="YES",I394*Assumptions!$B$5/1000,0)</f>
        <v>0</v>
      </c>
      <c r="O394" s="14">
        <f>K394*Assumptions!$B$6*Assumptions!$B$7</f>
        <v>205.06625</v>
      </c>
      <c r="P394" s="14">
        <f>((K394*Assumptions!$B$6*Assumptions!$B$7/1000)*(Assumptions!$B$8/(Assumptions!$B$8-1)))*Assumptions!$B$9</f>
        <v>1230.3975</v>
      </c>
      <c r="Q394" s="13" t="s">
        <v>9002</v>
      </c>
      <c r="R394" s="13" t="s">
        <v>9043</v>
      </c>
    </row>
    <row r="395" spans="1:18" x14ac:dyDescent="0.3">
      <c r="A395" s="11" t="s">
        <v>7046</v>
      </c>
      <c r="B395" s="11" t="s">
        <v>7618</v>
      </c>
      <c r="C395" s="11" t="s">
        <v>8176</v>
      </c>
      <c r="D395" s="11" t="s">
        <v>8177</v>
      </c>
      <c r="E395" s="11" t="s">
        <v>8178</v>
      </c>
      <c r="F395" s="12">
        <v>47.894075000000001</v>
      </c>
      <c r="G395" s="12">
        <v>14.255312999999999</v>
      </c>
      <c r="H395" s="11">
        <v>8000</v>
      </c>
      <c r="I395" s="11">
        <v>4233</v>
      </c>
      <c r="J395" s="13" t="s">
        <v>8991</v>
      </c>
      <c r="K395" s="14">
        <f>I395*Assumptions!$B$2*10^-3/24</f>
        <v>26.456250000000001</v>
      </c>
      <c r="L395" s="14">
        <f>IF(J395="YES",I395*Assumptions!$B$3/1000,0)</f>
        <v>0</v>
      </c>
      <c r="M395" s="14">
        <f>IF(J395="YES",I395*Assumptions!$B$4/1000,0)</f>
        <v>0</v>
      </c>
      <c r="N395" s="14">
        <f>IF(J395="YES",I395*Assumptions!$B$5/1000,0)</f>
        <v>0</v>
      </c>
      <c r="O395" s="14">
        <f>K395*Assumptions!$B$6*Assumptions!$B$7</f>
        <v>153.44624999999999</v>
      </c>
      <c r="P395" s="14">
        <f>((K395*Assumptions!$B$6*Assumptions!$B$7/1000)*(Assumptions!$B$8/(Assumptions!$B$8-1)))*Assumptions!$B$9</f>
        <v>920.6774999999999</v>
      </c>
      <c r="Q395" s="13" t="s">
        <v>9002</v>
      </c>
      <c r="R395" s="13" t="s">
        <v>9043</v>
      </c>
    </row>
    <row r="396" spans="1:18" x14ac:dyDescent="0.3">
      <c r="A396" s="11" t="s">
        <v>7046</v>
      </c>
      <c r="B396" s="11" t="s">
        <v>7649</v>
      </c>
      <c r="C396" s="11" t="s">
        <v>8179</v>
      </c>
      <c r="D396" s="11" t="s">
        <v>8180</v>
      </c>
      <c r="E396" s="11" t="s">
        <v>8181</v>
      </c>
      <c r="F396" s="12">
        <v>48.412641999999998</v>
      </c>
      <c r="G396" s="12">
        <v>13.520001000000001</v>
      </c>
      <c r="H396" s="11">
        <v>8000</v>
      </c>
      <c r="I396" s="11">
        <v>5284</v>
      </c>
      <c r="J396" s="13" t="s">
        <v>8991</v>
      </c>
      <c r="K396" s="14">
        <f>I396*Assumptions!$B$2*10^-3/24</f>
        <v>33.024999999999999</v>
      </c>
      <c r="L396" s="14">
        <f>IF(J396="YES",I396*Assumptions!$B$3/1000,0)</f>
        <v>0</v>
      </c>
      <c r="M396" s="14">
        <f>IF(J396="YES",I396*Assumptions!$B$4/1000,0)</f>
        <v>0</v>
      </c>
      <c r="N396" s="14">
        <f>IF(J396="YES",I396*Assumptions!$B$5/1000,0)</f>
        <v>0</v>
      </c>
      <c r="O396" s="14">
        <f>K396*Assumptions!$B$6*Assumptions!$B$7</f>
        <v>191.54499999999999</v>
      </c>
      <c r="P396" s="14">
        <f>((K396*Assumptions!$B$6*Assumptions!$B$7/1000)*(Assumptions!$B$8/(Assumptions!$B$8-1)))*Assumptions!$B$9</f>
        <v>1149.27</v>
      </c>
      <c r="Q396" s="13" t="s">
        <v>9002</v>
      </c>
      <c r="R396" s="13" t="s">
        <v>9043</v>
      </c>
    </row>
    <row r="397" spans="1:18" x14ac:dyDescent="0.3">
      <c r="A397" s="11" t="s">
        <v>7046</v>
      </c>
      <c r="B397" s="11" t="s">
        <v>7618</v>
      </c>
      <c r="C397" s="11" t="s">
        <v>8182</v>
      </c>
      <c r="D397" s="11" t="s">
        <v>8183</v>
      </c>
      <c r="E397" s="11" t="s">
        <v>8184</v>
      </c>
      <c r="F397" s="12">
        <v>47.852741999999999</v>
      </c>
      <c r="G397" s="12">
        <v>14.643179999999999</v>
      </c>
      <c r="H397" s="11">
        <v>8200</v>
      </c>
      <c r="I397" s="11">
        <v>5400</v>
      </c>
      <c r="J397" s="13" t="s">
        <v>8991</v>
      </c>
      <c r="K397" s="14">
        <f>I397*Assumptions!$B$2*10^-3/24</f>
        <v>33.75</v>
      </c>
      <c r="L397" s="14">
        <f>IF(J397="YES",I397*Assumptions!$B$3/1000,0)</f>
        <v>0</v>
      </c>
      <c r="M397" s="14">
        <f>IF(J397="YES",I397*Assumptions!$B$4/1000,0)</f>
        <v>0</v>
      </c>
      <c r="N397" s="14">
        <f>IF(J397="YES",I397*Assumptions!$B$5/1000,0)</f>
        <v>0</v>
      </c>
      <c r="O397" s="14">
        <f>K397*Assumptions!$B$6*Assumptions!$B$7</f>
        <v>195.75</v>
      </c>
      <c r="P397" s="14">
        <f>((K397*Assumptions!$B$6*Assumptions!$B$7/1000)*(Assumptions!$B$8/(Assumptions!$B$8-1)))*Assumptions!$B$9</f>
        <v>1174.5</v>
      </c>
      <c r="Q397" s="13" t="s">
        <v>9002</v>
      </c>
      <c r="R397" s="13" t="s">
        <v>9043</v>
      </c>
    </row>
    <row r="398" spans="1:18" x14ac:dyDescent="0.3">
      <c r="A398" s="11" t="s">
        <v>7046</v>
      </c>
      <c r="B398" s="11" t="s">
        <v>7618</v>
      </c>
      <c r="C398" s="11" t="s">
        <v>8185</v>
      </c>
      <c r="D398" s="11" t="s">
        <v>8186</v>
      </c>
      <c r="E398" s="11" t="s">
        <v>8187</v>
      </c>
      <c r="F398" s="12">
        <v>47.708823000000002</v>
      </c>
      <c r="G398" s="12">
        <v>14.165075999999999</v>
      </c>
      <c r="H398" s="11">
        <v>9000</v>
      </c>
      <c r="I398" s="11">
        <v>4220</v>
      </c>
      <c r="J398" s="13" t="s">
        <v>8991</v>
      </c>
      <c r="K398" s="14">
        <f>I398*Assumptions!$B$2*10^-3/24</f>
        <v>26.375</v>
      </c>
      <c r="L398" s="14">
        <f>IF(J398="YES",I398*Assumptions!$B$3/1000,0)</f>
        <v>0</v>
      </c>
      <c r="M398" s="14">
        <f>IF(J398="YES",I398*Assumptions!$B$4/1000,0)</f>
        <v>0</v>
      </c>
      <c r="N398" s="14">
        <f>IF(J398="YES",I398*Assumptions!$B$5/1000,0)</f>
        <v>0</v>
      </c>
      <c r="O398" s="14">
        <f>K398*Assumptions!$B$6*Assumptions!$B$7</f>
        <v>152.97499999999999</v>
      </c>
      <c r="P398" s="14">
        <f>((K398*Assumptions!$B$6*Assumptions!$B$7/1000)*(Assumptions!$B$8/(Assumptions!$B$8-1)))*Assumptions!$B$9</f>
        <v>917.84999999999991</v>
      </c>
      <c r="Q398" s="13" t="s">
        <v>9002</v>
      </c>
      <c r="R398" s="13" t="s">
        <v>9042</v>
      </c>
    </row>
    <row r="399" spans="1:18" x14ac:dyDescent="0.3">
      <c r="A399" s="11" t="s">
        <v>7046</v>
      </c>
      <c r="B399" s="11" t="s">
        <v>7622</v>
      </c>
      <c r="C399" s="11" t="s">
        <v>8188</v>
      </c>
      <c r="D399" s="11" t="s">
        <v>8189</v>
      </c>
      <c r="E399" s="11" t="s">
        <v>8971</v>
      </c>
      <c r="F399" s="12">
        <v>48.632829000000001</v>
      </c>
      <c r="G399" s="12">
        <v>13.974933999999999</v>
      </c>
      <c r="H399" s="11">
        <v>9000</v>
      </c>
      <c r="I399" s="11">
        <v>5415</v>
      </c>
      <c r="J399" s="13" t="s">
        <v>8991</v>
      </c>
      <c r="K399" s="14">
        <f>I399*Assumptions!$B$2*10^-3/24</f>
        <v>33.84375</v>
      </c>
      <c r="L399" s="14">
        <f>IF(J399="YES",I399*Assumptions!$B$3/1000,0)</f>
        <v>0</v>
      </c>
      <c r="M399" s="14">
        <f>IF(J399="YES",I399*Assumptions!$B$4/1000,0)</f>
        <v>0</v>
      </c>
      <c r="N399" s="14">
        <f>IF(J399="YES",I399*Assumptions!$B$5/1000,0)</f>
        <v>0</v>
      </c>
      <c r="O399" s="14">
        <f>K399*Assumptions!$B$6*Assumptions!$B$7</f>
        <v>196.29374999999999</v>
      </c>
      <c r="P399" s="14">
        <f>((K399*Assumptions!$B$6*Assumptions!$B$7/1000)*(Assumptions!$B$8/(Assumptions!$B$8-1)))*Assumptions!$B$9</f>
        <v>1177.7625</v>
      </c>
      <c r="Q399" s="13" t="s">
        <v>9002</v>
      </c>
      <c r="R399" s="13" t="s">
        <v>9042</v>
      </c>
    </row>
    <row r="400" spans="1:18" x14ac:dyDescent="0.3">
      <c r="A400" s="11" t="s">
        <v>7046</v>
      </c>
      <c r="B400" s="11" t="s">
        <v>7649</v>
      </c>
      <c r="C400" s="11" t="s">
        <v>8190</v>
      </c>
      <c r="D400" s="11" t="s">
        <v>8191</v>
      </c>
      <c r="E400" s="11" t="s">
        <v>8192</v>
      </c>
      <c r="F400" s="12">
        <v>48.190289</v>
      </c>
      <c r="G400" s="12">
        <v>13.300917</v>
      </c>
      <c r="H400" s="11">
        <v>9500</v>
      </c>
      <c r="I400" s="11">
        <v>7160</v>
      </c>
      <c r="J400" s="13" t="s">
        <v>8991</v>
      </c>
      <c r="K400" s="14">
        <f>I400*Assumptions!$B$2*10^-3/24</f>
        <v>44.75</v>
      </c>
      <c r="L400" s="14">
        <f>IF(J400="YES",I400*Assumptions!$B$3/1000,0)</f>
        <v>0</v>
      </c>
      <c r="M400" s="14">
        <f>IF(J400="YES",I400*Assumptions!$B$4/1000,0)</f>
        <v>0</v>
      </c>
      <c r="N400" s="14">
        <f>IF(J400="YES",I400*Assumptions!$B$5/1000,0)</f>
        <v>0</v>
      </c>
      <c r="O400" s="14">
        <f>K400*Assumptions!$B$6*Assumptions!$B$7</f>
        <v>259.54999999999995</v>
      </c>
      <c r="P400" s="14">
        <f>((K400*Assumptions!$B$6*Assumptions!$B$7/1000)*(Assumptions!$B$8/(Assumptions!$B$8-1)))*Assumptions!$B$9</f>
        <v>1557.2999999999995</v>
      </c>
      <c r="Q400" s="13" t="s">
        <v>9002</v>
      </c>
      <c r="R400" s="13" t="s">
        <v>9043</v>
      </c>
    </row>
    <row r="401" spans="1:18" x14ac:dyDescent="0.3">
      <c r="A401" s="11" t="s">
        <v>7046</v>
      </c>
      <c r="B401" s="11" t="s">
        <v>7649</v>
      </c>
      <c r="C401" s="11" t="s">
        <v>8193</v>
      </c>
      <c r="D401" s="11" t="s">
        <v>8194</v>
      </c>
      <c r="E401" s="11" t="s">
        <v>8195</v>
      </c>
      <c r="F401" s="12">
        <v>48.319535999999999</v>
      </c>
      <c r="G401" s="12">
        <v>13.629479</v>
      </c>
      <c r="H401" s="11">
        <v>9500</v>
      </c>
      <c r="I401" s="11">
        <v>10104</v>
      </c>
      <c r="J401" s="13" t="s">
        <v>8991</v>
      </c>
      <c r="K401" s="14">
        <f>I401*Assumptions!$B$2*10^-3/24</f>
        <v>63.150000000000006</v>
      </c>
      <c r="L401" s="14">
        <f>IF(J401="YES",I401*Assumptions!$B$3/1000,0)</f>
        <v>0</v>
      </c>
      <c r="M401" s="14">
        <f>IF(J401="YES",I401*Assumptions!$B$4/1000,0)</f>
        <v>0</v>
      </c>
      <c r="N401" s="14">
        <f>IF(J401="YES",I401*Assumptions!$B$5/1000,0)</f>
        <v>0</v>
      </c>
      <c r="O401" s="14">
        <f>K401*Assumptions!$B$6*Assumptions!$B$7</f>
        <v>366.27000000000004</v>
      </c>
      <c r="P401" s="14">
        <f>((K401*Assumptions!$B$6*Assumptions!$B$7/1000)*(Assumptions!$B$8/(Assumptions!$B$8-1)))*Assumptions!$B$9</f>
        <v>2197.62</v>
      </c>
      <c r="Q401" s="13" t="s">
        <v>9002</v>
      </c>
      <c r="R401" s="13" t="s">
        <v>9043</v>
      </c>
    </row>
    <row r="402" spans="1:18" x14ac:dyDescent="0.3">
      <c r="A402" s="11" t="s">
        <v>7046</v>
      </c>
      <c r="B402" s="11" t="s">
        <v>7649</v>
      </c>
      <c r="C402" s="11" t="s">
        <v>8196</v>
      </c>
      <c r="D402" s="11" t="s">
        <v>8197</v>
      </c>
      <c r="E402" s="11" t="s">
        <v>8198</v>
      </c>
      <c r="F402" s="12">
        <v>48.070525000000004</v>
      </c>
      <c r="G402" s="12">
        <v>12.980693</v>
      </c>
      <c r="H402" s="11">
        <v>9522</v>
      </c>
      <c r="I402" s="11">
        <v>5157</v>
      </c>
      <c r="J402" s="13" t="s">
        <v>8991</v>
      </c>
      <c r="K402" s="14">
        <f>I402*Assumptions!$B$2*10^-3/24</f>
        <v>32.231250000000003</v>
      </c>
      <c r="L402" s="14">
        <f>IF(J402="YES",I402*Assumptions!$B$3/1000,0)</f>
        <v>0</v>
      </c>
      <c r="M402" s="14">
        <f>IF(J402="YES",I402*Assumptions!$B$4/1000,0)</f>
        <v>0</v>
      </c>
      <c r="N402" s="14">
        <f>IF(J402="YES",I402*Assumptions!$B$5/1000,0)</f>
        <v>0</v>
      </c>
      <c r="O402" s="14">
        <f>K402*Assumptions!$B$6*Assumptions!$B$7</f>
        <v>186.94125</v>
      </c>
      <c r="P402" s="14">
        <f>((K402*Assumptions!$B$6*Assumptions!$B$7/1000)*(Assumptions!$B$8/(Assumptions!$B$8-1)))*Assumptions!$B$9</f>
        <v>1121.6475</v>
      </c>
      <c r="Q402" s="13" t="s">
        <v>9002</v>
      </c>
      <c r="R402" s="13" t="s">
        <v>9042</v>
      </c>
    </row>
    <row r="403" spans="1:18" x14ac:dyDescent="0.3">
      <c r="A403" s="11" t="s">
        <v>7046</v>
      </c>
      <c r="B403" s="11" t="s">
        <v>7649</v>
      </c>
      <c r="C403" s="11" t="s">
        <v>8199</v>
      </c>
      <c r="D403" s="11" t="s">
        <v>8200</v>
      </c>
      <c r="E403" s="11" t="s">
        <v>8201</v>
      </c>
      <c r="F403" s="12">
        <v>48.043861999999997</v>
      </c>
      <c r="G403" s="12">
        <v>12.824933</v>
      </c>
      <c r="H403" s="11">
        <v>10000</v>
      </c>
      <c r="I403" s="11">
        <v>7028</v>
      </c>
      <c r="J403" s="13" t="s">
        <v>8991</v>
      </c>
      <c r="K403" s="14">
        <f>I403*Assumptions!$B$2*10^-3/24</f>
        <v>43.925000000000004</v>
      </c>
      <c r="L403" s="14">
        <f>IF(J403="YES",I403*Assumptions!$B$3/1000,0)</f>
        <v>0</v>
      </c>
      <c r="M403" s="14">
        <f>IF(J403="YES",I403*Assumptions!$B$4/1000,0)</f>
        <v>0</v>
      </c>
      <c r="N403" s="14">
        <f>IF(J403="YES",I403*Assumptions!$B$5/1000,0)</f>
        <v>0</v>
      </c>
      <c r="O403" s="14">
        <f>K403*Assumptions!$B$6*Assumptions!$B$7</f>
        <v>254.76500000000001</v>
      </c>
      <c r="P403" s="14">
        <f>((K403*Assumptions!$B$6*Assumptions!$B$7/1000)*(Assumptions!$B$8/(Assumptions!$B$8-1)))*Assumptions!$B$9</f>
        <v>1528.5900000000001</v>
      </c>
      <c r="Q403" s="13" t="s">
        <v>9002</v>
      </c>
      <c r="R403" s="13" t="s">
        <v>9043</v>
      </c>
    </row>
    <row r="404" spans="1:18" x14ac:dyDescent="0.3">
      <c r="A404" s="11" t="s">
        <v>7046</v>
      </c>
      <c r="B404" s="11" t="s">
        <v>7622</v>
      </c>
      <c r="C404" s="11" t="s">
        <v>8202</v>
      </c>
      <c r="D404" s="11" t="s">
        <v>8203</v>
      </c>
      <c r="E404" s="11" t="s">
        <v>8204</v>
      </c>
      <c r="F404" s="12">
        <v>48.494202000000001</v>
      </c>
      <c r="G404" s="12">
        <v>14.301295</v>
      </c>
      <c r="H404" s="11">
        <v>10000</v>
      </c>
      <c r="I404" s="11">
        <v>10183</v>
      </c>
      <c r="J404" s="13" t="s">
        <v>8991</v>
      </c>
      <c r="K404" s="14">
        <f>I404*Assumptions!$B$2*10^-3/24</f>
        <v>63.643750000000004</v>
      </c>
      <c r="L404" s="14">
        <f>IF(J404="YES",I404*Assumptions!$B$3/1000,0)</f>
        <v>0</v>
      </c>
      <c r="M404" s="14">
        <f>IF(J404="YES",I404*Assumptions!$B$4/1000,0)</f>
        <v>0</v>
      </c>
      <c r="N404" s="14">
        <f>IF(J404="YES",I404*Assumptions!$B$5/1000,0)</f>
        <v>0</v>
      </c>
      <c r="O404" s="14">
        <f>K404*Assumptions!$B$6*Assumptions!$B$7</f>
        <v>369.13375000000002</v>
      </c>
      <c r="P404" s="14">
        <f>((K404*Assumptions!$B$6*Assumptions!$B$7/1000)*(Assumptions!$B$8/(Assumptions!$B$8-1)))*Assumptions!$B$9</f>
        <v>2214.8025000000002</v>
      </c>
      <c r="Q404" s="13" t="s">
        <v>9002</v>
      </c>
      <c r="R404" s="13" t="s">
        <v>9044</v>
      </c>
    </row>
    <row r="405" spans="1:18" x14ac:dyDescent="0.3">
      <c r="A405" s="11" t="s">
        <v>6293</v>
      </c>
      <c r="B405" s="11" t="s">
        <v>6292</v>
      </c>
      <c r="D405" s="11" t="s">
        <v>6290</v>
      </c>
      <c r="E405" s="11" t="s">
        <v>6291</v>
      </c>
      <c r="F405" s="12">
        <v>49.834400000000002</v>
      </c>
      <c r="G405" s="12">
        <v>14.582599999999999</v>
      </c>
      <c r="H405" s="11">
        <v>6600</v>
      </c>
      <c r="I405" s="11">
        <v>2862</v>
      </c>
      <c r="J405" s="13" t="s">
        <v>8991</v>
      </c>
      <c r="K405" s="14">
        <f>I405*Assumptions!$B$2*10^-3/24</f>
        <v>17.887499999999999</v>
      </c>
      <c r="L405" s="14">
        <f>IF(J405="YES",I405*Assumptions!$B$3/1000,0)</f>
        <v>0</v>
      </c>
      <c r="M405" s="14">
        <f>IF(J405="YES",I405*Assumptions!$B$4/1000,0)</f>
        <v>0</v>
      </c>
      <c r="N405" s="14">
        <f>IF(J405="YES",I405*Assumptions!$B$5/1000,0)</f>
        <v>0</v>
      </c>
      <c r="O405" s="14">
        <f>K405*Assumptions!$B$6*Assumptions!$B$7</f>
        <v>103.74749999999999</v>
      </c>
      <c r="P405" s="14">
        <f>((K405*Assumptions!$B$6*Assumptions!$B$7/1000)*(Assumptions!$B$8/(Assumptions!$B$8-1)))*Assumptions!$B$9</f>
        <v>622.4849999999999</v>
      </c>
      <c r="Q405" s="13" t="s">
        <v>9006</v>
      </c>
      <c r="R405" s="13" t="s">
        <v>9043</v>
      </c>
    </row>
    <row r="406" spans="1:18" x14ac:dyDescent="0.3">
      <c r="A406" s="11" t="s">
        <v>6293</v>
      </c>
      <c r="B406" s="11" t="s">
        <v>6292</v>
      </c>
      <c r="D406" s="11" t="s">
        <v>6294</v>
      </c>
      <c r="E406" s="11" t="s">
        <v>6295</v>
      </c>
      <c r="F406" s="12">
        <v>49.958599999999997</v>
      </c>
      <c r="G406" s="12">
        <v>14.0939</v>
      </c>
      <c r="H406" s="11">
        <v>35783</v>
      </c>
      <c r="I406" s="11">
        <v>28160</v>
      </c>
      <c r="J406" s="13" t="s">
        <v>8991</v>
      </c>
      <c r="K406" s="14">
        <f>I406*Assumptions!$B$2*10^-3/24</f>
        <v>176</v>
      </c>
      <c r="L406" s="14">
        <f>IF(J406="YES",I406*Assumptions!$B$3/1000,0)</f>
        <v>0</v>
      </c>
      <c r="M406" s="14">
        <f>IF(J406="YES",I406*Assumptions!$B$4/1000,0)</f>
        <v>0</v>
      </c>
      <c r="N406" s="14">
        <f>IF(J406="YES",I406*Assumptions!$B$5/1000,0)</f>
        <v>0</v>
      </c>
      <c r="O406" s="14">
        <f>K406*Assumptions!$B$6*Assumptions!$B$7</f>
        <v>1020.8</v>
      </c>
      <c r="P406" s="14">
        <f>((K406*Assumptions!$B$6*Assumptions!$B$7/1000)*(Assumptions!$B$8/(Assumptions!$B$8-1)))*Assumptions!$B$9</f>
        <v>6124.7999999999993</v>
      </c>
      <c r="Q406" s="13" t="s">
        <v>9006</v>
      </c>
      <c r="R406" s="13" t="s">
        <v>9042</v>
      </c>
    </row>
    <row r="407" spans="1:18" x14ac:dyDescent="0.3">
      <c r="A407" s="11" t="s">
        <v>6293</v>
      </c>
      <c r="B407" s="11" t="s">
        <v>6292</v>
      </c>
      <c r="D407" s="11" t="s">
        <v>6296</v>
      </c>
      <c r="E407" s="11" t="s">
        <v>6297</v>
      </c>
      <c r="F407" s="12">
        <v>50.193600000000004</v>
      </c>
      <c r="G407" s="12">
        <v>14.6623</v>
      </c>
      <c r="H407" s="11">
        <v>20000</v>
      </c>
      <c r="I407" s="11">
        <v>10900</v>
      </c>
      <c r="J407" s="13" t="s">
        <v>8991</v>
      </c>
      <c r="K407" s="14">
        <f>I407*Assumptions!$B$2*10^-3/24</f>
        <v>68.125</v>
      </c>
      <c r="L407" s="14">
        <f>IF(J407="YES",I407*Assumptions!$B$3/1000,0)</f>
        <v>0</v>
      </c>
      <c r="M407" s="14">
        <f>IF(J407="YES",I407*Assumptions!$B$4/1000,0)</f>
        <v>0</v>
      </c>
      <c r="N407" s="14">
        <f>IF(J407="YES",I407*Assumptions!$B$5/1000,0)</f>
        <v>0</v>
      </c>
      <c r="O407" s="14">
        <f>K407*Assumptions!$B$6*Assumptions!$B$7</f>
        <v>395.12499999999994</v>
      </c>
      <c r="P407" s="14">
        <f>((K407*Assumptions!$B$6*Assumptions!$B$7/1000)*(Assumptions!$B$8/(Assumptions!$B$8-1)))*Assumptions!$B$9</f>
        <v>2370.7499999999995</v>
      </c>
      <c r="Q407" s="13" t="s">
        <v>9006</v>
      </c>
      <c r="R407" s="13" t="s">
        <v>9042</v>
      </c>
    </row>
    <row r="408" spans="1:18" x14ac:dyDescent="0.3">
      <c r="A408" s="11" t="s">
        <v>6293</v>
      </c>
      <c r="B408" s="11" t="s">
        <v>6292</v>
      </c>
      <c r="D408" s="11" t="s">
        <v>6298</v>
      </c>
      <c r="E408" s="11" t="s">
        <v>6299</v>
      </c>
      <c r="F408" s="12">
        <v>50.169199999999996</v>
      </c>
      <c r="G408" s="12">
        <v>14.7357</v>
      </c>
      <c r="H408" s="11">
        <v>10475</v>
      </c>
      <c r="I408" s="11">
        <v>8381</v>
      </c>
      <c r="J408" s="13" t="s">
        <v>8991</v>
      </c>
      <c r="K408" s="14">
        <f>I408*Assumptions!$B$2*10^-3/24</f>
        <v>52.381250000000001</v>
      </c>
      <c r="L408" s="14">
        <f>IF(J408="YES",I408*Assumptions!$B$3/1000,0)</f>
        <v>0</v>
      </c>
      <c r="M408" s="14">
        <f>IF(J408="YES",I408*Assumptions!$B$4/1000,0)</f>
        <v>0</v>
      </c>
      <c r="N408" s="14">
        <f>IF(J408="YES",I408*Assumptions!$B$5/1000,0)</f>
        <v>0</v>
      </c>
      <c r="O408" s="14">
        <f>K408*Assumptions!$B$6*Assumptions!$B$7</f>
        <v>303.81124999999997</v>
      </c>
      <c r="P408" s="14">
        <f>((K408*Assumptions!$B$6*Assumptions!$B$7/1000)*(Assumptions!$B$8/(Assumptions!$B$8-1)))*Assumptions!$B$9</f>
        <v>1822.8674999999998</v>
      </c>
      <c r="Q408" s="13" t="s">
        <v>9006</v>
      </c>
      <c r="R408" s="13" t="s">
        <v>9042</v>
      </c>
    </row>
    <row r="409" spans="1:18" x14ac:dyDescent="0.3">
      <c r="A409" s="11" t="s">
        <v>6293</v>
      </c>
      <c r="B409" s="11" t="s">
        <v>6292</v>
      </c>
      <c r="D409" s="11" t="s">
        <v>6300</v>
      </c>
      <c r="E409" s="11" t="s">
        <v>6301</v>
      </c>
      <c r="F409" s="12">
        <v>50.136065000000002</v>
      </c>
      <c r="G409" s="12">
        <v>14.737285999999999</v>
      </c>
      <c r="H409" s="11">
        <v>6000</v>
      </c>
      <c r="I409" s="11">
        <v>2465</v>
      </c>
      <c r="J409" s="13" t="s">
        <v>8991</v>
      </c>
      <c r="K409" s="14">
        <f>I409*Assumptions!$B$2*10^-3/24</f>
        <v>15.40625</v>
      </c>
      <c r="L409" s="14">
        <f>IF(J409="YES",I409*Assumptions!$B$3/1000,0)</f>
        <v>0</v>
      </c>
      <c r="M409" s="14">
        <f>IF(J409="YES",I409*Assumptions!$B$4/1000,0)</f>
        <v>0</v>
      </c>
      <c r="N409" s="14">
        <f>IF(J409="YES",I409*Assumptions!$B$5/1000,0)</f>
        <v>0</v>
      </c>
      <c r="O409" s="14">
        <f>K409*Assumptions!$B$6*Assumptions!$B$7</f>
        <v>89.356250000000003</v>
      </c>
      <c r="P409" s="14">
        <f>((K409*Assumptions!$B$6*Assumptions!$B$7/1000)*(Assumptions!$B$8/(Assumptions!$B$8-1)))*Assumptions!$B$9</f>
        <v>536.13749999999993</v>
      </c>
      <c r="Q409" s="13" t="s">
        <v>9006</v>
      </c>
      <c r="R409" s="13" t="s">
        <v>9042</v>
      </c>
    </row>
    <row r="410" spans="1:18" x14ac:dyDescent="0.3">
      <c r="A410" s="11" t="s">
        <v>6293</v>
      </c>
      <c r="B410" s="11" t="s">
        <v>6292</v>
      </c>
      <c r="D410" s="11" t="s">
        <v>6302</v>
      </c>
      <c r="E410" s="11" t="s">
        <v>6303</v>
      </c>
      <c r="F410" s="12">
        <v>50.240200000000002</v>
      </c>
      <c r="G410" s="12">
        <v>14.413500000000001</v>
      </c>
      <c r="H410" s="11">
        <v>6000</v>
      </c>
      <c r="I410" s="11">
        <v>4931</v>
      </c>
      <c r="J410" s="13" t="s">
        <v>8991</v>
      </c>
      <c r="K410" s="14">
        <f>I410*Assumptions!$B$2*10^-3/24</f>
        <v>30.818749999999998</v>
      </c>
      <c r="L410" s="14">
        <f>IF(J410="YES",I410*Assumptions!$B$3/1000,0)</f>
        <v>0</v>
      </c>
      <c r="M410" s="14">
        <f>IF(J410="YES",I410*Assumptions!$B$4/1000,0)</f>
        <v>0</v>
      </c>
      <c r="N410" s="14">
        <f>IF(J410="YES",I410*Assumptions!$B$5/1000,0)</f>
        <v>0</v>
      </c>
      <c r="O410" s="14">
        <f>K410*Assumptions!$B$6*Assumptions!$B$7</f>
        <v>178.74874999999997</v>
      </c>
      <c r="P410" s="14">
        <f>((K410*Assumptions!$B$6*Assumptions!$B$7/1000)*(Assumptions!$B$8/(Assumptions!$B$8-1)))*Assumptions!$B$9</f>
        <v>1072.4924999999998</v>
      </c>
      <c r="Q410" s="13" t="s">
        <v>9006</v>
      </c>
      <c r="R410" s="13" t="s">
        <v>9042</v>
      </c>
    </row>
    <row r="411" spans="1:18" x14ac:dyDescent="0.3">
      <c r="A411" s="11" t="s">
        <v>6293</v>
      </c>
      <c r="B411" s="11" t="s">
        <v>6292</v>
      </c>
      <c r="D411" s="11" t="s">
        <v>6304</v>
      </c>
      <c r="E411" s="11" t="s">
        <v>6305</v>
      </c>
      <c r="F411" s="12">
        <v>50.082900000000002</v>
      </c>
      <c r="G411" s="12">
        <v>14.7197</v>
      </c>
      <c r="H411" s="11">
        <v>6048</v>
      </c>
      <c r="I411" s="11">
        <v>4192</v>
      </c>
      <c r="J411" s="13" t="s">
        <v>8991</v>
      </c>
      <c r="K411" s="14">
        <f>I411*Assumptions!$B$2*10^-3/24</f>
        <v>26.200000000000003</v>
      </c>
      <c r="L411" s="14">
        <f>IF(J411="YES",I411*Assumptions!$B$3/1000,0)</f>
        <v>0</v>
      </c>
      <c r="M411" s="14">
        <f>IF(J411="YES",I411*Assumptions!$B$4/1000,0)</f>
        <v>0</v>
      </c>
      <c r="N411" s="14">
        <f>IF(J411="YES",I411*Assumptions!$B$5/1000,0)</f>
        <v>0</v>
      </c>
      <c r="O411" s="14">
        <f>K411*Assumptions!$B$6*Assumptions!$B$7</f>
        <v>151.96</v>
      </c>
      <c r="P411" s="14">
        <f>((K411*Assumptions!$B$6*Assumptions!$B$7/1000)*(Assumptions!$B$8/(Assumptions!$B$8-1)))*Assumptions!$B$9</f>
        <v>911.76</v>
      </c>
      <c r="Q411" s="13" t="s">
        <v>9006</v>
      </c>
      <c r="R411" s="13" t="s">
        <v>9043</v>
      </c>
    </row>
    <row r="412" spans="1:18" x14ac:dyDescent="0.3">
      <c r="A412" s="11" t="s">
        <v>6293</v>
      </c>
      <c r="B412" s="11" t="s">
        <v>6292</v>
      </c>
      <c r="D412" s="11" t="s">
        <v>6306</v>
      </c>
      <c r="E412" s="11" t="s">
        <v>6307</v>
      </c>
      <c r="F412" s="12">
        <v>49.9251</v>
      </c>
      <c r="G412" s="12">
        <v>15.395</v>
      </c>
      <c r="H412" s="11">
        <v>15000</v>
      </c>
      <c r="I412" s="11">
        <v>8157</v>
      </c>
      <c r="J412" s="13" t="s">
        <v>8991</v>
      </c>
      <c r="K412" s="14">
        <f>I412*Assumptions!$B$2*10^-3/24</f>
        <v>50.981249999999996</v>
      </c>
      <c r="L412" s="14">
        <f>IF(J412="YES",I412*Assumptions!$B$3/1000,0)</f>
        <v>0</v>
      </c>
      <c r="M412" s="14">
        <f>IF(J412="YES",I412*Assumptions!$B$4/1000,0)</f>
        <v>0</v>
      </c>
      <c r="N412" s="14">
        <f>IF(J412="YES",I412*Assumptions!$B$5/1000,0)</f>
        <v>0</v>
      </c>
      <c r="O412" s="14">
        <f>K412*Assumptions!$B$6*Assumptions!$B$7</f>
        <v>295.69124999999997</v>
      </c>
      <c r="P412" s="14">
        <f>((K412*Assumptions!$B$6*Assumptions!$B$7/1000)*(Assumptions!$B$8/(Assumptions!$B$8-1)))*Assumptions!$B$9</f>
        <v>1774.1474999999996</v>
      </c>
      <c r="Q412" s="13" t="s">
        <v>9006</v>
      </c>
      <c r="R412" s="13" t="s">
        <v>9043</v>
      </c>
    </row>
    <row r="413" spans="1:18" x14ac:dyDescent="0.3">
      <c r="A413" s="11" t="s">
        <v>6293</v>
      </c>
      <c r="B413" s="11" t="s">
        <v>6292</v>
      </c>
      <c r="D413" s="11" t="s">
        <v>6308</v>
      </c>
      <c r="E413" s="11" t="s">
        <v>6309</v>
      </c>
      <c r="F413" s="12">
        <v>49.966099999999997</v>
      </c>
      <c r="G413" s="12">
        <v>14.329700000000001</v>
      </c>
      <c r="H413" s="11">
        <v>7500</v>
      </c>
      <c r="I413" s="11">
        <v>5891</v>
      </c>
      <c r="J413" s="13" t="s">
        <v>8991</v>
      </c>
      <c r="K413" s="14">
        <f>I413*Assumptions!$B$2*10^-3/24</f>
        <v>36.818750000000001</v>
      </c>
      <c r="L413" s="14">
        <f>IF(J413="YES",I413*Assumptions!$B$3/1000,0)</f>
        <v>0</v>
      </c>
      <c r="M413" s="14">
        <f>IF(J413="YES",I413*Assumptions!$B$4/1000,0)</f>
        <v>0</v>
      </c>
      <c r="N413" s="14">
        <f>IF(J413="YES",I413*Assumptions!$B$5/1000,0)</f>
        <v>0</v>
      </c>
      <c r="O413" s="14">
        <f>K413*Assumptions!$B$6*Assumptions!$B$7</f>
        <v>213.54874999999998</v>
      </c>
      <c r="P413" s="14">
        <f>((K413*Assumptions!$B$6*Assumptions!$B$7/1000)*(Assumptions!$B$8/(Assumptions!$B$8-1)))*Assumptions!$B$9</f>
        <v>1281.2924999999998</v>
      </c>
      <c r="Q413" s="13" t="s">
        <v>9006</v>
      </c>
      <c r="R413" s="13" t="s">
        <v>9043</v>
      </c>
    </row>
    <row r="414" spans="1:18" x14ac:dyDescent="0.3">
      <c r="A414" s="11" t="s">
        <v>6293</v>
      </c>
      <c r="B414" s="11" t="s">
        <v>6292</v>
      </c>
      <c r="D414" s="11" t="s">
        <v>6310</v>
      </c>
      <c r="E414" s="11" t="s">
        <v>6311</v>
      </c>
      <c r="F414" s="12">
        <v>49.932200000000002</v>
      </c>
      <c r="G414" s="12">
        <v>14.2887</v>
      </c>
      <c r="H414" s="11">
        <v>7333</v>
      </c>
      <c r="I414" s="11">
        <v>11766</v>
      </c>
      <c r="J414" s="13" t="s">
        <v>8991</v>
      </c>
      <c r="K414" s="14">
        <f>I414*Assumptions!$B$2*10^-3/24</f>
        <v>73.537500000000009</v>
      </c>
      <c r="L414" s="14">
        <f>IF(J414="YES",I414*Assumptions!$B$3/1000,0)</f>
        <v>0</v>
      </c>
      <c r="M414" s="14">
        <f>IF(J414="YES",I414*Assumptions!$B$4/1000,0)</f>
        <v>0</v>
      </c>
      <c r="N414" s="14">
        <f>IF(J414="YES",I414*Assumptions!$B$5/1000,0)</f>
        <v>0</v>
      </c>
      <c r="O414" s="14">
        <f>K414*Assumptions!$B$6*Assumptions!$B$7</f>
        <v>426.51749999999998</v>
      </c>
      <c r="P414" s="14">
        <f>((K414*Assumptions!$B$6*Assumptions!$B$7/1000)*(Assumptions!$B$8/(Assumptions!$B$8-1)))*Assumptions!$B$9</f>
        <v>2559.1049999999996</v>
      </c>
      <c r="Q414" s="13" t="s">
        <v>9006</v>
      </c>
      <c r="R414" s="13" t="s">
        <v>9043</v>
      </c>
    </row>
    <row r="415" spans="1:18" x14ac:dyDescent="0.3">
      <c r="A415" s="11" t="s">
        <v>6293</v>
      </c>
      <c r="B415" s="11" t="s">
        <v>6292</v>
      </c>
      <c r="D415" s="11" t="s">
        <v>6312</v>
      </c>
      <c r="E415" s="11" t="s">
        <v>6313</v>
      </c>
      <c r="F415" s="12">
        <v>50.078800000000001</v>
      </c>
      <c r="G415" s="12">
        <v>14.266400000000001</v>
      </c>
      <c r="H415" s="11">
        <v>9670</v>
      </c>
      <c r="I415" s="11">
        <v>8110</v>
      </c>
      <c r="J415" s="13" t="s">
        <v>8991</v>
      </c>
      <c r="K415" s="14">
        <f>I415*Assumptions!$B$2*10^-3/24</f>
        <v>50.6875</v>
      </c>
      <c r="L415" s="14">
        <f>IF(J415="YES",I415*Assumptions!$B$3/1000,0)</f>
        <v>0</v>
      </c>
      <c r="M415" s="14">
        <f>IF(J415="YES",I415*Assumptions!$B$4/1000,0)</f>
        <v>0</v>
      </c>
      <c r="N415" s="14">
        <f>IF(J415="YES",I415*Assumptions!$B$5/1000,0)</f>
        <v>0</v>
      </c>
      <c r="O415" s="14">
        <f>K415*Assumptions!$B$6*Assumptions!$B$7</f>
        <v>293.98750000000001</v>
      </c>
      <c r="P415" s="14">
        <f>((K415*Assumptions!$B$6*Assumptions!$B$7/1000)*(Assumptions!$B$8/(Assumptions!$B$8-1)))*Assumptions!$B$9</f>
        <v>1763.9250000000002</v>
      </c>
      <c r="Q415" s="13" t="s">
        <v>9006</v>
      </c>
      <c r="R415" s="13" t="s">
        <v>9043</v>
      </c>
    </row>
    <row r="416" spans="1:18" x14ac:dyDescent="0.3">
      <c r="A416" s="11" t="s">
        <v>6293</v>
      </c>
      <c r="B416" s="11" t="s">
        <v>6292</v>
      </c>
      <c r="D416" s="11" t="s">
        <v>6314</v>
      </c>
      <c r="E416" s="11" t="s">
        <v>6315</v>
      </c>
      <c r="F416" s="12">
        <v>50.064999999999998</v>
      </c>
      <c r="G416" s="12">
        <v>14.2369</v>
      </c>
      <c r="H416" s="11">
        <v>6000</v>
      </c>
      <c r="I416" s="11">
        <v>3138</v>
      </c>
      <c r="J416" s="13" t="s">
        <v>8991</v>
      </c>
      <c r="K416" s="14">
        <f>I416*Assumptions!$B$2*10^-3/24</f>
        <v>19.612500000000001</v>
      </c>
      <c r="L416" s="14">
        <f>IF(J416="YES",I416*Assumptions!$B$3/1000,0)</f>
        <v>0</v>
      </c>
      <c r="M416" s="14">
        <f>IF(J416="YES",I416*Assumptions!$B$4/1000,0)</f>
        <v>0</v>
      </c>
      <c r="N416" s="14">
        <f>IF(J416="YES",I416*Assumptions!$B$5/1000,0)</f>
        <v>0</v>
      </c>
      <c r="O416" s="14">
        <f>K416*Assumptions!$B$6*Assumptions!$B$7</f>
        <v>113.7525</v>
      </c>
      <c r="P416" s="14">
        <f>((K416*Assumptions!$B$6*Assumptions!$B$7/1000)*(Assumptions!$B$8/(Assumptions!$B$8-1)))*Assumptions!$B$9</f>
        <v>682.51499999999987</v>
      </c>
      <c r="Q416" s="13" t="s">
        <v>9006</v>
      </c>
      <c r="R416" s="13" t="s">
        <v>9043</v>
      </c>
    </row>
    <row r="417" spans="1:18" x14ac:dyDescent="0.3">
      <c r="A417" s="11" t="s">
        <v>6293</v>
      </c>
      <c r="B417" s="11" t="s">
        <v>6292</v>
      </c>
      <c r="D417" s="11" t="s">
        <v>6316</v>
      </c>
      <c r="E417" s="11" t="s">
        <v>6317</v>
      </c>
      <c r="F417" s="12">
        <v>49.9726</v>
      </c>
      <c r="G417" s="12">
        <v>14.513999999999999</v>
      </c>
      <c r="H417" s="11">
        <v>7500</v>
      </c>
      <c r="I417" s="11">
        <v>5504</v>
      </c>
      <c r="J417" s="13" t="s">
        <v>8991</v>
      </c>
      <c r="K417" s="14">
        <f>I417*Assumptions!$B$2*10^-3/24</f>
        <v>34.4</v>
      </c>
      <c r="L417" s="14">
        <f>IF(J417="YES",I417*Assumptions!$B$3/1000,0)</f>
        <v>0</v>
      </c>
      <c r="M417" s="14">
        <f>IF(J417="YES",I417*Assumptions!$B$4/1000,0)</f>
        <v>0</v>
      </c>
      <c r="N417" s="14">
        <f>IF(J417="YES",I417*Assumptions!$B$5/1000,0)</f>
        <v>0</v>
      </c>
      <c r="O417" s="14">
        <f>K417*Assumptions!$B$6*Assumptions!$B$7</f>
        <v>199.51999999999998</v>
      </c>
      <c r="P417" s="14">
        <f>((K417*Assumptions!$B$6*Assumptions!$B$7/1000)*(Assumptions!$B$8/(Assumptions!$B$8-1)))*Assumptions!$B$9</f>
        <v>1197.1199999999999</v>
      </c>
      <c r="Q417" s="13" t="s">
        <v>9006</v>
      </c>
      <c r="R417" s="13" t="s">
        <v>9043</v>
      </c>
    </row>
    <row r="418" spans="1:18" x14ac:dyDescent="0.3">
      <c r="A418" s="11" t="s">
        <v>6293</v>
      </c>
      <c r="B418" s="11" t="s">
        <v>6292</v>
      </c>
      <c r="D418" s="11" t="s">
        <v>6318</v>
      </c>
      <c r="E418" s="11" t="s">
        <v>6319</v>
      </c>
      <c r="F418" s="12">
        <v>49.889000000000003</v>
      </c>
      <c r="G418" s="12">
        <v>14.497</v>
      </c>
      <c r="H418" s="11">
        <v>6500</v>
      </c>
      <c r="I418" s="11">
        <v>4645</v>
      </c>
      <c r="J418" s="13" t="s">
        <v>8991</v>
      </c>
      <c r="K418" s="14">
        <f>I418*Assumptions!$B$2*10^-3/24</f>
        <v>29.03125</v>
      </c>
      <c r="L418" s="14">
        <f>IF(J418="YES",I418*Assumptions!$B$3/1000,0)</f>
        <v>0</v>
      </c>
      <c r="M418" s="14">
        <f>IF(J418="YES",I418*Assumptions!$B$4/1000,0)</f>
        <v>0</v>
      </c>
      <c r="N418" s="14">
        <f>IF(J418="YES",I418*Assumptions!$B$5/1000,0)</f>
        <v>0</v>
      </c>
      <c r="O418" s="14">
        <f>K418*Assumptions!$B$6*Assumptions!$B$7</f>
        <v>168.38124999999997</v>
      </c>
      <c r="P418" s="14">
        <f>((K418*Assumptions!$B$6*Assumptions!$B$7/1000)*(Assumptions!$B$8/(Assumptions!$B$8-1)))*Assumptions!$B$9</f>
        <v>1010.2874999999997</v>
      </c>
      <c r="Q418" s="13" t="s">
        <v>9006</v>
      </c>
      <c r="R418" s="13" t="s">
        <v>9042</v>
      </c>
    </row>
    <row r="419" spans="1:18" x14ac:dyDescent="0.3">
      <c r="A419" s="11" t="s">
        <v>6293</v>
      </c>
      <c r="B419" s="11" t="s">
        <v>6292</v>
      </c>
      <c r="D419" s="11" t="s">
        <v>6320</v>
      </c>
      <c r="E419" s="11" t="s">
        <v>6321</v>
      </c>
      <c r="F419" s="12">
        <v>49.869900000000001</v>
      </c>
      <c r="G419" s="12">
        <v>14.278499999999999</v>
      </c>
      <c r="H419" s="11">
        <v>6000</v>
      </c>
      <c r="I419" s="11">
        <v>7927</v>
      </c>
      <c r="J419" s="13" t="s">
        <v>8991</v>
      </c>
      <c r="K419" s="14">
        <f>I419*Assumptions!$B$2*10^-3/24</f>
        <v>49.543749999999996</v>
      </c>
      <c r="L419" s="14">
        <f>IF(J419="YES",I419*Assumptions!$B$3/1000,0)</f>
        <v>0</v>
      </c>
      <c r="M419" s="14">
        <f>IF(J419="YES",I419*Assumptions!$B$4/1000,0)</f>
        <v>0</v>
      </c>
      <c r="N419" s="14">
        <f>IF(J419="YES",I419*Assumptions!$B$5/1000,0)</f>
        <v>0</v>
      </c>
      <c r="O419" s="14">
        <f>K419*Assumptions!$B$6*Assumptions!$B$7</f>
        <v>287.35374999999993</v>
      </c>
      <c r="P419" s="14">
        <f>((K419*Assumptions!$B$6*Assumptions!$B$7/1000)*(Assumptions!$B$8/(Assumptions!$B$8-1)))*Assumptions!$B$9</f>
        <v>1724.1224999999993</v>
      </c>
      <c r="Q419" s="13" t="s">
        <v>9006</v>
      </c>
      <c r="R419" s="13" t="s">
        <v>9043</v>
      </c>
    </row>
    <row r="420" spans="1:18" x14ac:dyDescent="0.3">
      <c r="A420" s="11" t="s">
        <v>6293</v>
      </c>
      <c r="B420" s="11" t="s">
        <v>6292</v>
      </c>
      <c r="D420" s="11" t="s">
        <v>6322</v>
      </c>
      <c r="E420" s="11" t="s">
        <v>6323</v>
      </c>
      <c r="F420" s="12">
        <v>50.015799999999999</v>
      </c>
      <c r="G420" s="12">
        <v>14.553900000000001</v>
      </c>
      <c r="H420" s="11">
        <v>7000</v>
      </c>
      <c r="I420" s="11">
        <v>4573</v>
      </c>
      <c r="J420" s="13" t="s">
        <v>8991</v>
      </c>
      <c r="K420" s="14">
        <f>I420*Assumptions!$B$2*10^-3/24</f>
        <v>28.581250000000001</v>
      </c>
      <c r="L420" s="14">
        <f>IF(J420="YES",I420*Assumptions!$B$3/1000,0)</f>
        <v>0</v>
      </c>
      <c r="M420" s="14">
        <f>IF(J420="YES",I420*Assumptions!$B$4/1000,0)</f>
        <v>0</v>
      </c>
      <c r="N420" s="14">
        <f>IF(J420="YES",I420*Assumptions!$B$5/1000,0)</f>
        <v>0</v>
      </c>
      <c r="O420" s="14">
        <f>K420*Assumptions!$B$6*Assumptions!$B$7</f>
        <v>165.77124999999998</v>
      </c>
      <c r="P420" s="14">
        <f>((K420*Assumptions!$B$6*Assumptions!$B$7/1000)*(Assumptions!$B$8/(Assumptions!$B$8-1)))*Assumptions!$B$9</f>
        <v>994.62749999999983</v>
      </c>
      <c r="Q420" s="13" t="s">
        <v>9009</v>
      </c>
      <c r="R420" s="13" t="s">
        <v>9043</v>
      </c>
    </row>
    <row r="421" spans="1:18" x14ac:dyDescent="0.3">
      <c r="A421" s="11" t="s">
        <v>6293</v>
      </c>
      <c r="B421" s="11" t="s">
        <v>6292</v>
      </c>
      <c r="D421" s="11" t="s">
        <v>6324</v>
      </c>
      <c r="E421" s="11" t="s">
        <v>6325</v>
      </c>
      <c r="F421" s="12">
        <v>49.935600000000001</v>
      </c>
      <c r="G421" s="12">
        <v>14.5098</v>
      </c>
      <c r="H421" s="11">
        <v>6000</v>
      </c>
      <c r="I421" s="11">
        <v>5549</v>
      </c>
      <c r="J421" s="13" t="s">
        <v>8991</v>
      </c>
      <c r="K421" s="14">
        <f>I421*Assumptions!$B$2*10^-3/24</f>
        <v>34.681249999999999</v>
      </c>
      <c r="L421" s="14">
        <f>IF(J421="YES",I421*Assumptions!$B$3/1000,0)</f>
        <v>0</v>
      </c>
      <c r="M421" s="14">
        <f>IF(J421="YES",I421*Assumptions!$B$4/1000,0)</f>
        <v>0</v>
      </c>
      <c r="N421" s="14">
        <f>IF(J421="YES",I421*Assumptions!$B$5/1000,0)</f>
        <v>0</v>
      </c>
      <c r="O421" s="14">
        <f>K421*Assumptions!$B$6*Assumptions!$B$7</f>
        <v>201.15125</v>
      </c>
      <c r="P421" s="14">
        <f>((K421*Assumptions!$B$6*Assumptions!$B$7/1000)*(Assumptions!$B$8/(Assumptions!$B$8-1)))*Assumptions!$B$9</f>
        <v>1206.9075</v>
      </c>
      <c r="Q421" s="13" t="s">
        <v>9006</v>
      </c>
      <c r="R421" s="13" t="s">
        <v>9043</v>
      </c>
    </row>
    <row r="422" spans="1:18" x14ac:dyDescent="0.3">
      <c r="A422" s="11" t="s">
        <v>6293</v>
      </c>
      <c r="B422" s="11" t="s">
        <v>6292</v>
      </c>
      <c r="D422" s="11" t="s">
        <v>6326</v>
      </c>
      <c r="E422" s="11" t="s">
        <v>6327</v>
      </c>
      <c r="F422" s="12">
        <v>50.158611000000001</v>
      </c>
      <c r="G422" s="12">
        <v>14.400296000000001</v>
      </c>
      <c r="H422" s="11">
        <v>20000</v>
      </c>
      <c r="I422" s="11">
        <v>12740</v>
      </c>
      <c r="J422" s="13" t="s">
        <v>8991</v>
      </c>
      <c r="K422" s="14">
        <f>I422*Assumptions!$B$2*10^-3/24</f>
        <v>79.625</v>
      </c>
      <c r="L422" s="14">
        <f>IF(J422="YES",I422*Assumptions!$B$3/1000,0)</f>
        <v>0</v>
      </c>
      <c r="M422" s="14">
        <f>IF(J422="YES",I422*Assumptions!$B$4/1000,0)</f>
        <v>0</v>
      </c>
      <c r="N422" s="14">
        <f>IF(J422="YES",I422*Assumptions!$B$5/1000,0)</f>
        <v>0</v>
      </c>
      <c r="O422" s="14">
        <f>K422*Assumptions!$B$6*Assumptions!$B$7</f>
        <v>461.82499999999999</v>
      </c>
      <c r="P422" s="14">
        <f>((K422*Assumptions!$B$6*Assumptions!$B$7/1000)*(Assumptions!$B$8/(Assumptions!$B$8-1)))*Assumptions!$B$9</f>
        <v>2770.9499999999994</v>
      </c>
      <c r="Q422" s="13" t="s">
        <v>9006</v>
      </c>
      <c r="R422" s="13" t="s">
        <v>9043</v>
      </c>
    </row>
    <row r="423" spans="1:18" x14ac:dyDescent="0.3">
      <c r="A423" s="11" t="s">
        <v>6293</v>
      </c>
      <c r="B423" s="11" t="s">
        <v>6292</v>
      </c>
      <c r="D423" s="11" t="s">
        <v>6328</v>
      </c>
      <c r="E423" s="11" t="s">
        <v>6329</v>
      </c>
      <c r="F423" s="12">
        <v>50.0229</v>
      </c>
      <c r="G423" s="12">
        <v>14.2179</v>
      </c>
      <c r="H423" s="11">
        <v>9200</v>
      </c>
      <c r="I423" s="11">
        <v>5249</v>
      </c>
      <c r="J423" s="13" t="s">
        <v>8991</v>
      </c>
      <c r="K423" s="14">
        <f>I423*Assumptions!$B$2*10^-3/24</f>
        <v>32.806249999999999</v>
      </c>
      <c r="L423" s="14">
        <f>IF(J423="YES",I423*Assumptions!$B$3/1000,0)</f>
        <v>0</v>
      </c>
      <c r="M423" s="14">
        <f>IF(J423="YES",I423*Assumptions!$B$4/1000,0)</f>
        <v>0</v>
      </c>
      <c r="N423" s="14">
        <f>IF(J423="YES",I423*Assumptions!$B$5/1000,0)</f>
        <v>0</v>
      </c>
      <c r="O423" s="14">
        <f>K423*Assumptions!$B$6*Assumptions!$B$7</f>
        <v>190.27624999999998</v>
      </c>
      <c r="P423" s="14">
        <f>((K423*Assumptions!$B$6*Assumptions!$B$7/1000)*(Assumptions!$B$8/(Assumptions!$B$8-1)))*Assumptions!$B$9</f>
        <v>1141.6574999999998</v>
      </c>
      <c r="Q423" s="13" t="s">
        <v>9006</v>
      </c>
      <c r="R423" s="13" t="s">
        <v>9043</v>
      </c>
    </row>
    <row r="424" spans="1:18" x14ac:dyDescent="0.3">
      <c r="A424" s="11" t="s">
        <v>6293</v>
      </c>
      <c r="B424" s="11" t="s">
        <v>6292</v>
      </c>
      <c r="D424" s="11" t="s">
        <v>6330</v>
      </c>
      <c r="E424" s="11" t="s">
        <v>6331</v>
      </c>
      <c r="F424" s="12">
        <v>49.990011000000003</v>
      </c>
      <c r="G424" s="12">
        <v>14.499962</v>
      </c>
      <c r="H424" s="11">
        <v>7340</v>
      </c>
      <c r="I424" s="11">
        <v>6575</v>
      </c>
      <c r="J424" s="13" t="s">
        <v>8991</v>
      </c>
      <c r="K424" s="14">
        <f>I424*Assumptions!$B$2*10^-3/24</f>
        <v>41.09375</v>
      </c>
      <c r="L424" s="14">
        <f>IF(J424="YES",I424*Assumptions!$B$3/1000,0)</f>
        <v>0</v>
      </c>
      <c r="M424" s="14">
        <f>IF(J424="YES",I424*Assumptions!$B$4/1000,0)</f>
        <v>0</v>
      </c>
      <c r="N424" s="14">
        <f>IF(J424="YES",I424*Assumptions!$B$5/1000,0)</f>
        <v>0</v>
      </c>
      <c r="O424" s="14">
        <f>K424*Assumptions!$B$6*Assumptions!$B$7</f>
        <v>238.34374999999997</v>
      </c>
      <c r="P424" s="14">
        <f>((K424*Assumptions!$B$6*Assumptions!$B$7/1000)*(Assumptions!$B$8/(Assumptions!$B$8-1)))*Assumptions!$B$9</f>
        <v>1430.0624999999995</v>
      </c>
      <c r="Q424" s="13" t="s">
        <v>9006</v>
      </c>
      <c r="R424" s="13" t="s">
        <v>9042</v>
      </c>
    </row>
    <row r="425" spans="1:18" x14ac:dyDescent="0.3">
      <c r="A425" s="11" t="s">
        <v>6293</v>
      </c>
      <c r="B425" s="11" t="s">
        <v>6292</v>
      </c>
      <c r="D425" s="11" t="s">
        <v>6332</v>
      </c>
      <c r="E425" s="11" t="s">
        <v>6333</v>
      </c>
      <c r="F425" s="12">
        <v>50.080500000000001</v>
      </c>
      <c r="G425" s="12">
        <v>14.885400000000001</v>
      </c>
      <c r="H425" s="11">
        <v>9461</v>
      </c>
      <c r="I425" s="11">
        <v>8718</v>
      </c>
      <c r="J425" s="13" t="s">
        <v>8991</v>
      </c>
      <c r="K425" s="14">
        <f>I425*Assumptions!$B$2*10^-3/24</f>
        <v>54.487500000000004</v>
      </c>
      <c r="L425" s="14">
        <f>IF(J425="YES",I425*Assumptions!$B$3/1000,0)</f>
        <v>0</v>
      </c>
      <c r="M425" s="14">
        <f>IF(J425="YES",I425*Assumptions!$B$4/1000,0)</f>
        <v>0</v>
      </c>
      <c r="N425" s="14">
        <f>IF(J425="YES",I425*Assumptions!$B$5/1000,0)</f>
        <v>0</v>
      </c>
      <c r="O425" s="14">
        <f>K425*Assumptions!$B$6*Assumptions!$B$7</f>
        <v>316.02750000000003</v>
      </c>
      <c r="P425" s="14">
        <f>((K425*Assumptions!$B$6*Assumptions!$B$7/1000)*(Assumptions!$B$8/(Assumptions!$B$8-1)))*Assumptions!$B$9</f>
        <v>1896.1650000000002</v>
      </c>
      <c r="Q425" s="13" t="s">
        <v>9006</v>
      </c>
      <c r="R425" s="13" t="s">
        <v>9042</v>
      </c>
    </row>
    <row r="426" spans="1:18" x14ac:dyDescent="0.3">
      <c r="A426" s="11" t="s">
        <v>6293</v>
      </c>
      <c r="B426" s="11" t="s">
        <v>6292</v>
      </c>
      <c r="D426" s="11" t="s">
        <v>6334</v>
      </c>
      <c r="E426" s="11" t="s">
        <v>6335</v>
      </c>
      <c r="F426" s="12">
        <v>49.783900000000003</v>
      </c>
      <c r="G426" s="12">
        <v>14.1882</v>
      </c>
      <c r="H426" s="11">
        <v>13000</v>
      </c>
      <c r="I426" s="11">
        <v>8844</v>
      </c>
      <c r="J426" s="13" t="s">
        <v>8991</v>
      </c>
      <c r="K426" s="14">
        <f>I426*Assumptions!$B$2*10^-3/24</f>
        <v>55.275000000000006</v>
      </c>
      <c r="L426" s="14">
        <f>IF(J426="YES",I426*Assumptions!$B$3/1000,0)</f>
        <v>0</v>
      </c>
      <c r="M426" s="14">
        <f>IF(J426="YES",I426*Assumptions!$B$4/1000,0)</f>
        <v>0</v>
      </c>
      <c r="N426" s="14">
        <f>IF(J426="YES",I426*Assumptions!$B$5/1000,0)</f>
        <v>0</v>
      </c>
      <c r="O426" s="14">
        <f>K426*Assumptions!$B$6*Assumptions!$B$7</f>
        <v>320.59500000000003</v>
      </c>
      <c r="P426" s="14">
        <f>((K426*Assumptions!$B$6*Assumptions!$B$7/1000)*(Assumptions!$B$8/(Assumptions!$B$8-1)))*Assumptions!$B$9</f>
        <v>1923.57</v>
      </c>
      <c r="Q426" s="13" t="s">
        <v>9006</v>
      </c>
      <c r="R426" s="13" t="s">
        <v>9042</v>
      </c>
    </row>
    <row r="427" spans="1:18" x14ac:dyDescent="0.3">
      <c r="A427" s="11" t="s">
        <v>6293</v>
      </c>
      <c r="B427" s="11" t="s">
        <v>6292</v>
      </c>
      <c r="D427" s="11" t="s">
        <v>6336</v>
      </c>
      <c r="E427" s="11" t="s">
        <v>6337</v>
      </c>
      <c r="F427" s="12">
        <v>49.8474</v>
      </c>
      <c r="G427" s="12">
        <v>13.9138</v>
      </c>
      <c r="H427" s="11">
        <v>20000</v>
      </c>
      <c r="I427" s="11">
        <v>6621</v>
      </c>
      <c r="J427" s="13" t="s">
        <v>8991</v>
      </c>
      <c r="K427" s="14">
        <f>I427*Assumptions!$B$2*10^-3/24</f>
        <v>41.381250000000001</v>
      </c>
      <c r="L427" s="14">
        <f>IF(J427="YES",I427*Assumptions!$B$3/1000,0)</f>
        <v>0</v>
      </c>
      <c r="M427" s="14">
        <f>IF(J427="YES",I427*Assumptions!$B$4/1000,0)</f>
        <v>0</v>
      </c>
      <c r="N427" s="14">
        <f>IF(J427="YES",I427*Assumptions!$B$5/1000,0)</f>
        <v>0</v>
      </c>
      <c r="O427" s="14">
        <f>K427*Assumptions!$B$6*Assumptions!$B$7</f>
        <v>240.01124999999999</v>
      </c>
      <c r="P427" s="14">
        <f>((K427*Assumptions!$B$6*Assumptions!$B$7/1000)*(Assumptions!$B$8/(Assumptions!$B$8-1)))*Assumptions!$B$9</f>
        <v>1440.0674999999997</v>
      </c>
      <c r="Q427" s="13" t="s">
        <v>9006</v>
      </c>
      <c r="R427" s="13" t="s">
        <v>9042</v>
      </c>
    </row>
    <row r="428" spans="1:18" x14ac:dyDescent="0.3">
      <c r="A428" s="11" t="s">
        <v>6293</v>
      </c>
      <c r="B428" s="11" t="s">
        <v>6292</v>
      </c>
      <c r="D428" s="11" t="s">
        <v>6338</v>
      </c>
      <c r="E428" s="11" t="s">
        <v>6339</v>
      </c>
      <c r="F428" s="12">
        <v>50.166899999999998</v>
      </c>
      <c r="G428" s="12">
        <v>14.174099999999999</v>
      </c>
      <c r="H428" s="11">
        <v>86333</v>
      </c>
      <c r="I428" s="11">
        <v>97839</v>
      </c>
      <c r="J428" s="13" t="s">
        <v>8982</v>
      </c>
      <c r="K428" s="14">
        <f>I428*Assumptions!$B$2*10^-3/24</f>
        <v>611.49374999999998</v>
      </c>
      <c r="L428" s="14">
        <f>IF(J428="YES",I428*Assumptions!$B$3/1000,0)</f>
        <v>1956.78</v>
      </c>
      <c r="M428" s="14">
        <f>IF(J428="YES",I428*Assumptions!$B$4/1000,0)</f>
        <v>1467.585</v>
      </c>
      <c r="N428" s="14">
        <f>IF(J428="YES",I428*Assumptions!$B$5/1000,0)</f>
        <v>2935.17</v>
      </c>
      <c r="O428" s="14">
        <f>K428*Assumptions!$B$6*Assumptions!$B$7</f>
        <v>3546.6637499999997</v>
      </c>
      <c r="P428" s="14">
        <f>((K428*Assumptions!$B$6*Assumptions!$B$7/1000)*(Assumptions!$B$8/(Assumptions!$B$8-1)))*Assumptions!$B$9</f>
        <v>21279.982499999995</v>
      </c>
      <c r="Q428" s="13" t="s">
        <v>9006</v>
      </c>
      <c r="R428" s="13" t="s">
        <v>9044</v>
      </c>
    </row>
    <row r="429" spans="1:18" x14ac:dyDescent="0.3">
      <c r="A429" s="11" t="s">
        <v>6293</v>
      </c>
      <c r="B429" s="11" t="s">
        <v>6292</v>
      </c>
      <c r="D429" s="11" t="s">
        <v>6340</v>
      </c>
      <c r="E429" s="11" t="s">
        <v>6341</v>
      </c>
      <c r="F429" s="12">
        <v>50.137700000000002</v>
      </c>
      <c r="G429" s="12">
        <v>13.9682</v>
      </c>
      <c r="H429" s="11">
        <v>5250</v>
      </c>
      <c r="I429" s="11">
        <v>5420</v>
      </c>
      <c r="J429" s="13" t="s">
        <v>8991</v>
      </c>
      <c r="K429" s="14">
        <f>I429*Assumptions!$B$2*10^-3/24</f>
        <v>33.875</v>
      </c>
      <c r="L429" s="14">
        <f>IF(J429="YES",I429*Assumptions!$B$3/1000,0)</f>
        <v>0</v>
      </c>
      <c r="M429" s="14">
        <f>IF(J429="YES",I429*Assumptions!$B$4/1000,0)</f>
        <v>0</v>
      </c>
      <c r="N429" s="14">
        <f>IF(J429="YES",I429*Assumptions!$B$5/1000,0)</f>
        <v>0</v>
      </c>
      <c r="O429" s="14">
        <f>K429*Assumptions!$B$6*Assumptions!$B$7</f>
        <v>196.47499999999997</v>
      </c>
      <c r="P429" s="14">
        <f>((K429*Assumptions!$B$6*Assumptions!$B$7/1000)*(Assumptions!$B$8/(Assumptions!$B$8-1)))*Assumptions!$B$9</f>
        <v>1178.8499999999995</v>
      </c>
      <c r="Q429" s="13" t="s">
        <v>9006</v>
      </c>
      <c r="R429" s="13" t="s">
        <v>9043</v>
      </c>
    </row>
    <row r="430" spans="1:18" x14ac:dyDescent="0.3">
      <c r="A430" s="11" t="s">
        <v>6293</v>
      </c>
      <c r="B430" s="11" t="s">
        <v>6292</v>
      </c>
      <c r="D430" s="11" t="s">
        <v>6342</v>
      </c>
      <c r="E430" s="11" t="s">
        <v>6343</v>
      </c>
      <c r="F430" s="12">
        <v>50.1721</v>
      </c>
      <c r="G430" s="12">
        <v>14.1244</v>
      </c>
      <c r="H430" s="11">
        <v>6616</v>
      </c>
      <c r="I430" s="11">
        <v>5498</v>
      </c>
      <c r="J430" s="13" t="s">
        <v>8991</v>
      </c>
      <c r="K430" s="14">
        <f>I430*Assumptions!$B$2*10^-3/24</f>
        <v>34.362500000000004</v>
      </c>
      <c r="L430" s="14">
        <f>IF(J430="YES",I430*Assumptions!$B$3/1000,0)</f>
        <v>0</v>
      </c>
      <c r="M430" s="14">
        <f>IF(J430="YES",I430*Assumptions!$B$4/1000,0)</f>
        <v>0</v>
      </c>
      <c r="N430" s="14">
        <f>IF(J430="YES",I430*Assumptions!$B$5/1000,0)</f>
        <v>0</v>
      </c>
      <c r="O430" s="14">
        <f>K430*Assumptions!$B$6*Assumptions!$B$7</f>
        <v>199.30250000000001</v>
      </c>
      <c r="P430" s="14">
        <f>((K430*Assumptions!$B$6*Assumptions!$B$7/1000)*(Assumptions!$B$8/(Assumptions!$B$8-1)))*Assumptions!$B$9</f>
        <v>1195.8150000000001</v>
      </c>
      <c r="Q430" s="13" t="s">
        <v>9006</v>
      </c>
      <c r="R430" s="13" t="s">
        <v>9042</v>
      </c>
    </row>
    <row r="431" spans="1:18" x14ac:dyDescent="0.3">
      <c r="A431" s="11" t="s">
        <v>6293</v>
      </c>
      <c r="B431" s="11" t="s">
        <v>6348</v>
      </c>
      <c r="D431" s="11" t="s">
        <v>6346</v>
      </c>
      <c r="E431" s="11" t="s">
        <v>6347</v>
      </c>
      <c r="F431" s="12">
        <v>50.854900000000001</v>
      </c>
      <c r="G431" s="12">
        <v>14.8325</v>
      </c>
      <c r="H431" s="11">
        <v>7854</v>
      </c>
      <c r="I431" s="11">
        <v>7400</v>
      </c>
      <c r="J431" s="13" t="s">
        <v>8991</v>
      </c>
      <c r="K431" s="14">
        <f>I431*Assumptions!$B$2*10^-3/24</f>
        <v>46.25</v>
      </c>
      <c r="L431" s="14">
        <f>IF(J431="YES",I431*Assumptions!$B$3/1000,0)</f>
        <v>0</v>
      </c>
      <c r="M431" s="14">
        <f>IF(J431="YES",I431*Assumptions!$B$4/1000,0)</f>
        <v>0</v>
      </c>
      <c r="N431" s="14">
        <f>IF(J431="YES",I431*Assumptions!$B$5/1000,0)</f>
        <v>0</v>
      </c>
      <c r="O431" s="14">
        <f>K431*Assumptions!$B$6*Assumptions!$B$7</f>
        <v>268.25</v>
      </c>
      <c r="P431" s="14">
        <f>((K431*Assumptions!$B$6*Assumptions!$B$7/1000)*(Assumptions!$B$8/(Assumptions!$B$8-1)))*Assumptions!$B$9</f>
        <v>1609.4999999999998</v>
      </c>
      <c r="Q431" s="13" t="s">
        <v>9004</v>
      </c>
      <c r="R431" s="13" t="s">
        <v>9042</v>
      </c>
    </row>
    <row r="432" spans="1:18" x14ac:dyDescent="0.3">
      <c r="A432" s="11" t="s">
        <v>6293</v>
      </c>
      <c r="B432" s="11" t="s">
        <v>6348</v>
      </c>
      <c r="D432" s="11" t="s">
        <v>6349</v>
      </c>
      <c r="E432" s="11" t="s">
        <v>6350</v>
      </c>
      <c r="F432" s="12">
        <v>50.780900000000003</v>
      </c>
      <c r="G432" s="12">
        <v>15.0328</v>
      </c>
      <c r="H432" s="11">
        <v>190333</v>
      </c>
      <c r="I432" s="11">
        <v>187089</v>
      </c>
      <c r="J432" s="13" t="s">
        <v>8982</v>
      </c>
      <c r="K432" s="14">
        <f>I432*Assumptions!$B$2*10^-3/24</f>
        <v>1169.3062500000001</v>
      </c>
      <c r="L432" s="14">
        <f>IF(J432="YES",I432*Assumptions!$B$3/1000,0)</f>
        <v>3741.78</v>
      </c>
      <c r="M432" s="14">
        <f>IF(J432="YES",I432*Assumptions!$B$4/1000,0)</f>
        <v>2806.335</v>
      </c>
      <c r="N432" s="14">
        <f>IF(J432="YES",I432*Assumptions!$B$5/1000,0)</f>
        <v>5612.67</v>
      </c>
      <c r="O432" s="14">
        <f>K432*Assumptions!$B$6*Assumptions!$B$7</f>
        <v>6781.9762499999997</v>
      </c>
      <c r="P432" s="14">
        <f>((K432*Assumptions!$B$6*Assumptions!$B$7/1000)*(Assumptions!$B$8/(Assumptions!$B$8-1)))*Assumptions!$B$9</f>
        <v>40691.857499999998</v>
      </c>
      <c r="Q432" s="13" t="s">
        <v>9004</v>
      </c>
      <c r="R432" s="13" t="s">
        <v>9043</v>
      </c>
    </row>
    <row r="433" spans="1:18" x14ac:dyDescent="0.3">
      <c r="A433" s="11" t="s">
        <v>6293</v>
      </c>
      <c r="B433" s="11" t="s">
        <v>6348</v>
      </c>
      <c r="D433" s="11" t="s">
        <v>6351</v>
      </c>
      <c r="E433" s="11" t="s">
        <v>6352</v>
      </c>
      <c r="F433" s="12">
        <v>50.750300000000003</v>
      </c>
      <c r="G433" s="12">
        <v>14.5403</v>
      </c>
      <c r="H433" s="11">
        <v>13400</v>
      </c>
      <c r="I433" s="11">
        <v>7975</v>
      </c>
      <c r="J433" s="13" t="s">
        <v>8991</v>
      </c>
      <c r="K433" s="14">
        <f>I433*Assumptions!$B$2*10^-3/24</f>
        <v>49.84375</v>
      </c>
      <c r="L433" s="14">
        <f>IF(J433="YES",I433*Assumptions!$B$3/1000,0)</f>
        <v>0</v>
      </c>
      <c r="M433" s="14">
        <f>IF(J433="YES",I433*Assumptions!$B$4/1000,0)</f>
        <v>0</v>
      </c>
      <c r="N433" s="14">
        <f>IF(J433="YES",I433*Assumptions!$B$5/1000,0)</f>
        <v>0</v>
      </c>
      <c r="O433" s="14">
        <f>K433*Assumptions!$B$6*Assumptions!$B$7</f>
        <v>289.09375</v>
      </c>
      <c r="P433" s="14">
        <f>((K433*Assumptions!$B$6*Assumptions!$B$7/1000)*(Assumptions!$B$8/(Assumptions!$B$8-1)))*Assumptions!$B$9</f>
        <v>1734.5624999999998</v>
      </c>
      <c r="Q433" s="13" t="s">
        <v>9004</v>
      </c>
      <c r="R433" s="13" t="s">
        <v>9042</v>
      </c>
    </row>
    <row r="434" spans="1:18" x14ac:dyDescent="0.3">
      <c r="A434" s="11" t="s">
        <v>6293</v>
      </c>
      <c r="B434" s="11" t="s">
        <v>6348</v>
      </c>
      <c r="D434" s="11" t="s">
        <v>6353</v>
      </c>
      <c r="E434" s="11" t="s">
        <v>6354</v>
      </c>
      <c r="F434" s="12">
        <v>50.525799999999997</v>
      </c>
      <c r="G434" s="12">
        <v>15.3866</v>
      </c>
      <c r="H434" s="11">
        <v>5500</v>
      </c>
      <c r="I434" s="11">
        <v>5318</v>
      </c>
      <c r="J434" s="13" t="s">
        <v>8991</v>
      </c>
      <c r="K434" s="14">
        <f>I434*Assumptions!$B$2*10^-3/24</f>
        <v>33.237500000000004</v>
      </c>
      <c r="L434" s="14">
        <f>IF(J434="YES",I434*Assumptions!$B$3/1000,0)</f>
        <v>0</v>
      </c>
      <c r="M434" s="14">
        <f>IF(J434="YES",I434*Assumptions!$B$4/1000,0)</f>
        <v>0</v>
      </c>
      <c r="N434" s="14">
        <f>IF(J434="YES",I434*Assumptions!$B$5/1000,0)</f>
        <v>0</v>
      </c>
      <c r="O434" s="14">
        <f>K434*Assumptions!$B$6*Assumptions!$B$7</f>
        <v>192.7775</v>
      </c>
      <c r="P434" s="14">
        <f>((K434*Assumptions!$B$6*Assumptions!$B$7/1000)*(Assumptions!$B$8/(Assumptions!$B$8-1)))*Assumptions!$B$9</f>
        <v>1156.665</v>
      </c>
      <c r="Q434" s="13" t="s">
        <v>9004</v>
      </c>
      <c r="R434" s="13" t="s">
        <v>9042</v>
      </c>
    </row>
    <row r="435" spans="1:18" x14ac:dyDescent="0.3">
      <c r="A435" s="11" t="s">
        <v>6293</v>
      </c>
      <c r="B435" s="11" t="s">
        <v>6348</v>
      </c>
      <c r="D435" s="11" t="s">
        <v>6355</v>
      </c>
      <c r="E435" s="11" t="s">
        <v>6356</v>
      </c>
      <c r="F435" s="12">
        <v>50.614699999999999</v>
      </c>
      <c r="G435" s="12">
        <v>15.316000000000001</v>
      </c>
      <c r="H435" s="11">
        <v>13333</v>
      </c>
      <c r="I435" s="11">
        <v>6317</v>
      </c>
      <c r="J435" s="13" t="s">
        <v>8991</v>
      </c>
      <c r="K435" s="14">
        <f>I435*Assumptions!$B$2*10^-3/24</f>
        <v>39.481250000000003</v>
      </c>
      <c r="L435" s="14">
        <f>IF(J435="YES",I435*Assumptions!$B$3/1000,0)</f>
        <v>0</v>
      </c>
      <c r="M435" s="14">
        <f>IF(J435="YES",I435*Assumptions!$B$4/1000,0)</f>
        <v>0</v>
      </c>
      <c r="N435" s="14">
        <f>IF(J435="YES",I435*Assumptions!$B$5/1000,0)</f>
        <v>0</v>
      </c>
      <c r="O435" s="14">
        <f>K435*Assumptions!$B$6*Assumptions!$B$7</f>
        <v>228.99125000000001</v>
      </c>
      <c r="P435" s="14">
        <f>((K435*Assumptions!$B$6*Assumptions!$B$7/1000)*(Assumptions!$B$8/(Assumptions!$B$8-1)))*Assumptions!$B$9</f>
        <v>1373.9475</v>
      </c>
      <c r="Q435" s="13" t="s">
        <v>9004</v>
      </c>
      <c r="R435" s="13" t="s">
        <v>9043</v>
      </c>
    </row>
    <row r="436" spans="1:18" x14ac:dyDescent="0.3">
      <c r="A436" s="11" t="s">
        <v>6293</v>
      </c>
      <c r="B436" s="11" t="s">
        <v>6348</v>
      </c>
      <c r="D436" s="11" t="s">
        <v>6357</v>
      </c>
      <c r="E436" s="11" t="s">
        <v>6358</v>
      </c>
      <c r="F436" s="12">
        <v>50.732500000000002</v>
      </c>
      <c r="G436" s="12">
        <v>15.3142</v>
      </c>
      <c r="H436" s="11">
        <v>9037</v>
      </c>
      <c r="I436" s="11">
        <v>3575</v>
      </c>
      <c r="J436" s="13" t="s">
        <v>8991</v>
      </c>
      <c r="K436" s="14">
        <f>I436*Assumptions!$B$2*10^-3/24</f>
        <v>22.34375</v>
      </c>
      <c r="L436" s="14">
        <f>IF(J436="YES",I436*Assumptions!$B$3/1000,0)</f>
        <v>0</v>
      </c>
      <c r="M436" s="14">
        <f>IF(J436="YES",I436*Assumptions!$B$4/1000,0)</f>
        <v>0</v>
      </c>
      <c r="N436" s="14">
        <f>IF(J436="YES",I436*Assumptions!$B$5/1000,0)</f>
        <v>0</v>
      </c>
      <c r="O436" s="14">
        <f>K436*Assumptions!$B$6*Assumptions!$B$7</f>
        <v>129.59375</v>
      </c>
      <c r="P436" s="14">
        <f>((K436*Assumptions!$B$6*Assumptions!$B$7/1000)*(Assumptions!$B$8/(Assumptions!$B$8-1)))*Assumptions!$B$9</f>
        <v>777.5625</v>
      </c>
      <c r="Q436" s="13" t="s">
        <v>9004</v>
      </c>
      <c r="R436" s="13" t="s">
        <v>9042</v>
      </c>
    </row>
    <row r="437" spans="1:18" x14ac:dyDescent="0.3">
      <c r="A437" s="11" t="s">
        <v>6293</v>
      </c>
      <c r="B437" s="11" t="s">
        <v>6348</v>
      </c>
      <c r="D437" s="11" t="s">
        <v>6359</v>
      </c>
      <c r="E437" s="11" t="s">
        <v>6360</v>
      </c>
      <c r="F437" s="12">
        <v>50.579799999999999</v>
      </c>
      <c r="G437" s="12">
        <v>15.1478</v>
      </c>
      <c r="H437" s="11">
        <v>20000</v>
      </c>
      <c r="I437" s="11">
        <v>16309</v>
      </c>
      <c r="J437" s="13" t="s">
        <v>8991</v>
      </c>
      <c r="K437" s="14">
        <f>I437*Assumptions!$B$2*10^-3/24</f>
        <v>101.93124999999999</v>
      </c>
      <c r="L437" s="14">
        <f>IF(J437="YES",I437*Assumptions!$B$3/1000,0)</f>
        <v>0</v>
      </c>
      <c r="M437" s="14">
        <f>IF(J437="YES",I437*Assumptions!$B$4/1000,0)</f>
        <v>0</v>
      </c>
      <c r="N437" s="14">
        <f>IF(J437="YES",I437*Assumptions!$B$5/1000,0)</f>
        <v>0</v>
      </c>
      <c r="O437" s="14">
        <f>K437*Assumptions!$B$6*Assumptions!$B$7</f>
        <v>591.20124999999996</v>
      </c>
      <c r="P437" s="14">
        <f>((K437*Assumptions!$B$6*Assumptions!$B$7/1000)*(Assumptions!$B$8/(Assumptions!$B$8-1)))*Assumptions!$B$9</f>
        <v>3547.2075</v>
      </c>
      <c r="Q437" s="13" t="s">
        <v>9004</v>
      </c>
      <c r="R437" s="13" t="s">
        <v>9043</v>
      </c>
    </row>
    <row r="438" spans="1:18" x14ac:dyDescent="0.3">
      <c r="A438" s="11" t="s">
        <v>6293</v>
      </c>
      <c r="B438" s="11" t="s">
        <v>6348</v>
      </c>
      <c r="D438" s="11" t="s">
        <v>6361</v>
      </c>
      <c r="E438" s="11" t="s">
        <v>6362</v>
      </c>
      <c r="F438" s="12">
        <v>50.640300000000003</v>
      </c>
      <c r="G438" s="12">
        <v>15.243</v>
      </c>
      <c r="H438" s="11">
        <v>7566</v>
      </c>
      <c r="I438" s="11">
        <v>2109</v>
      </c>
      <c r="J438" s="13" t="s">
        <v>8991</v>
      </c>
      <c r="K438" s="14">
        <f>I438*Assumptions!$B$2*10^-3/24</f>
        <v>13.18125</v>
      </c>
      <c r="L438" s="14">
        <f>IF(J438="YES",I438*Assumptions!$B$3/1000,0)</f>
        <v>0</v>
      </c>
      <c r="M438" s="14">
        <f>IF(J438="YES",I438*Assumptions!$B$4/1000,0)</f>
        <v>0</v>
      </c>
      <c r="N438" s="14">
        <f>IF(J438="YES",I438*Assumptions!$B$5/1000,0)</f>
        <v>0</v>
      </c>
      <c r="O438" s="14">
        <f>K438*Assumptions!$B$6*Assumptions!$B$7</f>
        <v>76.451249999999987</v>
      </c>
      <c r="P438" s="14">
        <f>((K438*Assumptions!$B$6*Assumptions!$B$7/1000)*(Assumptions!$B$8/(Assumptions!$B$8-1)))*Assumptions!$B$9</f>
        <v>458.70749999999987</v>
      </c>
      <c r="Q438" s="13" t="s">
        <v>9004</v>
      </c>
      <c r="R438" s="13" t="s">
        <v>9043</v>
      </c>
    </row>
    <row r="439" spans="1:18" x14ac:dyDescent="0.3">
      <c r="A439" s="11" t="s">
        <v>6293</v>
      </c>
      <c r="B439" s="11" t="s">
        <v>6365</v>
      </c>
      <c r="D439" s="11" t="s">
        <v>6363</v>
      </c>
      <c r="E439" s="11" t="s">
        <v>6364</v>
      </c>
      <c r="F439" s="12">
        <v>50.569699999999997</v>
      </c>
      <c r="G439" s="12">
        <v>16.343</v>
      </c>
      <c r="H439" s="11">
        <v>25167</v>
      </c>
      <c r="I439" s="11">
        <v>11550</v>
      </c>
      <c r="J439" s="13" t="s">
        <v>8991</v>
      </c>
      <c r="K439" s="14">
        <f>I439*Assumptions!$B$2*10^-3/24</f>
        <v>72.1875</v>
      </c>
      <c r="L439" s="14">
        <f>IF(J439="YES",I439*Assumptions!$B$3/1000,0)</f>
        <v>0</v>
      </c>
      <c r="M439" s="14">
        <f>IF(J439="YES",I439*Assumptions!$B$4/1000,0)</f>
        <v>0</v>
      </c>
      <c r="N439" s="14">
        <f>IF(J439="YES",I439*Assumptions!$B$5/1000,0)</f>
        <v>0</v>
      </c>
      <c r="O439" s="14">
        <f>K439*Assumptions!$B$6*Assumptions!$B$7</f>
        <v>418.6875</v>
      </c>
      <c r="P439" s="14">
        <f>((K439*Assumptions!$B$6*Assumptions!$B$7/1000)*(Assumptions!$B$8/(Assumptions!$B$8-1)))*Assumptions!$B$9</f>
        <v>2512.1249999999995</v>
      </c>
      <c r="Q439" s="13" t="s">
        <v>9004</v>
      </c>
      <c r="R439" s="13" t="s">
        <v>9042</v>
      </c>
    </row>
    <row r="440" spans="1:18" x14ac:dyDescent="0.3">
      <c r="A440" s="11" t="s">
        <v>6293</v>
      </c>
      <c r="B440" s="11" t="s">
        <v>6365</v>
      </c>
      <c r="D440" s="11" t="s">
        <v>6366</v>
      </c>
      <c r="E440" s="11" t="s">
        <v>6367</v>
      </c>
      <c r="F440" s="12">
        <v>50.296199999999999</v>
      </c>
      <c r="G440" s="12">
        <v>16.1249</v>
      </c>
      <c r="H440" s="11">
        <v>10000</v>
      </c>
      <c r="I440" s="11">
        <v>26871</v>
      </c>
      <c r="J440" s="13" t="s">
        <v>8991</v>
      </c>
      <c r="K440" s="14">
        <f>I440*Assumptions!$B$2*10^-3/24</f>
        <v>167.94374999999999</v>
      </c>
      <c r="L440" s="14">
        <f>IF(J440="YES",I440*Assumptions!$B$3/1000,0)</f>
        <v>0</v>
      </c>
      <c r="M440" s="14">
        <f>IF(J440="YES",I440*Assumptions!$B$4/1000,0)</f>
        <v>0</v>
      </c>
      <c r="N440" s="14">
        <f>IF(J440="YES",I440*Assumptions!$B$5/1000,0)</f>
        <v>0</v>
      </c>
      <c r="O440" s="14">
        <f>K440*Assumptions!$B$6*Assumptions!$B$7</f>
        <v>974.0737499999999</v>
      </c>
      <c r="P440" s="14">
        <f>((K440*Assumptions!$B$6*Assumptions!$B$7/1000)*(Assumptions!$B$8/(Assumptions!$B$8-1)))*Assumptions!$B$9</f>
        <v>5844.4424999999992</v>
      </c>
      <c r="Q440" s="13" t="s">
        <v>9004</v>
      </c>
      <c r="R440" s="13" t="s">
        <v>9043</v>
      </c>
    </row>
    <row r="441" spans="1:18" x14ac:dyDescent="0.3">
      <c r="A441" s="11" t="s">
        <v>6293</v>
      </c>
      <c r="B441" s="11" t="s">
        <v>6365</v>
      </c>
      <c r="D441" s="11" t="s">
        <v>6368</v>
      </c>
      <c r="E441" s="11" t="s">
        <v>6369</v>
      </c>
      <c r="F441" s="12">
        <v>50.268999999999998</v>
      </c>
      <c r="G441" s="12">
        <v>16.082599999999999</v>
      </c>
      <c r="H441" s="11">
        <v>8200</v>
      </c>
      <c r="I441" s="11">
        <v>4642</v>
      </c>
      <c r="J441" s="13" t="s">
        <v>8991</v>
      </c>
      <c r="K441" s="14">
        <f>I441*Assumptions!$B$2*10^-3/24</f>
        <v>29.012500000000003</v>
      </c>
      <c r="L441" s="14">
        <f>IF(J441="YES",I441*Assumptions!$B$3/1000,0)</f>
        <v>0</v>
      </c>
      <c r="M441" s="14">
        <f>IF(J441="YES",I441*Assumptions!$B$4/1000,0)</f>
        <v>0</v>
      </c>
      <c r="N441" s="14">
        <f>IF(J441="YES",I441*Assumptions!$B$5/1000,0)</f>
        <v>0</v>
      </c>
      <c r="O441" s="14">
        <f>K441*Assumptions!$B$6*Assumptions!$B$7</f>
        <v>168.27249999999998</v>
      </c>
      <c r="P441" s="14">
        <f>((K441*Assumptions!$B$6*Assumptions!$B$7/1000)*(Assumptions!$B$8/(Assumptions!$B$8-1)))*Assumptions!$B$9</f>
        <v>1009.6349999999999</v>
      </c>
      <c r="Q441" s="13" t="s">
        <v>9004</v>
      </c>
      <c r="R441" s="13" t="s">
        <v>9044</v>
      </c>
    </row>
    <row r="442" spans="1:18" x14ac:dyDescent="0.3">
      <c r="A442" s="11" t="s">
        <v>6293</v>
      </c>
      <c r="B442" s="11" t="s">
        <v>6365</v>
      </c>
      <c r="D442" s="11" t="s">
        <v>6370</v>
      </c>
      <c r="E442" s="11" t="s">
        <v>6371</v>
      </c>
      <c r="F442" s="12">
        <v>50.423900000000003</v>
      </c>
      <c r="G442" s="12">
        <v>15.8207</v>
      </c>
      <c r="H442" s="11">
        <v>88000</v>
      </c>
      <c r="I442" s="11">
        <v>12760</v>
      </c>
      <c r="J442" s="13" t="s">
        <v>8982</v>
      </c>
      <c r="K442" s="14">
        <f>I442*Assumptions!$B$2*10^-3/24</f>
        <v>79.75</v>
      </c>
      <c r="L442" s="14">
        <f>IF(J442="YES",I442*Assumptions!$B$3/1000,0)</f>
        <v>255.2</v>
      </c>
      <c r="M442" s="14">
        <f>IF(J442="YES",I442*Assumptions!$B$4/1000,0)</f>
        <v>191.4</v>
      </c>
      <c r="N442" s="14">
        <f>IF(J442="YES",I442*Assumptions!$B$5/1000,0)</f>
        <v>382.8</v>
      </c>
      <c r="O442" s="14">
        <f>K442*Assumptions!$B$6*Assumptions!$B$7</f>
        <v>462.54999999999995</v>
      </c>
      <c r="P442" s="14">
        <f>((K442*Assumptions!$B$6*Assumptions!$B$7/1000)*(Assumptions!$B$8/(Assumptions!$B$8-1)))*Assumptions!$B$9</f>
        <v>2775.2999999999997</v>
      </c>
      <c r="Q442" s="13" t="s">
        <v>9004</v>
      </c>
      <c r="R442" s="13" t="s">
        <v>9043</v>
      </c>
    </row>
    <row r="443" spans="1:18" x14ac:dyDescent="0.3">
      <c r="A443" s="11" t="s">
        <v>6293</v>
      </c>
      <c r="B443" s="11" t="s">
        <v>6365</v>
      </c>
      <c r="D443" s="11" t="s">
        <v>6372</v>
      </c>
      <c r="E443" s="11" t="s">
        <v>6373</v>
      </c>
      <c r="F443" s="12">
        <v>50.354900000000001</v>
      </c>
      <c r="G443" s="12">
        <v>15.6259</v>
      </c>
      <c r="H443" s="11">
        <v>16700</v>
      </c>
      <c r="I443" s="11">
        <v>8641</v>
      </c>
      <c r="J443" s="13" t="s">
        <v>8991</v>
      </c>
      <c r="K443" s="14">
        <f>I443*Assumptions!$B$2*10^-3/24</f>
        <v>54.006250000000001</v>
      </c>
      <c r="L443" s="14">
        <f>IF(J443="YES",I443*Assumptions!$B$3/1000,0)</f>
        <v>0</v>
      </c>
      <c r="M443" s="14">
        <f>IF(J443="YES",I443*Assumptions!$B$4/1000,0)</f>
        <v>0</v>
      </c>
      <c r="N443" s="14">
        <f>IF(J443="YES",I443*Assumptions!$B$5/1000,0)</f>
        <v>0</v>
      </c>
      <c r="O443" s="14">
        <f>K443*Assumptions!$B$6*Assumptions!$B$7</f>
        <v>313.23624999999998</v>
      </c>
      <c r="P443" s="14">
        <f>((K443*Assumptions!$B$6*Assumptions!$B$7/1000)*(Assumptions!$B$8/(Assumptions!$B$8-1)))*Assumptions!$B$9</f>
        <v>1879.4174999999998</v>
      </c>
      <c r="Q443" s="13" t="s">
        <v>9004</v>
      </c>
      <c r="R443" s="13" t="s">
        <v>9042</v>
      </c>
    </row>
    <row r="444" spans="1:18" x14ac:dyDescent="0.3">
      <c r="A444" s="11" t="s">
        <v>6293</v>
      </c>
      <c r="B444" s="11" t="s">
        <v>6365</v>
      </c>
      <c r="D444" s="11" t="s">
        <v>6374</v>
      </c>
      <c r="E444" s="11" t="s">
        <v>6375</v>
      </c>
      <c r="F444" s="12">
        <v>50.146700000000003</v>
      </c>
      <c r="G444" s="12">
        <v>15.4612</v>
      </c>
      <c r="H444" s="11">
        <v>5496</v>
      </c>
      <c r="I444" s="11">
        <v>3903</v>
      </c>
      <c r="J444" s="13" t="s">
        <v>8991</v>
      </c>
      <c r="K444" s="14">
        <f>I444*Assumptions!$B$2*10^-3/24</f>
        <v>24.393750000000001</v>
      </c>
      <c r="L444" s="14">
        <f>IF(J444="YES",I444*Assumptions!$B$3/1000,0)</f>
        <v>0</v>
      </c>
      <c r="M444" s="14">
        <f>IF(J444="YES",I444*Assumptions!$B$4/1000,0)</f>
        <v>0</v>
      </c>
      <c r="N444" s="14">
        <f>IF(J444="YES",I444*Assumptions!$B$5/1000,0)</f>
        <v>0</v>
      </c>
      <c r="O444" s="14">
        <f>K444*Assumptions!$B$6*Assumptions!$B$7</f>
        <v>141.48374999999999</v>
      </c>
      <c r="P444" s="14">
        <f>((K444*Assumptions!$B$6*Assumptions!$B$7/1000)*(Assumptions!$B$8/(Assumptions!$B$8-1)))*Assumptions!$B$9</f>
        <v>848.90249999999992</v>
      </c>
      <c r="Q444" s="13" t="s">
        <v>9004</v>
      </c>
      <c r="R444" s="13" t="s">
        <v>9042</v>
      </c>
    </row>
    <row r="445" spans="1:18" x14ac:dyDescent="0.3">
      <c r="A445" s="11" t="s">
        <v>6293</v>
      </c>
      <c r="B445" s="11" t="s">
        <v>6365</v>
      </c>
      <c r="D445" s="11" t="s">
        <v>6376</v>
      </c>
      <c r="E445" s="11" t="s">
        <v>6377</v>
      </c>
      <c r="F445" s="12">
        <v>50.179000000000002</v>
      </c>
      <c r="G445" s="12">
        <v>15.8164</v>
      </c>
      <c r="H445" s="11">
        <v>141666</v>
      </c>
      <c r="I445" s="11">
        <v>96899</v>
      </c>
      <c r="J445" s="13" t="s">
        <v>8982</v>
      </c>
      <c r="K445" s="14">
        <f>I445*Assumptions!$B$2*10^-3/24</f>
        <v>605.61874999999998</v>
      </c>
      <c r="L445" s="14">
        <f>IF(J445="YES",I445*Assumptions!$B$3/1000,0)</f>
        <v>1937.98</v>
      </c>
      <c r="M445" s="14">
        <f>IF(J445="YES",I445*Assumptions!$B$4/1000,0)</f>
        <v>1453.4849999999999</v>
      </c>
      <c r="N445" s="14">
        <f>IF(J445="YES",I445*Assumptions!$B$5/1000,0)</f>
        <v>2906.97</v>
      </c>
      <c r="O445" s="14">
        <f>K445*Assumptions!$B$6*Assumptions!$B$7</f>
        <v>3512.5887499999999</v>
      </c>
      <c r="P445" s="14">
        <f>((K445*Assumptions!$B$6*Assumptions!$B$7/1000)*(Assumptions!$B$8/(Assumptions!$B$8-1)))*Assumptions!$B$9</f>
        <v>21075.532500000001</v>
      </c>
      <c r="Q445" s="13" t="s">
        <v>9004</v>
      </c>
      <c r="R445" s="13" t="s">
        <v>9043</v>
      </c>
    </row>
    <row r="446" spans="1:18" x14ac:dyDescent="0.3">
      <c r="A446" s="11" t="s">
        <v>6293</v>
      </c>
      <c r="B446" s="11" t="s">
        <v>6365</v>
      </c>
      <c r="D446" s="11" t="s">
        <v>6378</v>
      </c>
      <c r="E446" s="11" t="s">
        <v>6379</v>
      </c>
      <c r="F446" s="12">
        <v>50.337000000000003</v>
      </c>
      <c r="G446" s="12">
        <v>15.911099999999999</v>
      </c>
      <c r="H446" s="11">
        <v>35000</v>
      </c>
      <c r="I446" s="11">
        <v>8290</v>
      </c>
      <c r="J446" s="13" t="s">
        <v>8991</v>
      </c>
      <c r="K446" s="14">
        <f>I446*Assumptions!$B$2*10^-3/24</f>
        <v>51.8125</v>
      </c>
      <c r="L446" s="14">
        <f>IF(J446="YES",I446*Assumptions!$B$3/1000,0)</f>
        <v>0</v>
      </c>
      <c r="M446" s="14">
        <f>IF(J446="YES",I446*Assumptions!$B$4/1000,0)</f>
        <v>0</v>
      </c>
      <c r="N446" s="14">
        <f>IF(J446="YES",I446*Assumptions!$B$5/1000,0)</f>
        <v>0</v>
      </c>
      <c r="O446" s="14">
        <f>K446*Assumptions!$B$6*Assumptions!$B$7</f>
        <v>300.51249999999999</v>
      </c>
      <c r="P446" s="14">
        <f>((K446*Assumptions!$B$6*Assumptions!$B$7/1000)*(Assumptions!$B$8/(Assumptions!$B$8-1)))*Assumptions!$B$9</f>
        <v>1803.075</v>
      </c>
      <c r="Q446" s="13" t="s">
        <v>9004</v>
      </c>
      <c r="R446" s="13" t="s">
        <v>9042</v>
      </c>
    </row>
    <row r="447" spans="1:18" x14ac:dyDescent="0.3">
      <c r="A447" s="11" t="s">
        <v>6293</v>
      </c>
      <c r="B447" s="11" t="s">
        <v>6365</v>
      </c>
      <c r="D447" s="11" t="s">
        <v>6380</v>
      </c>
      <c r="E447" s="11" t="s">
        <v>6381</v>
      </c>
      <c r="F447" s="12">
        <v>50.420099999999998</v>
      </c>
      <c r="G447" s="12">
        <v>15.3568</v>
      </c>
      <c r="H447" s="11">
        <v>35000</v>
      </c>
      <c r="I447" s="11">
        <v>25004</v>
      </c>
      <c r="J447" s="13" t="s">
        <v>8982</v>
      </c>
      <c r="K447" s="14">
        <f>I447*Assumptions!$B$2*10^-3/24</f>
        <v>156.27500000000001</v>
      </c>
      <c r="L447" s="14">
        <f>IF(J447="YES",I447*Assumptions!$B$3/1000,0)</f>
        <v>500.08</v>
      </c>
      <c r="M447" s="14">
        <f>IF(J447="YES",I447*Assumptions!$B$4/1000,0)</f>
        <v>375.06</v>
      </c>
      <c r="N447" s="14">
        <f>IF(J447="YES",I447*Assumptions!$B$5/1000,0)</f>
        <v>750.12</v>
      </c>
      <c r="O447" s="14">
        <f>K447*Assumptions!$B$6*Assumptions!$B$7</f>
        <v>906.39499999999998</v>
      </c>
      <c r="P447" s="14">
        <f>((K447*Assumptions!$B$6*Assumptions!$B$7/1000)*(Assumptions!$B$8/(Assumptions!$B$8-1)))*Assumptions!$B$9</f>
        <v>5438.369999999999</v>
      </c>
      <c r="Q447" s="13" t="s">
        <v>9004</v>
      </c>
      <c r="R447" s="13" t="s">
        <v>9043</v>
      </c>
    </row>
    <row r="448" spans="1:18" x14ac:dyDescent="0.3">
      <c r="A448" s="11" t="s">
        <v>6293</v>
      </c>
      <c r="B448" s="11" t="s">
        <v>6292</v>
      </c>
      <c r="D448" s="11" t="s">
        <v>6411</v>
      </c>
      <c r="E448" s="11" t="s">
        <v>6412</v>
      </c>
      <c r="F448" s="12">
        <v>50.152799999999999</v>
      </c>
      <c r="G448" s="12">
        <v>14.976699999999999</v>
      </c>
      <c r="H448" s="11">
        <v>5066</v>
      </c>
      <c r="I448" s="11">
        <v>2247</v>
      </c>
      <c r="J448" s="13" t="s">
        <v>8991</v>
      </c>
      <c r="K448" s="14">
        <f>I448*Assumptions!$B$2*10^-3/24</f>
        <v>14.043750000000001</v>
      </c>
      <c r="L448" s="14">
        <f>IF(J448="YES",I448*Assumptions!$B$3/1000,0)</f>
        <v>0</v>
      </c>
      <c r="M448" s="14">
        <f>IF(J448="YES",I448*Assumptions!$B$4/1000,0)</f>
        <v>0</v>
      </c>
      <c r="N448" s="14">
        <f>IF(J448="YES",I448*Assumptions!$B$5/1000,0)</f>
        <v>0</v>
      </c>
      <c r="O448" s="14">
        <f>K448*Assumptions!$B$6*Assumptions!$B$7</f>
        <v>81.453749999999999</v>
      </c>
      <c r="P448" s="14">
        <f>((K448*Assumptions!$B$6*Assumptions!$B$7/1000)*(Assumptions!$B$8/(Assumptions!$B$8-1)))*Assumptions!$B$9</f>
        <v>488.72250000000003</v>
      </c>
      <c r="Q448" s="13" t="s">
        <v>9006</v>
      </c>
      <c r="R448" s="13" t="s">
        <v>9044</v>
      </c>
    </row>
    <row r="449" spans="1:18" x14ac:dyDescent="0.3">
      <c r="A449" s="11" t="s">
        <v>6293</v>
      </c>
      <c r="B449" s="11" t="s">
        <v>6292</v>
      </c>
      <c r="D449" s="11" t="s">
        <v>6413</v>
      </c>
      <c r="E449" s="11" t="s">
        <v>6414</v>
      </c>
      <c r="F449" s="12">
        <v>50.203099999999999</v>
      </c>
      <c r="G449" s="12">
        <v>15.2814</v>
      </c>
      <c r="H449" s="11">
        <v>5200</v>
      </c>
      <c r="I449" s="11">
        <v>2712</v>
      </c>
      <c r="J449" s="13" t="s">
        <v>8991</v>
      </c>
      <c r="K449" s="14">
        <f>I449*Assumptions!$B$2*10^-3/24</f>
        <v>16.95</v>
      </c>
      <c r="L449" s="14">
        <f>IF(J449="YES",I449*Assumptions!$B$3/1000,0)</f>
        <v>0</v>
      </c>
      <c r="M449" s="14">
        <f>IF(J449="YES",I449*Assumptions!$B$4/1000,0)</f>
        <v>0</v>
      </c>
      <c r="N449" s="14">
        <f>IF(J449="YES",I449*Assumptions!$B$5/1000,0)</f>
        <v>0</v>
      </c>
      <c r="O449" s="14">
        <f>K449*Assumptions!$B$6*Assumptions!$B$7</f>
        <v>98.31</v>
      </c>
      <c r="P449" s="14">
        <f>((K449*Assumptions!$B$6*Assumptions!$B$7/1000)*(Assumptions!$B$8/(Assumptions!$B$8-1)))*Assumptions!$B$9</f>
        <v>589.86</v>
      </c>
      <c r="Q449" s="13" t="s">
        <v>9006</v>
      </c>
      <c r="R449" s="13" t="s">
        <v>9043</v>
      </c>
    </row>
    <row r="450" spans="1:18" x14ac:dyDescent="0.3">
      <c r="A450" s="11" t="s">
        <v>6293</v>
      </c>
      <c r="B450" s="11" t="s">
        <v>6292</v>
      </c>
      <c r="D450" s="11" t="s">
        <v>6415</v>
      </c>
      <c r="E450" s="11" t="s">
        <v>6416</v>
      </c>
      <c r="F450" s="12">
        <v>50.154600000000002</v>
      </c>
      <c r="G450" s="12">
        <v>15.107900000000001</v>
      </c>
      <c r="H450" s="11">
        <v>25000</v>
      </c>
      <c r="I450" s="11">
        <v>60886</v>
      </c>
      <c r="J450" s="13" t="s">
        <v>8982</v>
      </c>
      <c r="K450" s="14">
        <f>I450*Assumptions!$B$2*10^-3/24</f>
        <v>380.53749999999997</v>
      </c>
      <c r="L450" s="14">
        <f>IF(J450="YES",I450*Assumptions!$B$3/1000,0)</f>
        <v>1217.72</v>
      </c>
      <c r="M450" s="14">
        <f>IF(J450="YES",I450*Assumptions!$B$4/1000,0)</f>
        <v>913.29</v>
      </c>
      <c r="N450" s="14">
        <f>IF(J450="YES",I450*Assumptions!$B$5/1000,0)</f>
        <v>1826.58</v>
      </c>
      <c r="O450" s="14">
        <f>K450*Assumptions!$B$6*Assumptions!$B$7</f>
        <v>2207.1174999999998</v>
      </c>
      <c r="P450" s="14">
        <f>((K450*Assumptions!$B$6*Assumptions!$B$7/1000)*(Assumptions!$B$8/(Assumptions!$B$8-1)))*Assumptions!$B$9</f>
        <v>13242.705</v>
      </c>
      <c r="Q450" s="13" t="s">
        <v>9006</v>
      </c>
      <c r="R450" s="13" t="s">
        <v>9043</v>
      </c>
    </row>
    <row r="451" spans="1:18" x14ac:dyDescent="0.3">
      <c r="A451" s="11" t="s">
        <v>6293</v>
      </c>
      <c r="B451" s="11" t="s">
        <v>6292</v>
      </c>
      <c r="D451" s="11" t="s">
        <v>6417</v>
      </c>
      <c r="E451" s="11" t="s">
        <v>6418</v>
      </c>
      <c r="F451" s="12">
        <v>49.547699999999999</v>
      </c>
      <c r="G451" s="12">
        <v>13.9688</v>
      </c>
      <c r="H451" s="11">
        <v>8500</v>
      </c>
      <c r="I451" s="11">
        <v>3918</v>
      </c>
      <c r="J451" s="13" t="s">
        <v>8991</v>
      </c>
      <c r="K451" s="14">
        <f>I451*Assumptions!$B$2*10^-3/24</f>
        <v>24.487500000000001</v>
      </c>
      <c r="L451" s="14">
        <f>IF(J451="YES",I451*Assumptions!$B$3/1000,0)</f>
        <v>0</v>
      </c>
      <c r="M451" s="14">
        <f>IF(J451="YES",I451*Assumptions!$B$4/1000,0)</f>
        <v>0</v>
      </c>
      <c r="N451" s="14">
        <f>IF(J451="YES",I451*Assumptions!$B$5/1000,0)</f>
        <v>0</v>
      </c>
      <c r="O451" s="14">
        <f>K451*Assumptions!$B$6*Assumptions!$B$7</f>
        <v>142.0275</v>
      </c>
      <c r="P451" s="14">
        <f>((K451*Assumptions!$B$6*Assumptions!$B$7/1000)*(Assumptions!$B$8/(Assumptions!$B$8-1)))*Assumptions!$B$9</f>
        <v>852.16499999999996</v>
      </c>
      <c r="Q451" s="13" t="s">
        <v>9006</v>
      </c>
      <c r="R451" s="13" t="s">
        <v>9044</v>
      </c>
    </row>
    <row r="452" spans="1:18" x14ac:dyDescent="0.3">
      <c r="A452" s="11" t="s">
        <v>6293</v>
      </c>
      <c r="B452" s="11" t="s">
        <v>6292</v>
      </c>
      <c r="D452" s="11" t="s">
        <v>6419</v>
      </c>
      <c r="E452" s="11" t="s">
        <v>6420</v>
      </c>
      <c r="F452" s="12">
        <v>49.705199999999998</v>
      </c>
      <c r="G452" s="12">
        <v>14.008800000000001</v>
      </c>
      <c r="H452" s="11">
        <v>76300</v>
      </c>
      <c r="I452" s="11">
        <v>37353</v>
      </c>
      <c r="J452" s="13" t="s">
        <v>8982</v>
      </c>
      <c r="K452" s="14">
        <f>I452*Assumptions!$B$2*10^-3/24</f>
        <v>233.45624999999998</v>
      </c>
      <c r="L452" s="14">
        <f>IF(J452="YES",I452*Assumptions!$B$3/1000,0)</f>
        <v>747.06</v>
      </c>
      <c r="M452" s="14">
        <f>IF(J452="YES",I452*Assumptions!$B$4/1000,0)</f>
        <v>560.29499999999996</v>
      </c>
      <c r="N452" s="14">
        <f>IF(J452="YES",I452*Assumptions!$B$5/1000,0)</f>
        <v>1120.5899999999999</v>
      </c>
      <c r="O452" s="14">
        <f>K452*Assumptions!$B$6*Assumptions!$B$7</f>
        <v>1354.0462499999999</v>
      </c>
      <c r="P452" s="14">
        <f>((K452*Assumptions!$B$6*Assumptions!$B$7/1000)*(Assumptions!$B$8/(Assumptions!$B$8-1)))*Assumptions!$B$9</f>
        <v>8124.2774999999992</v>
      </c>
      <c r="Q452" s="13" t="s">
        <v>9006</v>
      </c>
      <c r="R452" s="13" t="s">
        <v>9043</v>
      </c>
    </row>
    <row r="453" spans="1:18" x14ac:dyDescent="0.3">
      <c r="A453" s="11" t="s">
        <v>6293</v>
      </c>
      <c r="B453" s="11" t="s">
        <v>6292</v>
      </c>
      <c r="D453" s="11" t="s">
        <v>6421</v>
      </c>
      <c r="E453" s="11" t="s">
        <v>6422</v>
      </c>
      <c r="F453" s="12">
        <v>49.596899999999998</v>
      </c>
      <c r="G453" s="12">
        <v>13.877800000000001</v>
      </c>
      <c r="H453" s="11">
        <v>6000</v>
      </c>
      <c r="I453" s="11">
        <v>2502</v>
      </c>
      <c r="J453" s="13" t="s">
        <v>8991</v>
      </c>
      <c r="K453" s="14">
        <f>I453*Assumptions!$B$2*10^-3/24</f>
        <v>15.637500000000001</v>
      </c>
      <c r="L453" s="14">
        <f>IF(J453="YES",I453*Assumptions!$B$3/1000,0)</f>
        <v>0</v>
      </c>
      <c r="M453" s="14">
        <f>IF(J453="YES",I453*Assumptions!$B$4/1000,0)</f>
        <v>0</v>
      </c>
      <c r="N453" s="14">
        <f>IF(J453="YES",I453*Assumptions!$B$5/1000,0)</f>
        <v>0</v>
      </c>
      <c r="O453" s="14">
        <f>K453*Assumptions!$B$6*Assumptions!$B$7</f>
        <v>90.697500000000005</v>
      </c>
      <c r="P453" s="14">
        <f>((K453*Assumptions!$B$6*Assumptions!$B$7/1000)*(Assumptions!$B$8/(Assumptions!$B$8-1)))*Assumptions!$B$9</f>
        <v>544.18499999999995</v>
      </c>
      <c r="Q453" s="13" t="s">
        <v>9006</v>
      </c>
      <c r="R453" s="13" t="s">
        <v>9043</v>
      </c>
    </row>
    <row r="454" spans="1:18" x14ac:dyDescent="0.3">
      <c r="A454" s="11" t="s">
        <v>6293</v>
      </c>
      <c r="B454" s="11" t="s">
        <v>6292</v>
      </c>
      <c r="D454" s="11" t="s">
        <v>6423</v>
      </c>
      <c r="E454" s="11" t="s">
        <v>6424</v>
      </c>
      <c r="F454" s="12">
        <v>50.152900000000002</v>
      </c>
      <c r="G454" s="12">
        <v>13.9114</v>
      </c>
      <c r="H454" s="11">
        <v>5500</v>
      </c>
      <c r="I454" s="11">
        <v>4371</v>
      </c>
      <c r="J454" s="13" t="s">
        <v>8991</v>
      </c>
      <c r="K454" s="14">
        <f>I454*Assumptions!$B$2*10^-3/24</f>
        <v>27.318749999999998</v>
      </c>
      <c r="L454" s="14">
        <f>IF(J454="YES",I454*Assumptions!$B$3/1000,0)</f>
        <v>0</v>
      </c>
      <c r="M454" s="14">
        <f>IF(J454="YES",I454*Assumptions!$B$4/1000,0)</f>
        <v>0</v>
      </c>
      <c r="N454" s="14">
        <f>IF(J454="YES",I454*Assumptions!$B$5/1000,0)</f>
        <v>0</v>
      </c>
      <c r="O454" s="14">
        <f>K454*Assumptions!$B$6*Assumptions!$B$7</f>
        <v>158.44874999999999</v>
      </c>
      <c r="P454" s="14">
        <f>((K454*Assumptions!$B$6*Assumptions!$B$7/1000)*(Assumptions!$B$8/(Assumptions!$B$8-1)))*Assumptions!$B$9</f>
        <v>950.69249999999988</v>
      </c>
      <c r="Q454" s="13" t="s">
        <v>9006</v>
      </c>
      <c r="R454" s="13" t="s">
        <v>9043</v>
      </c>
    </row>
    <row r="455" spans="1:18" x14ac:dyDescent="0.3">
      <c r="A455" s="11" t="s">
        <v>6293</v>
      </c>
      <c r="B455" s="11" t="s">
        <v>6292</v>
      </c>
      <c r="D455" s="11" t="s">
        <v>6425</v>
      </c>
      <c r="E455" s="11" t="s">
        <v>6426</v>
      </c>
      <c r="F455" s="12">
        <v>50.093299999999999</v>
      </c>
      <c r="G455" s="12">
        <v>13.750400000000001</v>
      </c>
      <c r="H455" s="11">
        <v>23000</v>
      </c>
      <c r="I455" s="11">
        <v>29329</v>
      </c>
      <c r="J455" s="13" t="s">
        <v>8991</v>
      </c>
      <c r="K455" s="14">
        <f>I455*Assumptions!$B$2*10^-3/24</f>
        <v>183.30625000000001</v>
      </c>
      <c r="L455" s="14">
        <f>IF(J455="YES",I455*Assumptions!$B$3/1000,0)</f>
        <v>0</v>
      </c>
      <c r="M455" s="14">
        <f>IF(J455="YES",I455*Assumptions!$B$4/1000,0)</f>
        <v>0</v>
      </c>
      <c r="N455" s="14">
        <f>IF(J455="YES",I455*Assumptions!$B$5/1000,0)</f>
        <v>0</v>
      </c>
      <c r="O455" s="14">
        <f>K455*Assumptions!$B$6*Assumptions!$B$7</f>
        <v>1063.17625</v>
      </c>
      <c r="P455" s="14">
        <f>((K455*Assumptions!$B$6*Assumptions!$B$7/1000)*(Assumptions!$B$8/(Assumptions!$B$8-1)))*Assumptions!$B$9</f>
        <v>6379.057499999999</v>
      </c>
      <c r="Q455" s="13" t="s">
        <v>9006</v>
      </c>
      <c r="R455" s="13" t="s">
        <v>9043</v>
      </c>
    </row>
    <row r="456" spans="1:18" x14ac:dyDescent="0.3">
      <c r="A456" s="11" t="s">
        <v>6293</v>
      </c>
      <c r="B456" s="11" t="s">
        <v>6292</v>
      </c>
      <c r="D456" s="11" t="s">
        <v>6427</v>
      </c>
      <c r="E456" s="11" t="s">
        <v>6428</v>
      </c>
      <c r="F456" s="12">
        <v>50.005200000000002</v>
      </c>
      <c r="G456" s="12">
        <v>14.643700000000001</v>
      </c>
      <c r="H456" s="11">
        <v>16158</v>
      </c>
      <c r="I456" s="11">
        <v>14171</v>
      </c>
      <c r="J456" s="13" t="s">
        <v>8991</v>
      </c>
      <c r="K456" s="14">
        <f>I456*Assumptions!$B$2*10^-3/24</f>
        <v>88.568750000000009</v>
      </c>
      <c r="L456" s="14">
        <f>IF(J456="YES",I456*Assumptions!$B$3/1000,0)</f>
        <v>0</v>
      </c>
      <c r="M456" s="14">
        <f>IF(J456="YES",I456*Assumptions!$B$4/1000,0)</f>
        <v>0</v>
      </c>
      <c r="N456" s="14">
        <f>IF(J456="YES",I456*Assumptions!$B$5/1000,0)</f>
        <v>0</v>
      </c>
      <c r="O456" s="14">
        <f>K456*Assumptions!$B$6*Assumptions!$B$7</f>
        <v>513.69875000000002</v>
      </c>
      <c r="P456" s="14">
        <f>((K456*Assumptions!$B$6*Assumptions!$B$7/1000)*(Assumptions!$B$8/(Assumptions!$B$8-1)))*Assumptions!$B$9</f>
        <v>3082.1924999999997</v>
      </c>
      <c r="Q456" s="13" t="s">
        <v>9006</v>
      </c>
      <c r="R456" s="13" t="s">
        <v>9042</v>
      </c>
    </row>
    <row r="457" spans="1:18" x14ac:dyDescent="0.3">
      <c r="A457" s="11" t="s">
        <v>6293</v>
      </c>
      <c r="B457" s="11" t="s">
        <v>6292</v>
      </c>
      <c r="D457" s="11" t="s">
        <v>6429</v>
      </c>
      <c r="E457" s="11" t="s">
        <v>6430</v>
      </c>
      <c r="F457" s="12">
        <v>49.914999999999999</v>
      </c>
      <c r="G457" s="12">
        <v>14.6411</v>
      </c>
      <c r="H457" s="11">
        <v>945000</v>
      </c>
      <c r="I457" s="11">
        <v>45281</v>
      </c>
      <c r="J457" s="13" t="s">
        <v>8991</v>
      </c>
      <c r="K457" s="14">
        <f>I457*Assumptions!$B$2*10^-3/24</f>
        <v>283.00625000000002</v>
      </c>
      <c r="L457" s="14">
        <f>IF(J457="YES",I457*Assumptions!$B$3/1000,0)</f>
        <v>0</v>
      </c>
      <c r="M457" s="14">
        <f>IF(J457="YES",I457*Assumptions!$B$4/1000,0)</f>
        <v>0</v>
      </c>
      <c r="N457" s="14">
        <f>IF(J457="YES",I457*Assumptions!$B$5/1000,0)</f>
        <v>0</v>
      </c>
      <c r="O457" s="14">
        <f>K457*Assumptions!$B$6*Assumptions!$B$7</f>
        <v>1641.4362500000002</v>
      </c>
      <c r="P457" s="14">
        <f>((K457*Assumptions!$B$6*Assumptions!$B$7/1000)*(Assumptions!$B$8/(Assumptions!$B$8-1)))*Assumptions!$B$9</f>
        <v>9848.6175000000003</v>
      </c>
      <c r="Q457" s="13" t="s">
        <v>9006</v>
      </c>
      <c r="R457" s="13" t="s">
        <v>9042</v>
      </c>
    </row>
    <row r="458" spans="1:18" x14ac:dyDescent="0.3">
      <c r="A458" s="11" t="s">
        <v>6293</v>
      </c>
      <c r="B458" s="11" t="s">
        <v>6292</v>
      </c>
      <c r="D458" s="11" t="s">
        <v>6431</v>
      </c>
      <c r="E458" s="11" t="s">
        <v>6432</v>
      </c>
      <c r="F458" s="12">
        <v>49.674900000000001</v>
      </c>
      <c r="G458" s="12">
        <v>14.4299</v>
      </c>
      <c r="H458" s="11">
        <v>23000</v>
      </c>
      <c r="I458" s="11">
        <v>17109</v>
      </c>
      <c r="J458" s="13" t="s">
        <v>8982</v>
      </c>
      <c r="K458" s="14">
        <f>I458*Assumptions!$B$2*10^-3/24</f>
        <v>106.93124999999999</v>
      </c>
      <c r="L458" s="14">
        <f>IF(J458="YES",I458*Assumptions!$B$3/1000,0)</f>
        <v>342.18</v>
      </c>
      <c r="M458" s="14">
        <f>IF(J458="YES",I458*Assumptions!$B$4/1000,0)</f>
        <v>256.63499999999999</v>
      </c>
      <c r="N458" s="14">
        <f>IF(J458="YES",I458*Assumptions!$B$5/1000,0)</f>
        <v>513.27</v>
      </c>
      <c r="O458" s="14">
        <f>K458*Assumptions!$B$6*Assumptions!$B$7</f>
        <v>620.20124999999996</v>
      </c>
      <c r="P458" s="14">
        <f>((K458*Assumptions!$B$6*Assumptions!$B$7/1000)*(Assumptions!$B$8/(Assumptions!$B$8-1)))*Assumptions!$B$9</f>
        <v>3721.2074999999995</v>
      </c>
      <c r="Q458" s="13" t="s">
        <v>9006</v>
      </c>
      <c r="R458" s="13" t="s">
        <v>9044</v>
      </c>
    </row>
    <row r="459" spans="1:18" x14ac:dyDescent="0.3">
      <c r="A459" s="11" t="s">
        <v>6293</v>
      </c>
      <c r="B459" s="11" t="s">
        <v>6292</v>
      </c>
      <c r="D459" s="11" t="s">
        <v>6433</v>
      </c>
      <c r="E459" s="11" t="s">
        <v>6434</v>
      </c>
      <c r="F459" s="12">
        <v>50.234000000000002</v>
      </c>
      <c r="G459" s="12">
        <v>14.1096</v>
      </c>
      <c r="H459" s="11">
        <v>19083</v>
      </c>
      <c r="I459" s="11">
        <v>9417</v>
      </c>
      <c r="J459" s="13" t="s">
        <v>8991</v>
      </c>
      <c r="K459" s="14">
        <f>I459*Assumptions!$B$2*10^-3/24</f>
        <v>58.856249999999996</v>
      </c>
      <c r="L459" s="14">
        <f>IF(J459="YES",I459*Assumptions!$B$3/1000,0)</f>
        <v>0</v>
      </c>
      <c r="M459" s="14">
        <f>IF(J459="YES",I459*Assumptions!$B$4/1000,0)</f>
        <v>0</v>
      </c>
      <c r="N459" s="14">
        <f>IF(J459="YES",I459*Assumptions!$B$5/1000,0)</f>
        <v>0</v>
      </c>
      <c r="O459" s="14">
        <f>K459*Assumptions!$B$6*Assumptions!$B$7</f>
        <v>341.36624999999992</v>
      </c>
      <c r="P459" s="14">
        <f>((K459*Assumptions!$B$6*Assumptions!$B$7/1000)*(Assumptions!$B$8/(Assumptions!$B$8-1)))*Assumptions!$B$9</f>
        <v>2048.1974999999993</v>
      </c>
      <c r="Q459" s="13" t="s">
        <v>9006</v>
      </c>
      <c r="R459" s="13" t="s">
        <v>9042</v>
      </c>
    </row>
    <row r="460" spans="1:18" x14ac:dyDescent="0.3">
      <c r="A460" s="11" t="s">
        <v>6293</v>
      </c>
      <c r="B460" s="11" t="s">
        <v>6292</v>
      </c>
      <c r="D460" s="11" t="s">
        <v>6435</v>
      </c>
      <c r="E460" s="11" t="s">
        <v>6436</v>
      </c>
      <c r="F460" s="12">
        <v>49.713999999999999</v>
      </c>
      <c r="G460" s="12">
        <v>14.9068</v>
      </c>
      <c r="H460" s="11">
        <v>12900</v>
      </c>
      <c r="I460" s="11">
        <v>15992</v>
      </c>
      <c r="J460" s="13" t="s">
        <v>8991</v>
      </c>
      <c r="K460" s="14">
        <f>I460*Assumptions!$B$2*10^-3/24</f>
        <v>99.95</v>
      </c>
      <c r="L460" s="14">
        <f>IF(J460="YES",I460*Assumptions!$B$3/1000,0)</f>
        <v>0</v>
      </c>
      <c r="M460" s="14">
        <f>IF(J460="YES",I460*Assumptions!$B$4/1000,0)</f>
        <v>0</v>
      </c>
      <c r="N460" s="14">
        <f>IF(J460="YES",I460*Assumptions!$B$5/1000,0)</f>
        <v>0</v>
      </c>
      <c r="O460" s="14">
        <f>K460*Assumptions!$B$6*Assumptions!$B$7</f>
        <v>579.70999999999992</v>
      </c>
      <c r="P460" s="14">
        <f>((K460*Assumptions!$B$6*Assumptions!$B$7/1000)*(Assumptions!$B$8/(Assumptions!$B$8-1)))*Assumptions!$B$9</f>
        <v>3478.2599999999993</v>
      </c>
      <c r="Q460" s="13" t="s">
        <v>9006</v>
      </c>
      <c r="R460" s="13" t="s">
        <v>9043</v>
      </c>
    </row>
    <row r="461" spans="1:18" x14ac:dyDescent="0.3">
      <c r="A461" s="11" t="s">
        <v>6293</v>
      </c>
      <c r="B461" s="11" t="s">
        <v>6292</v>
      </c>
      <c r="D461" s="11" t="s">
        <v>6437</v>
      </c>
      <c r="E461" s="11" t="s">
        <v>6438</v>
      </c>
      <c r="F461" s="12">
        <v>49.653300000000002</v>
      </c>
      <c r="G461" s="12">
        <v>14.632400000000001</v>
      </c>
      <c r="H461" s="11">
        <v>5500</v>
      </c>
      <c r="I461" s="11">
        <v>10515</v>
      </c>
      <c r="J461" s="13" t="s">
        <v>8991</v>
      </c>
      <c r="K461" s="14">
        <f>I461*Assumptions!$B$2*10^-3/24</f>
        <v>65.71875</v>
      </c>
      <c r="L461" s="14">
        <f>IF(J461="YES",I461*Assumptions!$B$3/1000,0)</f>
        <v>0</v>
      </c>
      <c r="M461" s="14">
        <f>IF(J461="YES",I461*Assumptions!$B$4/1000,0)</f>
        <v>0</v>
      </c>
      <c r="N461" s="14">
        <f>IF(J461="YES",I461*Assumptions!$B$5/1000,0)</f>
        <v>0</v>
      </c>
      <c r="O461" s="14">
        <f>K461*Assumptions!$B$6*Assumptions!$B$7</f>
        <v>381.16874999999999</v>
      </c>
      <c r="P461" s="14">
        <f>((K461*Assumptions!$B$6*Assumptions!$B$7/1000)*(Assumptions!$B$8/(Assumptions!$B$8-1)))*Assumptions!$B$9</f>
        <v>2287.0124999999998</v>
      </c>
      <c r="Q461" s="13" t="s">
        <v>9006</v>
      </c>
      <c r="R461" s="13" t="s">
        <v>9044</v>
      </c>
    </row>
    <row r="462" spans="1:18" x14ac:dyDescent="0.3">
      <c r="A462" s="11" t="s">
        <v>6293</v>
      </c>
      <c r="B462" s="11" t="s">
        <v>6441</v>
      </c>
      <c r="D462" s="11" t="s">
        <v>6439</v>
      </c>
      <c r="E462" s="11" t="s">
        <v>6440</v>
      </c>
      <c r="F462" s="12">
        <v>49.414700000000003</v>
      </c>
      <c r="G462" s="12">
        <v>13.901999999999999</v>
      </c>
      <c r="H462" s="11">
        <v>7500</v>
      </c>
      <c r="I462" s="11">
        <v>3742</v>
      </c>
      <c r="J462" s="13" t="s">
        <v>8991</v>
      </c>
      <c r="K462" s="14">
        <f>I462*Assumptions!$B$2*10^-3/24</f>
        <v>23.387500000000003</v>
      </c>
      <c r="L462" s="14">
        <f>IF(J462="YES",I462*Assumptions!$B$3/1000,0)</f>
        <v>0</v>
      </c>
      <c r="M462" s="14">
        <f>IF(J462="YES",I462*Assumptions!$B$4/1000,0)</f>
        <v>0</v>
      </c>
      <c r="N462" s="14">
        <f>IF(J462="YES",I462*Assumptions!$B$5/1000,0)</f>
        <v>0</v>
      </c>
      <c r="O462" s="14">
        <f>K462*Assumptions!$B$6*Assumptions!$B$7</f>
        <v>135.64750000000001</v>
      </c>
      <c r="P462" s="14">
        <f>((K462*Assumptions!$B$6*Assumptions!$B$7/1000)*(Assumptions!$B$8/(Assumptions!$B$8-1)))*Assumptions!$B$9</f>
        <v>813.88499999999999</v>
      </c>
      <c r="Q462" s="13" t="s">
        <v>9008</v>
      </c>
      <c r="R462" s="13" t="s">
        <v>9044</v>
      </c>
    </row>
    <row r="463" spans="1:18" x14ac:dyDescent="0.3">
      <c r="A463" s="11" t="s">
        <v>6293</v>
      </c>
      <c r="B463" s="11" t="s">
        <v>6441</v>
      </c>
      <c r="D463" s="11" t="s">
        <v>6442</v>
      </c>
      <c r="E463" s="11" t="s">
        <v>6443</v>
      </c>
      <c r="F463" s="12">
        <v>49.0154</v>
      </c>
      <c r="G463" s="12">
        <v>14.4573</v>
      </c>
      <c r="H463" s="11">
        <v>375000</v>
      </c>
      <c r="I463" s="11">
        <v>139536</v>
      </c>
      <c r="J463" s="13" t="s">
        <v>8982</v>
      </c>
      <c r="K463" s="14">
        <f>I463*Assumptions!$B$2*10^-3/24</f>
        <v>872.1</v>
      </c>
      <c r="L463" s="14">
        <f>IF(J463="YES",I463*Assumptions!$B$3/1000,0)</f>
        <v>2790.72</v>
      </c>
      <c r="M463" s="14">
        <f>IF(J463="YES",I463*Assumptions!$B$4/1000,0)</f>
        <v>2093.04</v>
      </c>
      <c r="N463" s="14">
        <f>IF(J463="YES",I463*Assumptions!$B$5/1000,0)</f>
        <v>4186.08</v>
      </c>
      <c r="O463" s="14">
        <f>K463*Assumptions!$B$6*Assumptions!$B$7</f>
        <v>5058.18</v>
      </c>
      <c r="P463" s="14">
        <f>((K463*Assumptions!$B$6*Assumptions!$B$7/1000)*(Assumptions!$B$8/(Assumptions!$B$8-1)))*Assumptions!$B$9</f>
        <v>30349.079999999998</v>
      </c>
      <c r="Q463" s="13" t="s">
        <v>9008</v>
      </c>
      <c r="R463" s="13" t="s">
        <v>9043</v>
      </c>
    </row>
    <row r="464" spans="1:18" x14ac:dyDescent="0.3">
      <c r="A464" s="11" t="s">
        <v>6293</v>
      </c>
      <c r="B464" s="11" t="s">
        <v>6441</v>
      </c>
      <c r="D464" s="11" t="s">
        <v>6444</v>
      </c>
      <c r="E464" s="11" t="s">
        <v>6445</v>
      </c>
      <c r="F464" s="12">
        <v>48.780999999999999</v>
      </c>
      <c r="G464" s="12">
        <v>14.2972</v>
      </c>
      <c r="H464" s="11">
        <v>460000</v>
      </c>
      <c r="I464" s="11">
        <v>40261</v>
      </c>
      <c r="J464" s="13" t="s">
        <v>8982</v>
      </c>
      <c r="K464" s="14">
        <f>I464*Assumptions!$B$2*10^-3/24</f>
        <v>251.63125000000002</v>
      </c>
      <c r="L464" s="14">
        <f>IF(J464="YES",I464*Assumptions!$B$3/1000,0)</f>
        <v>805.22</v>
      </c>
      <c r="M464" s="14">
        <f>IF(J464="YES",I464*Assumptions!$B$4/1000,0)</f>
        <v>603.91499999999996</v>
      </c>
      <c r="N464" s="14">
        <f>IF(J464="YES",I464*Assumptions!$B$5/1000,0)</f>
        <v>1207.83</v>
      </c>
      <c r="O464" s="14">
        <f>K464*Assumptions!$B$6*Assumptions!$B$7</f>
        <v>1459.4612499999998</v>
      </c>
      <c r="P464" s="14">
        <f>((K464*Assumptions!$B$6*Assumptions!$B$7/1000)*(Assumptions!$B$8/(Assumptions!$B$8-1)))*Assumptions!$B$9</f>
        <v>8756.7674999999999</v>
      </c>
      <c r="Q464" s="13" t="s">
        <v>9008</v>
      </c>
      <c r="R464" s="13" t="s">
        <v>9043</v>
      </c>
    </row>
    <row r="465" spans="1:18" x14ac:dyDescent="0.3">
      <c r="A465" s="11" t="s">
        <v>6293</v>
      </c>
      <c r="B465" s="11" t="s">
        <v>6441</v>
      </c>
      <c r="D465" s="11" t="s">
        <v>6446</v>
      </c>
      <c r="E465" s="11" t="s">
        <v>6447</v>
      </c>
      <c r="F465" s="12">
        <v>48.761000000000003</v>
      </c>
      <c r="G465" s="12">
        <v>14.0303</v>
      </c>
      <c r="H465" s="11">
        <v>6600</v>
      </c>
      <c r="I465" s="11">
        <v>2416</v>
      </c>
      <c r="J465" s="13" t="s">
        <v>8991</v>
      </c>
      <c r="K465" s="14">
        <f>I465*Assumptions!$B$2*10^-3/24</f>
        <v>15.100000000000001</v>
      </c>
      <c r="L465" s="14">
        <f>IF(J465="YES",I465*Assumptions!$B$3/1000,0)</f>
        <v>0</v>
      </c>
      <c r="M465" s="14">
        <f>IF(J465="YES",I465*Assumptions!$B$4/1000,0)</f>
        <v>0</v>
      </c>
      <c r="N465" s="14">
        <f>IF(J465="YES",I465*Assumptions!$B$5/1000,0)</f>
        <v>0</v>
      </c>
      <c r="O465" s="14">
        <f>K465*Assumptions!$B$6*Assumptions!$B$7</f>
        <v>87.580000000000013</v>
      </c>
      <c r="P465" s="14">
        <f>((K465*Assumptions!$B$6*Assumptions!$B$7/1000)*(Assumptions!$B$8/(Assumptions!$B$8-1)))*Assumptions!$B$9</f>
        <v>525.48000000000013</v>
      </c>
      <c r="Q465" s="13" t="s">
        <v>9008</v>
      </c>
      <c r="R465" s="13" t="s">
        <v>9043</v>
      </c>
    </row>
    <row r="466" spans="1:18" x14ac:dyDescent="0.3">
      <c r="A466" s="11" t="s">
        <v>6293</v>
      </c>
      <c r="B466" s="11" t="s">
        <v>6441</v>
      </c>
      <c r="D466" s="11" t="s">
        <v>6448</v>
      </c>
      <c r="E466" s="11" t="s">
        <v>6449</v>
      </c>
      <c r="F466" s="12">
        <v>49.073</v>
      </c>
      <c r="G466" s="12">
        <v>15.4215</v>
      </c>
      <c r="H466" s="11">
        <v>9400</v>
      </c>
      <c r="I466" s="11">
        <v>3974</v>
      </c>
      <c r="J466" s="13" t="s">
        <v>8991</v>
      </c>
      <c r="K466" s="14">
        <f>I466*Assumptions!$B$2*10^-3/24</f>
        <v>24.837500000000002</v>
      </c>
      <c r="L466" s="14">
        <f>IF(J466="YES",I466*Assumptions!$B$3/1000,0)</f>
        <v>0</v>
      </c>
      <c r="M466" s="14">
        <f>IF(J466="YES",I466*Assumptions!$B$4/1000,0)</f>
        <v>0</v>
      </c>
      <c r="N466" s="14">
        <f>IF(J466="YES",I466*Assumptions!$B$5/1000,0)</f>
        <v>0</v>
      </c>
      <c r="O466" s="14">
        <f>K466*Assumptions!$B$6*Assumptions!$B$7</f>
        <v>144.0575</v>
      </c>
      <c r="P466" s="14">
        <f>((K466*Assumptions!$B$6*Assumptions!$B$7/1000)*(Assumptions!$B$8/(Assumptions!$B$8-1)))*Assumptions!$B$9</f>
        <v>864.34500000000003</v>
      </c>
      <c r="Q466" s="13" t="s">
        <v>9008</v>
      </c>
      <c r="R466" s="13" t="s">
        <v>9042</v>
      </c>
    </row>
    <row r="467" spans="1:18" x14ac:dyDescent="0.3">
      <c r="A467" s="11" t="s">
        <v>6293</v>
      </c>
      <c r="B467" s="11" t="s">
        <v>6441</v>
      </c>
      <c r="D467" s="11" t="s">
        <v>6450</v>
      </c>
      <c r="E467" s="11" t="s">
        <v>6451</v>
      </c>
      <c r="F467" s="12">
        <v>49.190300000000001</v>
      </c>
      <c r="G467" s="12">
        <v>15.2903</v>
      </c>
      <c r="H467" s="11">
        <v>5200</v>
      </c>
      <c r="I467" s="11">
        <v>4516</v>
      </c>
      <c r="J467" s="13" t="s">
        <v>8991</v>
      </c>
      <c r="K467" s="14">
        <f>I467*Assumptions!$B$2*10^-3/24</f>
        <v>28.224999999999998</v>
      </c>
      <c r="L467" s="14">
        <f>IF(J467="YES",I467*Assumptions!$B$3/1000,0)</f>
        <v>0</v>
      </c>
      <c r="M467" s="14">
        <f>IF(J467="YES",I467*Assumptions!$B$4/1000,0)</f>
        <v>0</v>
      </c>
      <c r="N467" s="14">
        <f>IF(J467="YES",I467*Assumptions!$B$5/1000,0)</f>
        <v>0</v>
      </c>
      <c r="O467" s="14">
        <f>K467*Assumptions!$B$6*Assumptions!$B$7</f>
        <v>163.70499999999996</v>
      </c>
      <c r="P467" s="14">
        <f>((K467*Assumptions!$B$6*Assumptions!$B$7/1000)*(Assumptions!$B$8/(Assumptions!$B$8-1)))*Assumptions!$B$9</f>
        <v>982.22999999999968</v>
      </c>
      <c r="Q467" s="13" t="s">
        <v>9008</v>
      </c>
      <c r="R467" s="13" t="s">
        <v>9043</v>
      </c>
    </row>
    <row r="468" spans="1:18" x14ac:dyDescent="0.3">
      <c r="A468" s="11" t="s">
        <v>6293</v>
      </c>
      <c r="B468" s="11" t="s">
        <v>6441</v>
      </c>
      <c r="D468" s="11" t="s">
        <v>6452</v>
      </c>
      <c r="E468" s="11" t="s">
        <v>6453</v>
      </c>
      <c r="F468" s="12">
        <v>49.128300000000003</v>
      </c>
      <c r="G468" s="12">
        <v>15.011200000000001</v>
      </c>
      <c r="H468" s="11">
        <v>87500</v>
      </c>
      <c r="I468" s="11">
        <v>56529</v>
      </c>
      <c r="J468" s="13" t="s">
        <v>8982</v>
      </c>
      <c r="K468" s="14">
        <f>I468*Assumptions!$B$2*10^-3/24</f>
        <v>353.30625000000003</v>
      </c>
      <c r="L468" s="14">
        <f>IF(J468="YES",I468*Assumptions!$B$3/1000,0)</f>
        <v>1130.58</v>
      </c>
      <c r="M468" s="14">
        <f>IF(J468="YES",I468*Assumptions!$B$4/1000,0)</f>
        <v>847.93499999999995</v>
      </c>
      <c r="N468" s="14">
        <f>IF(J468="YES",I468*Assumptions!$B$5/1000,0)</f>
        <v>1695.87</v>
      </c>
      <c r="O468" s="14">
        <f>K468*Assumptions!$B$6*Assumptions!$B$7</f>
        <v>2049.17625</v>
      </c>
      <c r="P468" s="14">
        <f>((K468*Assumptions!$B$6*Assumptions!$B$7/1000)*(Assumptions!$B$8/(Assumptions!$B$8-1)))*Assumptions!$B$9</f>
        <v>12295.057499999999</v>
      </c>
      <c r="Q468" s="13" t="s">
        <v>9008</v>
      </c>
      <c r="R468" s="13" t="s">
        <v>9043</v>
      </c>
    </row>
    <row r="469" spans="1:18" x14ac:dyDescent="0.3">
      <c r="A469" s="11" t="s">
        <v>6293</v>
      </c>
      <c r="B469" s="11" t="s">
        <v>6441</v>
      </c>
      <c r="D469" s="11" t="s">
        <v>6454</v>
      </c>
      <c r="E469" s="11" t="s">
        <v>6455</v>
      </c>
      <c r="F469" s="12">
        <v>48.728999999999999</v>
      </c>
      <c r="G469" s="12">
        <v>14.505699999999999</v>
      </c>
      <c r="H469" s="11">
        <v>12650</v>
      </c>
      <c r="I469" s="11">
        <v>11501</v>
      </c>
      <c r="J469" s="13" t="s">
        <v>8991</v>
      </c>
      <c r="K469" s="14">
        <f>I469*Assumptions!$B$2*10^-3/24</f>
        <v>71.881250000000009</v>
      </c>
      <c r="L469" s="14">
        <f>IF(J469="YES",I469*Assumptions!$B$3/1000,0)</f>
        <v>0</v>
      </c>
      <c r="M469" s="14">
        <f>IF(J469="YES",I469*Assumptions!$B$4/1000,0)</f>
        <v>0</v>
      </c>
      <c r="N469" s="14">
        <f>IF(J469="YES",I469*Assumptions!$B$5/1000,0)</f>
        <v>0</v>
      </c>
      <c r="O469" s="14">
        <f>K469*Assumptions!$B$6*Assumptions!$B$7</f>
        <v>416.91125</v>
      </c>
      <c r="P469" s="14">
        <f>((K469*Assumptions!$B$6*Assumptions!$B$7/1000)*(Assumptions!$B$8/(Assumptions!$B$8-1)))*Assumptions!$B$9</f>
        <v>2501.4674999999997</v>
      </c>
      <c r="Q469" s="13" t="s">
        <v>9008</v>
      </c>
      <c r="R469" s="13" t="s">
        <v>9042</v>
      </c>
    </row>
    <row r="470" spans="1:18" x14ac:dyDescent="0.3">
      <c r="A470" s="11" t="s">
        <v>6293</v>
      </c>
      <c r="B470" s="11" t="s">
        <v>6441</v>
      </c>
      <c r="D470" s="11" t="s">
        <v>6456</v>
      </c>
      <c r="E470" s="11" t="s">
        <v>6457</v>
      </c>
      <c r="F470" s="12">
        <v>48.828499999999998</v>
      </c>
      <c r="G470" s="12">
        <v>14.4717</v>
      </c>
      <c r="H470" s="11">
        <v>6200</v>
      </c>
      <c r="I470" s="11">
        <v>2482</v>
      </c>
      <c r="J470" s="13" t="s">
        <v>8991</v>
      </c>
      <c r="K470" s="14">
        <f>I470*Assumptions!$B$2*10^-3/24</f>
        <v>15.512500000000001</v>
      </c>
      <c r="L470" s="14">
        <f>IF(J470="YES",I470*Assumptions!$B$3/1000,0)</f>
        <v>0</v>
      </c>
      <c r="M470" s="14">
        <f>IF(J470="YES",I470*Assumptions!$B$4/1000,0)</f>
        <v>0</v>
      </c>
      <c r="N470" s="14">
        <f>IF(J470="YES",I470*Assumptions!$B$5/1000,0)</f>
        <v>0</v>
      </c>
      <c r="O470" s="14">
        <f>K470*Assumptions!$B$6*Assumptions!$B$7</f>
        <v>89.972499999999997</v>
      </c>
      <c r="P470" s="14">
        <f>((K470*Assumptions!$B$6*Assumptions!$B$7/1000)*(Assumptions!$B$8/(Assumptions!$B$8-1)))*Assumptions!$B$9</f>
        <v>539.83499999999992</v>
      </c>
      <c r="Q470" s="13" t="s">
        <v>9008</v>
      </c>
      <c r="R470" s="13" t="s">
        <v>9042</v>
      </c>
    </row>
    <row r="471" spans="1:18" x14ac:dyDescent="0.3">
      <c r="A471" s="11" t="s">
        <v>6293</v>
      </c>
      <c r="B471" s="11" t="s">
        <v>6441</v>
      </c>
      <c r="D471" s="11" t="s">
        <v>6458</v>
      </c>
      <c r="E471" s="11" t="s">
        <v>6459</v>
      </c>
      <c r="F471" s="12">
        <v>49.439399999999999</v>
      </c>
      <c r="G471" s="12">
        <v>14.391500000000001</v>
      </c>
      <c r="H471" s="11">
        <v>14500</v>
      </c>
      <c r="I471" s="11">
        <v>4644</v>
      </c>
      <c r="J471" s="13" t="s">
        <v>8991</v>
      </c>
      <c r="K471" s="14">
        <f>I471*Assumptions!$B$2*10^-3/24</f>
        <v>29.025000000000002</v>
      </c>
      <c r="L471" s="14">
        <f>IF(J471="YES",I471*Assumptions!$B$3/1000,0)</f>
        <v>0</v>
      </c>
      <c r="M471" s="14">
        <f>IF(J471="YES",I471*Assumptions!$B$4/1000,0)</f>
        <v>0</v>
      </c>
      <c r="N471" s="14">
        <f>IF(J471="YES",I471*Assumptions!$B$5/1000,0)</f>
        <v>0</v>
      </c>
      <c r="O471" s="14">
        <f>K471*Assumptions!$B$6*Assumptions!$B$7</f>
        <v>168.34499999999997</v>
      </c>
      <c r="P471" s="14">
        <f>((K471*Assumptions!$B$6*Assumptions!$B$7/1000)*(Assumptions!$B$8/(Assumptions!$B$8-1)))*Assumptions!$B$9</f>
        <v>1010.0699999999997</v>
      </c>
      <c r="Q471" s="13" t="s">
        <v>9008</v>
      </c>
      <c r="R471" s="13" t="s">
        <v>9043</v>
      </c>
    </row>
    <row r="472" spans="1:18" x14ac:dyDescent="0.3">
      <c r="A472" s="11" t="s">
        <v>6293</v>
      </c>
      <c r="B472" s="11" t="s">
        <v>6441</v>
      </c>
      <c r="D472" s="11" t="s">
        <v>6460</v>
      </c>
      <c r="E472" s="11" t="s">
        <v>6461</v>
      </c>
      <c r="F472" s="12">
        <v>49.319200000000002</v>
      </c>
      <c r="G472" s="12">
        <v>14.1532</v>
      </c>
      <c r="H472" s="11">
        <v>62833</v>
      </c>
      <c r="I472" s="11">
        <v>36145</v>
      </c>
      <c r="J472" s="13" t="s">
        <v>8982</v>
      </c>
      <c r="K472" s="14">
        <f>I472*Assumptions!$B$2*10^-3/24</f>
        <v>225.90625</v>
      </c>
      <c r="L472" s="14">
        <f>IF(J472="YES",I472*Assumptions!$B$3/1000,0)</f>
        <v>722.9</v>
      </c>
      <c r="M472" s="14">
        <f>IF(J472="YES",I472*Assumptions!$B$4/1000,0)</f>
        <v>542.17499999999995</v>
      </c>
      <c r="N472" s="14">
        <f>IF(J472="YES",I472*Assumptions!$B$5/1000,0)</f>
        <v>1084.3499999999999</v>
      </c>
      <c r="O472" s="14">
        <f>K472*Assumptions!$B$6*Assumptions!$B$7</f>
        <v>1310.2562499999999</v>
      </c>
      <c r="P472" s="14">
        <f>((K472*Assumptions!$B$6*Assumptions!$B$7/1000)*(Assumptions!$B$8/(Assumptions!$B$8-1)))*Assumptions!$B$9</f>
        <v>7861.5374999999985</v>
      </c>
      <c r="Q472" s="13" t="s">
        <v>9008</v>
      </c>
      <c r="R472" s="13" t="s">
        <v>9043</v>
      </c>
    </row>
    <row r="473" spans="1:18" x14ac:dyDescent="0.3">
      <c r="A473" s="11" t="s">
        <v>6293</v>
      </c>
      <c r="B473" s="11" t="s">
        <v>6441</v>
      </c>
      <c r="D473" s="11" t="s">
        <v>6462</v>
      </c>
      <c r="E473" s="11" t="s">
        <v>6463</v>
      </c>
      <c r="F473" s="12">
        <v>49.205399999999997</v>
      </c>
      <c r="G473" s="12">
        <v>14.2195</v>
      </c>
      <c r="H473" s="11">
        <v>49200</v>
      </c>
      <c r="I473" s="11">
        <v>22809</v>
      </c>
      <c r="J473" s="13" t="s">
        <v>8991</v>
      </c>
      <c r="K473" s="14">
        <f>I473*Assumptions!$B$2*10^-3/24</f>
        <v>142.55625000000001</v>
      </c>
      <c r="L473" s="14">
        <f>IF(J473="YES",I473*Assumptions!$B$3/1000,0)</f>
        <v>0</v>
      </c>
      <c r="M473" s="14">
        <f>IF(J473="YES",I473*Assumptions!$B$4/1000,0)</f>
        <v>0</v>
      </c>
      <c r="N473" s="14">
        <f>IF(J473="YES",I473*Assumptions!$B$5/1000,0)</f>
        <v>0</v>
      </c>
      <c r="O473" s="14">
        <f>K473*Assumptions!$B$6*Assumptions!$B$7</f>
        <v>826.82625000000007</v>
      </c>
      <c r="P473" s="14">
        <f>((K473*Assumptions!$B$6*Assumptions!$B$7/1000)*(Assumptions!$B$8/(Assumptions!$B$8-1)))*Assumptions!$B$9</f>
        <v>4960.9575000000004</v>
      </c>
      <c r="Q473" s="13" t="s">
        <v>9008</v>
      </c>
      <c r="R473" s="13" t="s">
        <v>9043</v>
      </c>
    </row>
    <row r="474" spans="1:18" x14ac:dyDescent="0.3">
      <c r="A474" s="11" t="s">
        <v>6293</v>
      </c>
      <c r="B474" s="11" t="s">
        <v>6441</v>
      </c>
      <c r="D474" s="11" t="s">
        <v>6464</v>
      </c>
      <c r="E474" s="11" t="s">
        <v>6465</v>
      </c>
      <c r="F474" s="12">
        <v>49.021799999999999</v>
      </c>
      <c r="G474" s="12">
        <v>14.0123</v>
      </c>
      <c r="H474" s="11">
        <v>33000</v>
      </c>
      <c r="I474" s="11">
        <v>7847</v>
      </c>
      <c r="J474" s="13" t="s">
        <v>8982</v>
      </c>
      <c r="K474" s="14">
        <f>I474*Assumptions!$B$2*10^-3/24</f>
        <v>49.043749999999996</v>
      </c>
      <c r="L474" s="14">
        <f>IF(J474="YES",I474*Assumptions!$B$3/1000,0)</f>
        <v>156.94</v>
      </c>
      <c r="M474" s="14">
        <f>IF(J474="YES",I474*Assumptions!$B$4/1000,0)</f>
        <v>117.705</v>
      </c>
      <c r="N474" s="14">
        <f>IF(J474="YES",I474*Assumptions!$B$5/1000,0)</f>
        <v>235.41</v>
      </c>
      <c r="O474" s="14">
        <f>K474*Assumptions!$B$6*Assumptions!$B$7</f>
        <v>284.45374999999996</v>
      </c>
      <c r="P474" s="14">
        <f>((K474*Assumptions!$B$6*Assumptions!$B$7/1000)*(Assumptions!$B$8/(Assumptions!$B$8-1)))*Assumptions!$B$9</f>
        <v>1706.7224999999996</v>
      </c>
      <c r="Q474" s="13" t="s">
        <v>9008</v>
      </c>
      <c r="R474" s="13" t="s">
        <v>9043</v>
      </c>
    </row>
    <row r="475" spans="1:18" x14ac:dyDescent="0.3">
      <c r="A475" s="11" t="s">
        <v>6293</v>
      </c>
      <c r="B475" s="11" t="s">
        <v>6441</v>
      </c>
      <c r="D475" s="11" t="s">
        <v>6466</v>
      </c>
      <c r="E475" s="11" t="s">
        <v>6467</v>
      </c>
      <c r="F475" s="12">
        <v>48.917099999999998</v>
      </c>
      <c r="G475" s="12">
        <v>13.8902</v>
      </c>
      <c r="H475" s="11">
        <v>7200</v>
      </c>
      <c r="I475" s="11">
        <v>1329</v>
      </c>
      <c r="J475" s="13" t="s">
        <v>8991</v>
      </c>
      <c r="K475" s="14">
        <f>I475*Assumptions!$B$2*10^-3/24</f>
        <v>8.3062500000000004</v>
      </c>
      <c r="L475" s="14">
        <f>IF(J475="YES",I475*Assumptions!$B$3/1000,0)</f>
        <v>0</v>
      </c>
      <c r="M475" s="14">
        <f>IF(J475="YES",I475*Assumptions!$B$4/1000,0)</f>
        <v>0</v>
      </c>
      <c r="N475" s="14">
        <f>IF(J475="YES",I475*Assumptions!$B$5/1000,0)</f>
        <v>0</v>
      </c>
      <c r="O475" s="14">
        <f>K475*Assumptions!$B$6*Assumptions!$B$7</f>
        <v>48.176249999999996</v>
      </c>
      <c r="P475" s="14">
        <f>((K475*Assumptions!$B$6*Assumptions!$B$7/1000)*(Assumptions!$B$8/(Assumptions!$B$8-1)))*Assumptions!$B$9</f>
        <v>289.05749999999995</v>
      </c>
      <c r="Q475" s="13" t="s">
        <v>9008</v>
      </c>
      <c r="R475" s="13" t="s">
        <v>9042</v>
      </c>
    </row>
    <row r="476" spans="1:18" x14ac:dyDescent="0.3">
      <c r="A476" s="11" t="s">
        <v>6293</v>
      </c>
      <c r="B476" s="11" t="s">
        <v>6441</v>
      </c>
      <c r="D476" s="11" t="s">
        <v>6468</v>
      </c>
      <c r="E476" s="11" t="s">
        <v>6469</v>
      </c>
      <c r="F476" s="12">
        <v>49.268500000000003</v>
      </c>
      <c r="G476" s="12">
        <v>14.700100000000001</v>
      </c>
      <c r="H476" s="11">
        <v>9300</v>
      </c>
      <c r="I476" s="11">
        <v>4426</v>
      </c>
      <c r="J476" s="13" t="s">
        <v>8991</v>
      </c>
      <c r="K476" s="14">
        <f>I476*Assumptions!$B$2*10^-3/24</f>
        <v>27.662499999999998</v>
      </c>
      <c r="L476" s="14">
        <f>IF(J476="YES",I476*Assumptions!$B$3/1000,0)</f>
        <v>0</v>
      </c>
      <c r="M476" s="14">
        <f>IF(J476="YES",I476*Assumptions!$B$4/1000,0)</f>
        <v>0</v>
      </c>
      <c r="N476" s="14">
        <f>IF(J476="YES",I476*Assumptions!$B$5/1000,0)</f>
        <v>0</v>
      </c>
      <c r="O476" s="14">
        <f>K476*Assumptions!$B$6*Assumptions!$B$7</f>
        <v>160.4425</v>
      </c>
      <c r="P476" s="14">
        <f>((K476*Assumptions!$B$6*Assumptions!$B$7/1000)*(Assumptions!$B$8/(Assumptions!$B$8-1)))*Assumptions!$B$9</f>
        <v>962.65499999999986</v>
      </c>
      <c r="Q476" s="13" t="s">
        <v>9008</v>
      </c>
      <c r="R476" s="13" t="s">
        <v>9042</v>
      </c>
    </row>
    <row r="477" spans="1:18" x14ac:dyDescent="0.3">
      <c r="A477" s="11" t="s">
        <v>6293</v>
      </c>
      <c r="B477" s="11" t="s">
        <v>6441</v>
      </c>
      <c r="D477" s="11" t="s">
        <v>6470</v>
      </c>
      <c r="E477" s="11" t="s">
        <v>6471</v>
      </c>
      <c r="F477" s="12">
        <v>49.203800000000001</v>
      </c>
      <c r="G477" s="12">
        <v>14.714700000000001</v>
      </c>
      <c r="H477" s="11">
        <v>15000</v>
      </c>
      <c r="I477" s="11">
        <v>19815</v>
      </c>
      <c r="J477" s="13" t="s">
        <v>8991</v>
      </c>
      <c r="K477" s="14">
        <f>I477*Assumptions!$B$2*10^-3/24</f>
        <v>123.84375</v>
      </c>
      <c r="L477" s="14">
        <f>IF(J477="YES",I477*Assumptions!$B$3/1000,0)</f>
        <v>0</v>
      </c>
      <c r="M477" s="14">
        <f>IF(J477="YES",I477*Assumptions!$B$4/1000,0)</f>
        <v>0</v>
      </c>
      <c r="N477" s="14">
        <f>IF(J477="YES",I477*Assumptions!$B$5/1000,0)</f>
        <v>0</v>
      </c>
      <c r="O477" s="14">
        <f>K477*Assumptions!$B$6*Assumptions!$B$7</f>
        <v>718.29375000000005</v>
      </c>
      <c r="P477" s="14">
        <f>((K477*Assumptions!$B$6*Assumptions!$B$7/1000)*(Assumptions!$B$8/(Assumptions!$B$8-1)))*Assumptions!$B$9</f>
        <v>4309.7624999999998</v>
      </c>
      <c r="Q477" s="13" t="s">
        <v>9008</v>
      </c>
      <c r="R477" s="13" t="s">
        <v>9043</v>
      </c>
    </row>
    <row r="478" spans="1:18" x14ac:dyDescent="0.3">
      <c r="A478" s="11" t="s">
        <v>6293</v>
      </c>
      <c r="B478" s="11" t="s">
        <v>6441</v>
      </c>
      <c r="D478" s="11" t="s">
        <v>6472</v>
      </c>
      <c r="E478" s="11" t="s">
        <v>6473</v>
      </c>
      <c r="F478" s="12">
        <v>49.263100000000001</v>
      </c>
      <c r="G478" s="12">
        <v>13.9232</v>
      </c>
      <c r="H478" s="11">
        <v>75000</v>
      </c>
      <c r="I478" s="11">
        <v>27430</v>
      </c>
      <c r="J478" s="13" t="s">
        <v>8982</v>
      </c>
      <c r="K478" s="14">
        <f>I478*Assumptions!$B$2*10^-3/24</f>
        <v>171.4375</v>
      </c>
      <c r="L478" s="14">
        <f>IF(J478="YES",I478*Assumptions!$B$3/1000,0)</f>
        <v>548.6</v>
      </c>
      <c r="M478" s="14">
        <f>IF(J478="YES",I478*Assumptions!$B$4/1000,0)</f>
        <v>411.45</v>
      </c>
      <c r="N478" s="14">
        <f>IF(J478="YES",I478*Assumptions!$B$5/1000,0)</f>
        <v>822.9</v>
      </c>
      <c r="O478" s="14">
        <f>K478*Assumptions!$B$6*Assumptions!$B$7</f>
        <v>994.33749999999986</v>
      </c>
      <c r="P478" s="14">
        <f>((K478*Assumptions!$B$6*Assumptions!$B$7/1000)*(Assumptions!$B$8/(Assumptions!$B$8-1)))*Assumptions!$B$9</f>
        <v>5966.0249999999987</v>
      </c>
      <c r="Q478" s="13" t="s">
        <v>9008</v>
      </c>
      <c r="R478" s="13" t="s">
        <v>9043</v>
      </c>
    </row>
    <row r="479" spans="1:18" x14ac:dyDescent="0.3">
      <c r="A479" s="11" t="s">
        <v>6293</v>
      </c>
      <c r="B479" s="11" t="s">
        <v>6441</v>
      </c>
      <c r="D479" s="11" t="s">
        <v>6474</v>
      </c>
      <c r="E479" s="11" t="s">
        <v>6475</v>
      </c>
      <c r="F479" s="12">
        <v>49.174399999999999</v>
      </c>
      <c r="G479" s="12">
        <v>13.888299999999999</v>
      </c>
      <c r="H479" s="11">
        <v>7500</v>
      </c>
      <c r="I479" s="11">
        <v>2674</v>
      </c>
      <c r="J479" s="13" t="s">
        <v>8991</v>
      </c>
      <c r="K479" s="14">
        <f>I479*Assumptions!$B$2*10^-3/24</f>
        <v>16.712500000000002</v>
      </c>
      <c r="L479" s="14">
        <f>IF(J479="YES",I479*Assumptions!$B$3/1000,0)</f>
        <v>0</v>
      </c>
      <c r="M479" s="14">
        <f>IF(J479="YES",I479*Assumptions!$B$4/1000,0)</f>
        <v>0</v>
      </c>
      <c r="N479" s="14">
        <f>IF(J479="YES",I479*Assumptions!$B$5/1000,0)</f>
        <v>0</v>
      </c>
      <c r="O479" s="14">
        <f>K479*Assumptions!$B$6*Assumptions!$B$7</f>
        <v>96.932500000000005</v>
      </c>
      <c r="P479" s="14">
        <f>((K479*Assumptions!$B$6*Assumptions!$B$7/1000)*(Assumptions!$B$8/(Assumptions!$B$8-1)))*Assumptions!$B$9</f>
        <v>581.59499999999991</v>
      </c>
      <c r="Q479" s="13" t="s">
        <v>9008</v>
      </c>
      <c r="R479" s="13" t="s">
        <v>9042</v>
      </c>
    </row>
    <row r="480" spans="1:18" x14ac:dyDescent="0.3">
      <c r="A480" s="11" t="s">
        <v>6293</v>
      </c>
      <c r="B480" s="11" t="s">
        <v>6441</v>
      </c>
      <c r="D480" s="11" t="s">
        <v>6476</v>
      </c>
      <c r="E480" s="11" t="s">
        <v>6477</v>
      </c>
      <c r="F480" s="12">
        <v>49.295999999999999</v>
      </c>
      <c r="G480" s="12">
        <v>14.474500000000001</v>
      </c>
      <c r="H480" s="11">
        <v>7500</v>
      </c>
      <c r="I480" s="11">
        <v>4446</v>
      </c>
      <c r="J480" s="13" t="s">
        <v>8991</v>
      </c>
      <c r="K480" s="14">
        <f>I480*Assumptions!$B$2*10^-3/24</f>
        <v>27.787499999999998</v>
      </c>
      <c r="L480" s="14">
        <f>IF(J480="YES",I480*Assumptions!$B$3/1000,0)</f>
        <v>0</v>
      </c>
      <c r="M480" s="14">
        <f>IF(J480="YES",I480*Assumptions!$B$4/1000,0)</f>
        <v>0</v>
      </c>
      <c r="N480" s="14">
        <f>IF(J480="YES",I480*Assumptions!$B$5/1000,0)</f>
        <v>0</v>
      </c>
      <c r="O480" s="14">
        <f>K480*Assumptions!$B$6*Assumptions!$B$7</f>
        <v>161.16749999999996</v>
      </c>
      <c r="P480" s="14">
        <f>((K480*Assumptions!$B$6*Assumptions!$B$7/1000)*(Assumptions!$B$8/(Assumptions!$B$8-1)))*Assumptions!$B$9</f>
        <v>967.00499999999977</v>
      </c>
      <c r="Q480" s="13" t="s">
        <v>9008</v>
      </c>
      <c r="R480" s="13" t="s">
        <v>9043</v>
      </c>
    </row>
    <row r="481" spans="1:18" x14ac:dyDescent="0.3">
      <c r="A481" s="11" t="s">
        <v>6293</v>
      </c>
      <c r="B481" s="11" t="s">
        <v>6441</v>
      </c>
      <c r="D481" s="11" t="s">
        <v>6478</v>
      </c>
      <c r="E481" s="11" t="s">
        <v>6479</v>
      </c>
      <c r="F481" s="12">
        <v>49.400300000000001</v>
      </c>
      <c r="G481" s="12">
        <v>14.678599999999999</v>
      </c>
      <c r="H481" s="11">
        <v>95000</v>
      </c>
      <c r="I481" s="11">
        <v>93550</v>
      </c>
      <c r="J481" s="13" t="s">
        <v>8982</v>
      </c>
      <c r="K481" s="14">
        <f>I481*Assumptions!$B$2*10^-3/24</f>
        <v>584.6875</v>
      </c>
      <c r="L481" s="14">
        <f>IF(J481="YES",I481*Assumptions!$B$3/1000,0)</f>
        <v>1871</v>
      </c>
      <c r="M481" s="14">
        <f>IF(J481="YES",I481*Assumptions!$B$4/1000,0)</f>
        <v>1403.25</v>
      </c>
      <c r="N481" s="14">
        <f>IF(J481="YES",I481*Assumptions!$B$5/1000,0)</f>
        <v>2806.5</v>
      </c>
      <c r="O481" s="14">
        <f>K481*Assumptions!$B$6*Assumptions!$B$7</f>
        <v>3391.1875</v>
      </c>
      <c r="P481" s="14">
        <f>((K481*Assumptions!$B$6*Assumptions!$B$7/1000)*(Assumptions!$B$8/(Assumptions!$B$8-1)))*Assumptions!$B$9</f>
        <v>20347.125</v>
      </c>
      <c r="Q481" s="13" t="s">
        <v>9008</v>
      </c>
      <c r="R481" s="13" t="s">
        <v>9042</v>
      </c>
    </row>
    <row r="482" spans="1:18" x14ac:dyDescent="0.3">
      <c r="A482" s="11" t="s">
        <v>6293</v>
      </c>
      <c r="B482" s="11" t="s">
        <v>6441</v>
      </c>
      <c r="D482" s="11" t="s">
        <v>6480</v>
      </c>
      <c r="E482" s="11" t="s">
        <v>6481</v>
      </c>
      <c r="F482" s="12">
        <v>49.411099999999998</v>
      </c>
      <c r="G482" s="12">
        <v>14.6388</v>
      </c>
      <c r="H482" s="11">
        <v>30000</v>
      </c>
      <c r="I482" s="11">
        <v>14570</v>
      </c>
      <c r="J482" s="13" t="s">
        <v>8982</v>
      </c>
      <c r="K482" s="14">
        <f>I482*Assumptions!$B$2*10^-3/24</f>
        <v>91.0625</v>
      </c>
      <c r="L482" s="14">
        <f>IF(J482="YES",I482*Assumptions!$B$3/1000,0)</f>
        <v>291.39999999999998</v>
      </c>
      <c r="M482" s="14">
        <f>IF(J482="YES",I482*Assumptions!$B$4/1000,0)</f>
        <v>218.55</v>
      </c>
      <c r="N482" s="14">
        <f>IF(J482="YES",I482*Assumptions!$B$5/1000,0)</f>
        <v>437.1</v>
      </c>
      <c r="O482" s="14">
        <f>K482*Assumptions!$B$6*Assumptions!$B$7</f>
        <v>528.16249999999991</v>
      </c>
      <c r="P482" s="14">
        <f>((K482*Assumptions!$B$6*Assumptions!$B$7/1000)*(Assumptions!$B$8/(Assumptions!$B$8-1)))*Assumptions!$B$9</f>
        <v>3168.974999999999</v>
      </c>
      <c r="Q482" s="13" t="s">
        <v>9008</v>
      </c>
      <c r="R482" s="13" t="s">
        <v>9042</v>
      </c>
    </row>
    <row r="483" spans="1:18" x14ac:dyDescent="0.3">
      <c r="A483" s="11" t="s">
        <v>6293</v>
      </c>
      <c r="B483" s="11" t="s">
        <v>6441</v>
      </c>
      <c r="D483" s="11" t="s">
        <v>6482</v>
      </c>
      <c r="E483" s="11" t="s">
        <v>6483</v>
      </c>
      <c r="F483" s="12">
        <v>48.887099999999997</v>
      </c>
      <c r="G483" s="12">
        <v>14.6411</v>
      </c>
      <c r="H483" s="11">
        <v>9500</v>
      </c>
      <c r="I483" s="11">
        <v>1292</v>
      </c>
      <c r="J483" s="13" t="s">
        <v>8991</v>
      </c>
      <c r="K483" s="14">
        <f>I483*Assumptions!$B$2*10^-3/24</f>
        <v>8.0750000000000011</v>
      </c>
      <c r="L483" s="14">
        <f>IF(J483="YES",I483*Assumptions!$B$3/1000,0)</f>
        <v>0</v>
      </c>
      <c r="M483" s="14">
        <f>IF(J483="YES",I483*Assumptions!$B$4/1000,0)</f>
        <v>0</v>
      </c>
      <c r="N483" s="14">
        <f>IF(J483="YES",I483*Assumptions!$B$5/1000,0)</f>
        <v>0</v>
      </c>
      <c r="O483" s="14">
        <f>K483*Assumptions!$B$6*Assumptions!$B$7</f>
        <v>46.835000000000008</v>
      </c>
      <c r="P483" s="14">
        <f>((K483*Assumptions!$B$6*Assumptions!$B$7/1000)*(Assumptions!$B$8/(Assumptions!$B$8-1)))*Assumptions!$B$9</f>
        <v>281.01000000000005</v>
      </c>
      <c r="Q483" s="13" t="s">
        <v>9008</v>
      </c>
      <c r="R483" s="13" t="s">
        <v>9042</v>
      </c>
    </row>
    <row r="484" spans="1:18" x14ac:dyDescent="0.3">
      <c r="A484" s="11" t="s">
        <v>6293</v>
      </c>
      <c r="B484" s="11" t="s">
        <v>6441</v>
      </c>
      <c r="D484" s="11" t="s">
        <v>6484</v>
      </c>
      <c r="E484" s="11" t="s">
        <v>6485</v>
      </c>
      <c r="F484" s="12">
        <v>49.032600000000002</v>
      </c>
      <c r="G484" s="12">
        <v>14.7554</v>
      </c>
      <c r="H484" s="11">
        <v>16410</v>
      </c>
      <c r="I484" s="11">
        <v>21525</v>
      </c>
      <c r="J484" s="13" t="s">
        <v>8991</v>
      </c>
      <c r="K484" s="14">
        <f>I484*Assumptions!$B$2*10^-3/24</f>
        <v>134.53125</v>
      </c>
      <c r="L484" s="14">
        <f>IF(J484="YES",I484*Assumptions!$B$3/1000,0)</f>
        <v>0</v>
      </c>
      <c r="M484" s="14">
        <f>IF(J484="YES",I484*Assumptions!$B$4/1000,0)</f>
        <v>0</v>
      </c>
      <c r="N484" s="14">
        <f>IF(J484="YES",I484*Assumptions!$B$5/1000,0)</f>
        <v>0</v>
      </c>
      <c r="O484" s="14">
        <f>K484*Assumptions!$B$6*Assumptions!$B$7</f>
        <v>780.28124999999989</v>
      </c>
      <c r="P484" s="14">
        <f>((K484*Assumptions!$B$6*Assumptions!$B$7/1000)*(Assumptions!$B$8/(Assumptions!$B$8-1)))*Assumptions!$B$9</f>
        <v>4681.6874999999991</v>
      </c>
      <c r="Q484" s="13" t="s">
        <v>9008</v>
      </c>
      <c r="R484" s="13" t="s">
        <v>9043</v>
      </c>
    </row>
    <row r="485" spans="1:18" x14ac:dyDescent="0.3">
      <c r="A485" s="11" t="s">
        <v>6293</v>
      </c>
      <c r="B485" s="11" t="s">
        <v>6441</v>
      </c>
      <c r="D485" s="11" t="s">
        <v>6486</v>
      </c>
      <c r="E485" s="11" t="s">
        <v>6487</v>
      </c>
      <c r="F485" s="12">
        <v>49.229100000000003</v>
      </c>
      <c r="G485" s="12">
        <v>14.4049</v>
      </c>
      <c r="H485" s="11">
        <v>6000</v>
      </c>
      <c r="I485" s="11">
        <v>5031</v>
      </c>
      <c r="J485" s="13" t="s">
        <v>8991</v>
      </c>
      <c r="K485" s="14">
        <f>I485*Assumptions!$B$2*10^-3/24</f>
        <v>31.443749999999998</v>
      </c>
      <c r="L485" s="14">
        <f>IF(J485="YES",I485*Assumptions!$B$3/1000,0)</f>
        <v>0</v>
      </c>
      <c r="M485" s="14">
        <f>IF(J485="YES",I485*Assumptions!$B$4/1000,0)</f>
        <v>0</v>
      </c>
      <c r="N485" s="14">
        <f>IF(J485="YES",I485*Assumptions!$B$5/1000,0)</f>
        <v>0</v>
      </c>
      <c r="O485" s="14">
        <f>K485*Assumptions!$B$6*Assumptions!$B$7</f>
        <v>182.37374999999997</v>
      </c>
      <c r="P485" s="14">
        <f>((K485*Assumptions!$B$6*Assumptions!$B$7/1000)*(Assumptions!$B$8/(Assumptions!$B$8-1)))*Assumptions!$B$9</f>
        <v>1094.2424999999998</v>
      </c>
      <c r="Q485" s="13" t="s">
        <v>9008</v>
      </c>
      <c r="R485" s="13" t="s">
        <v>9042</v>
      </c>
    </row>
    <row r="486" spans="1:18" x14ac:dyDescent="0.3">
      <c r="A486" s="11" t="s">
        <v>6293</v>
      </c>
      <c r="B486" s="11" t="s">
        <v>6441</v>
      </c>
      <c r="D486" s="11" t="s">
        <v>6488</v>
      </c>
      <c r="E486" s="11" t="s">
        <v>6489</v>
      </c>
      <c r="F486" s="12">
        <v>49.065199999999997</v>
      </c>
      <c r="G486" s="12">
        <v>13.782400000000001</v>
      </c>
      <c r="H486" s="11">
        <v>9800</v>
      </c>
      <c r="I486" s="11">
        <v>3086</v>
      </c>
      <c r="J486" s="13" t="s">
        <v>8991</v>
      </c>
      <c r="K486" s="14">
        <f>I486*Assumptions!$B$2*10^-3/24</f>
        <v>19.287500000000001</v>
      </c>
      <c r="L486" s="14">
        <f>IF(J486="YES",I486*Assumptions!$B$3/1000,0)</f>
        <v>0</v>
      </c>
      <c r="M486" s="14">
        <f>IF(J486="YES",I486*Assumptions!$B$4/1000,0)</f>
        <v>0</v>
      </c>
      <c r="N486" s="14">
        <f>IF(J486="YES",I486*Assumptions!$B$5/1000,0)</f>
        <v>0</v>
      </c>
      <c r="O486" s="14">
        <f>K486*Assumptions!$B$6*Assumptions!$B$7</f>
        <v>111.86750000000001</v>
      </c>
      <c r="P486" s="14">
        <f>((K486*Assumptions!$B$6*Assumptions!$B$7/1000)*(Assumptions!$B$8/(Assumptions!$B$8-1)))*Assumptions!$B$9</f>
        <v>671.20499999999993</v>
      </c>
      <c r="Q486" s="13" t="s">
        <v>9008</v>
      </c>
      <c r="R486" s="13" t="s">
        <v>9043</v>
      </c>
    </row>
    <row r="487" spans="1:18" x14ac:dyDescent="0.3">
      <c r="A487" s="11" t="s">
        <v>6293</v>
      </c>
      <c r="B487" s="11" t="s">
        <v>6441</v>
      </c>
      <c r="D487" s="11" t="s">
        <v>6490</v>
      </c>
      <c r="E487" s="11" t="s">
        <v>6491</v>
      </c>
      <c r="F487" s="12">
        <v>49.142099999999999</v>
      </c>
      <c r="G487" s="12">
        <v>14.1906</v>
      </c>
      <c r="H487" s="11">
        <v>28500</v>
      </c>
      <c r="I487" s="11">
        <v>11584</v>
      </c>
      <c r="J487" s="13" t="s">
        <v>8991</v>
      </c>
      <c r="K487" s="14">
        <f>I487*Assumptions!$B$2*10^-3/24</f>
        <v>72.400000000000006</v>
      </c>
      <c r="L487" s="14">
        <f>IF(J487="YES",I487*Assumptions!$B$3/1000,0)</f>
        <v>0</v>
      </c>
      <c r="M487" s="14">
        <f>IF(J487="YES",I487*Assumptions!$B$4/1000,0)</f>
        <v>0</v>
      </c>
      <c r="N487" s="14">
        <f>IF(J487="YES",I487*Assumptions!$B$5/1000,0)</f>
        <v>0</v>
      </c>
      <c r="O487" s="14">
        <f>K487*Assumptions!$B$6*Assumptions!$B$7</f>
        <v>419.91999999999996</v>
      </c>
      <c r="P487" s="14">
        <f>((K487*Assumptions!$B$6*Assumptions!$B$7/1000)*(Assumptions!$B$8/(Assumptions!$B$8-1)))*Assumptions!$B$9</f>
        <v>2519.5199999999995</v>
      </c>
      <c r="Q487" s="13" t="s">
        <v>9008</v>
      </c>
      <c r="R487" s="13" t="s">
        <v>9043</v>
      </c>
    </row>
    <row r="488" spans="1:18" x14ac:dyDescent="0.3">
      <c r="A488" s="11" t="s">
        <v>6293</v>
      </c>
      <c r="B488" s="11" t="s">
        <v>6494</v>
      </c>
      <c r="D488" s="11" t="s">
        <v>6492</v>
      </c>
      <c r="E488" s="11" t="s">
        <v>6493</v>
      </c>
      <c r="F488" s="12">
        <v>49.432200000000002</v>
      </c>
      <c r="G488" s="12">
        <v>12.960468000000001</v>
      </c>
      <c r="H488" s="11">
        <v>34000</v>
      </c>
      <c r="I488" s="11">
        <v>16605</v>
      </c>
      <c r="J488" s="13" t="s">
        <v>8982</v>
      </c>
      <c r="K488" s="14">
        <f>I488*Assumptions!$B$2*10^-3/24</f>
        <v>103.78125</v>
      </c>
      <c r="L488" s="14">
        <f>IF(J488="YES",I488*Assumptions!$B$3/1000,0)</f>
        <v>332.1</v>
      </c>
      <c r="M488" s="14">
        <f>IF(J488="YES",I488*Assumptions!$B$4/1000,0)</f>
        <v>249.07499999999999</v>
      </c>
      <c r="N488" s="14">
        <f>IF(J488="YES",I488*Assumptions!$B$5/1000,0)</f>
        <v>498.15</v>
      </c>
      <c r="O488" s="14">
        <f>K488*Assumptions!$B$6*Assumptions!$B$7</f>
        <v>601.93124999999998</v>
      </c>
      <c r="P488" s="14">
        <f>((K488*Assumptions!$B$6*Assumptions!$B$7/1000)*(Assumptions!$B$8/(Assumptions!$B$8-1)))*Assumptions!$B$9</f>
        <v>3611.5875000000001</v>
      </c>
      <c r="Q488" s="13" t="s">
        <v>9008</v>
      </c>
      <c r="R488" s="13" t="s">
        <v>9043</v>
      </c>
    </row>
    <row r="489" spans="1:18" x14ac:dyDescent="0.3">
      <c r="A489" s="11" t="s">
        <v>6293</v>
      </c>
      <c r="B489" s="11" t="s">
        <v>6494</v>
      </c>
      <c r="D489" s="11" t="s">
        <v>6495</v>
      </c>
      <c r="E489" s="11" t="s">
        <v>6496</v>
      </c>
      <c r="F489" s="12">
        <v>49.389099999999999</v>
      </c>
      <c r="G489" s="12">
        <v>13.0267</v>
      </c>
      <c r="H489" s="11">
        <v>5000</v>
      </c>
      <c r="I489" s="11">
        <v>3904</v>
      </c>
      <c r="J489" s="13" t="s">
        <v>8991</v>
      </c>
      <c r="K489" s="14">
        <f>I489*Assumptions!$B$2*10^-3/24</f>
        <v>24.400000000000002</v>
      </c>
      <c r="L489" s="14">
        <f>IF(J489="YES",I489*Assumptions!$B$3/1000,0)</f>
        <v>0</v>
      </c>
      <c r="M489" s="14">
        <f>IF(J489="YES",I489*Assumptions!$B$4/1000,0)</f>
        <v>0</v>
      </c>
      <c r="N489" s="14">
        <f>IF(J489="YES",I489*Assumptions!$B$5/1000,0)</f>
        <v>0</v>
      </c>
      <c r="O489" s="14">
        <f>K489*Assumptions!$B$6*Assumptions!$B$7</f>
        <v>141.52000000000001</v>
      </c>
      <c r="P489" s="14">
        <f>((K489*Assumptions!$B$6*Assumptions!$B$7/1000)*(Assumptions!$B$8/(Assumptions!$B$8-1)))*Assumptions!$B$9</f>
        <v>849.12</v>
      </c>
      <c r="Q489" s="13" t="s">
        <v>9008</v>
      </c>
      <c r="R489" s="13" t="s">
        <v>9042</v>
      </c>
    </row>
    <row r="490" spans="1:18" x14ac:dyDescent="0.3">
      <c r="A490" s="11" t="s">
        <v>6293</v>
      </c>
      <c r="B490" s="11" t="s">
        <v>6494</v>
      </c>
      <c r="D490" s="11" t="s">
        <v>6497</v>
      </c>
      <c r="E490" s="11" t="s">
        <v>6498</v>
      </c>
      <c r="F490" s="12">
        <v>49.317799999999998</v>
      </c>
      <c r="G490" s="12">
        <v>13.718999999999999</v>
      </c>
      <c r="H490" s="11">
        <v>9500</v>
      </c>
      <c r="I490" s="11">
        <v>2919</v>
      </c>
      <c r="J490" s="13" t="s">
        <v>8991</v>
      </c>
      <c r="K490" s="14">
        <f>I490*Assumptions!$B$2*10^-3/24</f>
        <v>18.243750000000002</v>
      </c>
      <c r="L490" s="14">
        <f>IF(J490="YES",I490*Assumptions!$B$3/1000,0)</f>
        <v>0</v>
      </c>
      <c r="M490" s="14">
        <f>IF(J490="YES",I490*Assumptions!$B$4/1000,0)</f>
        <v>0</v>
      </c>
      <c r="N490" s="14">
        <f>IF(J490="YES",I490*Assumptions!$B$5/1000,0)</f>
        <v>0</v>
      </c>
      <c r="O490" s="14">
        <f>K490*Assumptions!$B$6*Assumptions!$B$7</f>
        <v>105.81375000000001</v>
      </c>
      <c r="P490" s="14">
        <f>((K490*Assumptions!$B$6*Assumptions!$B$7/1000)*(Assumptions!$B$8/(Assumptions!$B$8-1)))*Assumptions!$B$9</f>
        <v>634.88250000000005</v>
      </c>
      <c r="Q490" s="13" t="s">
        <v>9008</v>
      </c>
      <c r="R490" s="13" t="s">
        <v>9043</v>
      </c>
    </row>
    <row r="491" spans="1:18" x14ac:dyDescent="0.3">
      <c r="A491" s="11" t="s">
        <v>6293</v>
      </c>
      <c r="B491" s="11" t="s">
        <v>6494</v>
      </c>
      <c r="D491" s="11" t="s">
        <v>6499</v>
      </c>
      <c r="E491" s="11" t="s">
        <v>6500</v>
      </c>
      <c r="F491" s="12">
        <v>49.532899999999998</v>
      </c>
      <c r="G491" s="12">
        <v>12.961546</v>
      </c>
      <c r="H491" s="11">
        <v>11818</v>
      </c>
      <c r="I491" s="11">
        <v>3942</v>
      </c>
      <c r="J491" s="13" t="s">
        <v>8991</v>
      </c>
      <c r="K491" s="14">
        <f>I491*Assumptions!$B$2*10^-3/24</f>
        <v>24.637500000000003</v>
      </c>
      <c r="L491" s="14">
        <f>IF(J491="YES",I491*Assumptions!$B$3/1000,0)</f>
        <v>0</v>
      </c>
      <c r="M491" s="14">
        <f>IF(J491="YES",I491*Assumptions!$B$4/1000,0)</f>
        <v>0</v>
      </c>
      <c r="N491" s="14">
        <f>IF(J491="YES",I491*Assumptions!$B$5/1000,0)</f>
        <v>0</v>
      </c>
      <c r="O491" s="14">
        <f>K491*Assumptions!$B$6*Assumptions!$B$7</f>
        <v>142.89750000000001</v>
      </c>
      <c r="P491" s="14">
        <f>((K491*Assumptions!$B$6*Assumptions!$B$7/1000)*(Assumptions!$B$8/(Assumptions!$B$8-1)))*Assumptions!$B$9</f>
        <v>857.38499999999999</v>
      </c>
      <c r="Q491" s="13" t="s">
        <v>9008</v>
      </c>
      <c r="R491" s="13" t="s">
        <v>9042</v>
      </c>
    </row>
    <row r="492" spans="1:18" x14ac:dyDescent="0.3">
      <c r="A492" s="11" t="s">
        <v>6293</v>
      </c>
      <c r="B492" s="11" t="s">
        <v>6494</v>
      </c>
      <c r="D492" s="11" t="s">
        <v>6501</v>
      </c>
      <c r="E492" s="11" t="s">
        <v>6502</v>
      </c>
      <c r="F492" s="12">
        <v>49.411700000000003</v>
      </c>
      <c r="G492" s="12">
        <v>13.269299999999999</v>
      </c>
      <c r="H492" s="11">
        <v>100000</v>
      </c>
      <c r="I492" s="11">
        <v>83516</v>
      </c>
      <c r="J492" s="13" t="s">
        <v>8982</v>
      </c>
      <c r="K492" s="14">
        <f>I492*Assumptions!$B$2*10^-3/24</f>
        <v>521.97500000000002</v>
      </c>
      <c r="L492" s="14">
        <f>IF(J492="YES",I492*Assumptions!$B$3/1000,0)</f>
        <v>1670.32</v>
      </c>
      <c r="M492" s="14">
        <f>IF(J492="YES",I492*Assumptions!$B$4/1000,0)</f>
        <v>1252.74</v>
      </c>
      <c r="N492" s="14">
        <f>IF(J492="YES",I492*Assumptions!$B$5/1000,0)</f>
        <v>2505.48</v>
      </c>
      <c r="O492" s="14">
        <f>K492*Assumptions!$B$6*Assumptions!$B$7</f>
        <v>3027.4549999999999</v>
      </c>
      <c r="P492" s="14">
        <f>((K492*Assumptions!$B$6*Assumptions!$B$7/1000)*(Assumptions!$B$8/(Assumptions!$B$8-1)))*Assumptions!$B$9</f>
        <v>18164.729999999996</v>
      </c>
      <c r="Q492" s="13" t="s">
        <v>9008</v>
      </c>
      <c r="R492" s="13" t="s">
        <v>9043</v>
      </c>
    </row>
    <row r="493" spans="1:18" x14ac:dyDescent="0.3">
      <c r="A493" s="11" t="s">
        <v>6293</v>
      </c>
      <c r="B493" s="11" t="s">
        <v>6494</v>
      </c>
      <c r="D493" s="11" t="s">
        <v>6503</v>
      </c>
      <c r="E493" s="11" t="s">
        <v>6504</v>
      </c>
      <c r="F493" s="12">
        <v>49.3005</v>
      </c>
      <c r="G493" s="12">
        <v>13.1492</v>
      </c>
      <c r="H493" s="11">
        <v>8000</v>
      </c>
      <c r="I493" s="11">
        <v>4767</v>
      </c>
      <c r="J493" s="13" t="s">
        <v>8991</v>
      </c>
      <c r="K493" s="14">
        <f>I493*Assumptions!$B$2*10^-3/24</f>
        <v>29.793750000000003</v>
      </c>
      <c r="L493" s="14">
        <f>IF(J493="YES",I493*Assumptions!$B$3/1000,0)</f>
        <v>0</v>
      </c>
      <c r="M493" s="14">
        <f>IF(J493="YES",I493*Assumptions!$B$4/1000,0)</f>
        <v>0</v>
      </c>
      <c r="N493" s="14">
        <f>IF(J493="YES",I493*Assumptions!$B$5/1000,0)</f>
        <v>0</v>
      </c>
      <c r="O493" s="14">
        <f>K493*Assumptions!$B$6*Assumptions!$B$7</f>
        <v>172.80374999999998</v>
      </c>
      <c r="P493" s="14">
        <f>((K493*Assumptions!$B$6*Assumptions!$B$7/1000)*(Assumptions!$B$8/(Assumptions!$B$8-1)))*Assumptions!$B$9</f>
        <v>1036.8224999999998</v>
      </c>
      <c r="Q493" s="13" t="s">
        <v>9008</v>
      </c>
      <c r="R493" s="13" t="s">
        <v>9042</v>
      </c>
    </row>
    <row r="494" spans="1:18" x14ac:dyDescent="0.3">
      <c r="A494" s="11" t="s">
        <v>6293</v>
      </c>
      <c r="B494" s="11" t="s">
        <v>6494</v>
      </c>
      <c r="D494" s="11" t="s">
        <v>6505</v>
      </c>
      <c r="E494" s="11" t="s">
        <v>6506</v>
      </c>
      <c r="F494" s="12">
        <v>49.978900000000003</v>
      </c>
      <c r="G494" s="12">
        <v>13.492000000000001</v>
      </c>
      <c r="H494" s="11">
        <v>9900</v>
      </c>
      <c r="I494" s="11">
        <v>3873</v>
      </c>
      <c r="J494" s="13" t="s">
        <v>8991</v>
      </c>
      <c r="K494" s="14">
        <f>I494*Assumptions!$B$2*10^-3/24</f>
        <v>24.206250000000001</v>
      </c>
      <c r="L494" s="14">
        <f>IF(J494="YES",I494*Assumptions!$B$3/1000,0)</f>
        <v>0</v>
      </c>
      <c r="M494" s="14">
        <f>IF(J494="YES",I494*Assumptions!$B$4/1000,0)</f>
        <v>0</v>
      </c>
      <c r="N494" s="14">
        <f>IF(J494="YES",I494*Assumptions!$B$5/1000,0)</f>
        <v>0</v>
      </c>
      <c r="O494" s="14">
        <f>K494*Assumptions!$B$6*Assumptions!$B$7</f>
        <v>140.39624999999998</v>
      </c>
      <c r="P494" s="14">
        <f>((K494*Assumptions!$B$6*Assumptions!$B$7/1000)*(Assumptions!$B$8/(Assumptions!$B$8-1)))*Assumptions!$B$9</f>
        <v>842.37749999999971</v>
      </c>
      <c r="Q494" s="13" t="s">
        <v>9008</v>
      </c>
      <c r="R494" s="13" t="s">
        <v>9043</v>
      </c>
    </row>
    <row r="495" spans="1:18" x14ac:dyDescent="0.3">
      <c r="A495" s="11" t="s">
        <v>6293</v>
      </c>
      <c r="B495" s="11" t="s">
        <v>6494</v>
      </c>
      <c r="D495" s="11" t="s">
        <v>6507</v>
      </c>
      <c r="E495" s="11" t="s">
        <v>6508</v>
      </c>
      <c r="F495" s="12">
        <v>49.492800000000003</v>
      </c>
      <c r="G495" s="12">
        <v>13.581</v>
      </c>
      <c r="H495" s="11">
        <v>7500</v>
      </c>
      <c r="I495" s="11">
        <v>1768</v>
      </c>
      <c r="J495" s="13" t="s">
        <v>8991</v>
      </c>
      <c r="K495" s="14">
        <f>I495*Assumptions!$B$2*10^-3/24</f>
        <v>11.049999999999999</v>
      </c>
      <c r="L495" s="14">
        <f>IF(J495="YES",I495*Assumptions!$B$3/1000,0)</f>
        <v>0</v>
      </c>
      <c r="M495" s="14">
        <f>IF(J495="YES",I495*Assumptions!$B$4/1000,0)</f>
        <v>0</v>
      </c>
      <c r="N495" s="14">
        <f>IF(J495="YES",I495*Assumptions!$B$5/1000,0)</f>
        <v>0</v>
      </c>
      <c r="O495" s="14">
        <f>K495*Assumptions!$B$6*Assumptions!$B$7</f>
        <v>64.089999999999989</v>
      </c>
      <c r="P495" s="14">
        <f>((K495*Assumptions!$B$6*Assumptions!$B$7/1000)*(Assumptions!$B$8/(Assumptions!$B$8-1)))*Assumptions!$B$9</f>
        <v>384.53999999999996</v>
      </c>
      <c r="Q495" s="13" t="s">
        <v>9008</v>
      </c>
      <c r="R495" s="13" t="s">
        <v>9042</v>
      </c>
    </row>
    <row r="496" spans="1:18" x14ac:dyDescent="0.3">
      <c r="A496" s="11" t="s">
        <v>6293</v>
      </c>
      <c r="B496" s="11" t="s">
        <v>6511</v>
      </c>
      <c r="D496" s="11" t="s">
        <v>6509</v>
      </c>
      <c r="E496" s="11" t="s">
        <v>6510</v>
      </c>
      <c r="F496" s="12">
        <v>48.8232</v>
      </c>
      <c r="G496" s="12">
        <v>16.852</v>
      </c>
      <c r="H496" s="11">
        <v>5250</v>
      </c>
      <c r="I496" s="11">
        <v>2807</v>
      </c>
      <c r="J496" s="13" t="s">
        <v>8991</v>
      </c>
      <c r="K496" s="14">
        <f>I496*Assumptions!$B$2*10^-3/24</f>
        <v>17.543749999999999</v>
      </c>
      <c r="L496" s="14">
        <f>IF(J496="YES",I496*Assumptions!$B$3/1000,0)</f>
        <v>0</v>
      </c>
      <c r="M496" s="14">
        <f>IF(J496="YES",I496*Assumptions!$B$4/1000,0)</f>
        <v>0</v>
      </c>
      <c r="N496" s="14">
        <f>IF(J496="YES",I496*Assumptions!$B$5/1000,0)</f>
        <v>0</v>
      </c>
      <c r="O496" s="14">
        <f>K496*Assumptions!$B$6*Assumptions!$B$7</f>
        <v>101.75375</v>
      </c>
      <c r="P496" s="14">
        <f>((K496*Assumptions!$B$6*Assumptions!$B$7/1000)*(Assumptions!$B$8/(Assumptions!$B$8-1)))*Assumptions!$B$9</f>
        <v>610.52249999999981</v>
      </c>
      <c r="Q496" s="13" t="s">
        <v>9007</v>
      </c>
      <c r="R496" s="13" t="s">
        <v>9043</v>
      </c>
    </row>
    <row r="497" spans="1:18" x14ac:dyDescent="0.3">
      <c r="A497" s="11" t="s">
        <v>6293</v>
      </c>
      <c r="B497" s="11" t="s">
        <v>6511</v>
      </c>
      <c r="D497" s="11" t="s">
        <v>6512</v>
      </c>
      <c r="E497" s="11" t="s">
        <v>6513</v>
      </c>
      <c r="F497" s="12">
        <v>48.7485</v>
      </c>
      <c r="G497" s="12">
        <v>16.751000000000001</v>
      </c>
      <c r="H497" s="11">
        <v>9700</v>
      </c>
      <c r="I497" s="11">
        <v>5545</v>
      </c>
      <c r="J497" s="13" t="s">
        <v>8991</v>
      </c>
      <c r="K497" s="14">
        <f>I497*Assumptions!$B$2*10^-3/24</f>
        <v>34.65625</v>
      </c>
      <c r="L497" s="14">
        <f>IF(J497="YES",I497*Assumptions!$B$3/1000,0)</f>
        <v>0</v>
      </c>
      <c r="M497" s="14">
        <f>IF(J497="YES",I497*Assumptions!$B$4/1000,0)</f>
        <v>0</v>
      </c>
      <c r="N497" s="14">
        <f>IF(J497="YES",I497*Assumptions!$B$5/1000,0)</f>
        <v>0</v>
      </c>
      <c r="O497" s="14">
        <f>K497*Assumptions!$B$6*Assumptions!$B$7</f>
        <v>201.00624999999997</v>
      </c>
      <c r="P497" s="14">
        <f>((K497*Assumptions!$B$6*Assumptions!$B$7/1000)*(Assumptions!$B$8/(Assumptions!$B$8-1)))*Assumptions!$B$9</f>
        <v>1206.0374999999999</v>
      </c>
      <c r="Q497" s="13" t="s">
        <v>9007</v>
      </c>
      <c r="R497" s="13" t="s">
        <v>9043</v>
      </c>
    </row>
    <row r="498" spans="1:18" x14ac:dyDescent="0.3">
      <c r="A498" s="11" t="s">
        <v>6293</v>
      </c>
      <c r="B498" s="11" t="s">
        <v>6511</v>
      </c>
      <c r="D498" s="11" t="s">
        <v>6514</v>
      </c>
      <c r="E498" s="11" t="s">
        <v>6515</v>
      </c>
      <c r="F498" s="12">
        <v>48.855800000000002</v>
      </c>
      <c r="G498" s="12">
        <v>16.877600000000001</v>
      </c>
      <c r="H498" s="11">
        <v>8000</v>
      </c>
      <c r="I498" s="11">
        <v>4716</v>
      </c>
      <c r="J498" s="13" t="s">
        <v>8991</v>
      </c>
      <c r="K498" s="14">
        <f>I498*Assumptions!$B$2*10^-3/24</f>
        <v>29.474999999999998</v>
      </c>
      <c r="L498" s="14">
        <f>IF(J498="YES",I498*Assumptions!$B$3/1000,0)</f>
        <v>0</v>
      </c>
      <c r="M498" s="14">
        <f>IF(J498="YES",I498*Assumptions!$B$4/1000,0)</f>
        <v>0</v>
      </c>
      <c r="N498" s="14">
        <f>IF(J498="YES",I498*Assumptions!$B$5/1000,0)</f>
        <v>0</v>
      </c>
      <c r="O498" s="14">
        <f>K498*Assumptions!$B$6*Assumptions!$B$7</f>
        <v>170.95499999999998</v>
      </c>
      <c r="P498" s="14">
        <f>((K498*Assumptions!$B$6*Assumptions!$B$7/1000)*(Assumptions!$B$8/(Assumptions!$B$8-1)))*Assumptions!$B$9</f>
        <v>1025.7299999999998</v>
      </c>
      <c r="Q498" s="13" t="s">
        <v>9007</v>
      </c>
      <c r="R498" s="13" t="s">
        <v>9043</v>
      </c>
    </row>
    <row r="499" spans="1:18" x14ac:dyDescent="0.3">
      <c r="A499" s="11" t="s">
        <v>6293</v>
      </c>
      <c r="B499" s="11" t="s">
        <v>6511</v>
      </c>
      <c r="D499" s="11" t="s">
        <v>6516</v>
      </c>
      <c r="E499" s="11" t="s">
        <v>6517</v>
      </c>
      <c r="F499" s="12">
        <v>49.151600000000002</v>
      </c>
      <c r="G499" s="12">
        <v>16.982399999999998</v>
      </c>
      <c r="H499" s="11">
        <v>9860</v>
      </c>
      <c r="I499" s="11">
        <v>19183</v>
      </c>
      <c r="J499" s="13" t="s">
        <v>8991</v>
      </c>
      <c r="K499" s="14">
        <f>I499*Assumptions!$B$2*10^-3/24</f>
        <v>119.89375000000001</v>
      </c>
      <c r="L499" s="14">
        <f>IF(J499="YES",I499*Assumptions!$B$3/1000,0)</f>
        <v>0</v>
      </c>
      <c r="M499" s="14">
        <f>IF(J499="YES",I499*Assumptions!$B$4/1000,0)</f>
        <v>0</v>
      </c>
      <c r="N499" s="14">
        <f>IF(J499="YES",I499*Assumptions!$B$5/1000,0)</f>
        <v>0</v>
      </c>
      <c r="O499" s="14">
        <f>K499*Assumptions!$B$6*Assumptions!$B$7</f>
        <v>695.38374999999996</v>
      </c>
      <c r="P499" s="14">
        <f>((K499*Assumptions!$B$6*Assumptions!$B$7/1000)*(Assumptions!$B$8/(Assumptions!$B$8-1)))*Assumptions!$B$9</f>
        <v>4172.3024999999998</v>
      </c>
      <c r="Q499" s="13" t="s">
        <v>9007</v>
      </c>
      <c r="R499" s="13" t="s">
        <v>9043</v>
      </c>
    </row>
    <row r="500" spans="1:18" x14ac:dyDescent="0.3">
      <c r="A500" s="11" t="s">
        <v>6293</v>
      </c>
      <c r="B500" s="11" t="s">
        <v>6511</v>
      </c>
      <c r="D500" s="11" t="s">
        <v>6518</v>
      </c>
      <c r="E500" s="11" t="s">
        <v>6519</v>
      </c>
      <c r="F500" s="12">
        <v>48.913600000000002</v>
      </c>
      <c r="G500" s="12">
        <v>17.085999999999999</v>
      </c>
      <c r="H500" s="11">
        <v>6500</v>
      </c>
      <c r="I500" s="11">
        <v>5237</v>
      </c>
      <c r="J500" s="13" t="s">
        <v>8991</v>
      </c>
      <c r="K500" s="14">
        <f>I500*Assumptions!$B$2*10^-3/24</f>
        <v>32.731250000000003</v>
      </c>
      <c r="L500" s="14">
        <f>IF(J500="YES",I500*Assumptions!$B$3/1000,0)</f>
        <v>0</v>
      </c>
      <c r="M500" s="14">
        <f>IF(J500="YES",I500*Assumptions!$B$4/1000,0)</f>
        <v>0</v>
      </c>
      <c r="N500" s="14">
        <f>IF(J500="YES",I500*Assumptions!$B$5/1000,0)</f>
        <v>0</v>
      </c>
      <c r="O500" s="14">
        <f>K500*Assumptions!$B$6*Assumptions!$B$7</f>
        <v>189.84125</v>
      </c>
      <c r="P500" s="14">
        <f>((K500*Assumptions!$B$6*Assumptions!$B$7/1000)*(Assumptions!$B$8/(Assumptions!$B$8-1)))*Assumptions!$B$9</f>
        <v>1139.0474999999999</v>
      </c>
      <c r="Q500" s="13" t="s">
        <v>9007</v>
      </c>
      <c r="R500" s="13" t="s">
        <v>9043</v>
      </c>
    </row>
    <row r="501" spans="1:18" x14ac:dyDescent="0.3">
      <c r="A501" s="11" t="s">
        <v>6293</v>
      </c>
      <c r="B501" s="11" t="s">
        <v>6494</v>
      </c>
      <c r="D501" s="11" t="s">
        <v>6520</v>
      </c>
      <c r="E501" s="11" t="s">
        <v>6521</v>
      </c>
      <c r="F501" s="12">
        <v>49.698999999999998</v>
      </c>
      <c r="G501" s="12">
        <v>13.2661</v>
      </c>
      <c r="H501" s="11">
        <v>5475</v>
      </c>
      <c r="I501" s="11">
        <v>3477</v>
      </c>
      <c r="J501" s="13" t="s">
        <v>8991</v>
      </c>
      <c r="K501" s="14">
        <f>I501*Assumptions!$B$2*10^-3/24</f>
        <v>21.731249999999999</v>
      </c>
      <c r="L501" s="14">
        <f>IF(J501="YES",I501*Assumptions!$B$3/1000,0)</f>
        <v>0</v>
      </c>
      <c r="M501" s="14">
        <f>IF(J501="YES",I501*Assumptions!$B$4/1000,0)</f>
        <v>0</v>
      </c>
      <c r="N501" s="14">
        <f>IF(J501="YES",I501*Assumptions!$B$5/1000,0)</f>
        <v>0</v>
      </c>
      <c r="O501" s="14">
        <f>K501*Assumptions!$B$6*Assumptions!$B$7</f>
        <v>126.04124999999998</v>
      </c>
      <c r="P501" s="14">
        <f>((K501*Assumptions!$B$6*Assumptions!$B$7/1000)*(Assumptions!$B$8/(Assumptions!$B$8-1)))*Assumptions!$B$9</f>
        <v>756.24749999999983</v>
      </c>
      <c r="Q501" s="13" t="s">
        <v>9008</v>
      </c>
      <c r="R501" s="13" t="s">
        <v>9042</v>
      </c>
    </row>
    <row r="502" spans="1:18" x14ac:dyDescent="0.3">
      <c r="A502" s="11" t="s">
        <v>6293</v>
      </c>
      <c r="B502" s="11" t="s">
        <v>6494</v>
      </c>
      <c r="D502" s="11" t="s">
        <v>6522</v>
      </c>
      <c r="E502" s="11" t="s">
        <v>6523</v>
      </c>
      <c r="F502" s="12">
        <v>49.725999999999999</v>
      </c>
      <c r="G502" s="12">
        <v>13.252700000000001</v>
      </c>
      <c r="H502" s="11">
        <v>9900</v>
      </c>
      <c r="I502" s="11">
        <v>9485</v>
      </c>
      <c r="J502" s="13" t="s">
        <v>8991</v>
      </c>
      <c r="K502" s="14">
        <f>I502*Assumptions!$B$2*10^-3/24</f>
        <v>59.28125</v>
      </c>
      <c r="L502" s="14">
        <f>IF(J502="YES",I502*Assumptions!$B$3/1000,0)</f>
        <v>0</v>
      </c>
      <c r="M502" s="14">
        <f>IF(J502="YES",I502*Assumptions!$B$4/1000,0)</f>
        <v>0</v>
      </c>
      <c r="N502" s="14">
        <f>IF(J502="YES",I502*Assumptions!$B$5/1000,0)</f>
        <v>0</v>
      </c>
      <c r="O502" s="14">
        <f>K502*Assumptions!$B$6*Assumptions!$B$7</f>
        <v>343.83125000000001</v>
      </c>
      <c r="P502" s="14">
        <f>((K502*Assumptions!$B$6*Assumptions!$B$7/1000)*(Assumptions!$B$8/(Assumptions!$B$8-1)))*Assumptions!$B$9</f>
        <v>2062.9875000000002</v>
      </c>
      <c r="Q502" s="13" t="s">
        <v>9008</v>
      </c>
      <c r="R502" s="13" t="s">
        <v>9043</v>
      </c>
    </row>
    <row r="503" spans="1:18" x14ac:dyDescent="0.3">
      <c r="A503" s="11" t="s">
        <v>6293</v>
      </c>
      <c r="B503" s="11" t="s">
        <v>6494</v>
      </c>
      <c r="D503" s="11" t="s">
        <v>6524</v>
      </c>
      <c r="E503" s="11" t="s">
        <v>6525</v>
      </c>
      <c r="F503" s="12">
        <v>49.764600000000002</v>
      </c>
      <c r="G503" s="12">
        <v>13.4063</v>
      </c>
      <c r="H503" s="11">
        <v>427917</v>
      </c>
      <c r="I503" s="11">
        <v>352374</v>
      </c>
      <c r="J503" s="13" t="s">
        <v>8982</v>
      </c>
      <c r="K503" s="14">
        <f>I503*Assumptions!$B$2*10^-3/24</f>
        <v>2202.3375000000001</v>
      </c>
      <c r="L503" s="14">
        <f>IF(J503="YES",I503*Assumptions!$B$3/1000,0)</f>
        <v>7047.48</v>
      </c>
      <c r="M503" s="14">
        <f>IF(J503="YES",I503*Assumptions!$B$4/1000,0)</f>
        <v>5285.61</v>
      </c>
      <c r="N503" s="14">
        <f>IF(J503="YES",I503*Assumptions!$B$5/1000,0)</f>
        <v>10571.22</v>
      </c>
      <c r="O503" s="14">
        <f>K503*Assumptions!$B$6*Assumptions!$B$7</f>
        <v>12773.557499999999</v>
      </c>
      <c r="P503" s="14">
        <f>((K503*Assumptions!$B$6*Assumptions!$B$7/1000)*(Assumptions!$B$8/(Assumptions!$B$8-1)))*Assumptions!$B$9</f>
        <v>76641.344999999987</v>
      </c>
      <c r="Q503" s="13" t="s">
        <v>9008</v>
      </c>
      <c r="R503" s="13" t="s">
        <v>9043</v>
      </c>
    </row>
    <row r="504" spans="1:18" x14ac:dyDescent="0.3">
      <c r="A504" s="11" t="s">
        <v>6293</v>
      </c>
      <c r="B504" s="11" t="s">
        <v>6494</v>
      </c>
      <c r="D504" s="11" t="s">
        <v>6526</v>
      </c>
      <c r="E504" s="11" t="s">
        <v>6527</v>
      </c>
      <c r="F504" s="12">
        <v>49.698500000000003</v>
      </c>
      <c r="G504" s="12">
        <v>13.479699999999999</v>
      </c>
      <c r="H504" s="11">
        <v>8000</v>
      </c>
      <c r="I504" s="11">
        <v>9308</v>
      </c>
      <c r="J504" s="13" t="s">
        <v>8991</v>
      </c>
      <c r="K504" s="14">
        <f>I504*Assumptions!$B$2*10^-3/24</f>
        <v>58.175000000000004</v>
      </c>
      <c r="L504" s="14">
        <f>IF(J504="YES",I504*Assumptions!$B$3/1000,0)</f>
        <v>0</v>
      </c>
      <c r="M504" s="14">
        <f>IF(J504="YES",I504*Assumptions!$B$4/1000,0)</f>
        <v>0</v>
      </c>
      <c r="N504" s="14">
        <f>IF(J504="YES",I504*Assumptions!$B$5/1000,0)</f>
        <v>0</v>
      </c>
      <c r="O504" s="14">
        <f>K504*Assumptions!$B$6*Assumptions!$B$7</f>
        <v>337.41500000000002</v>
      </c>
      <c r="P504" s="14">
        <f>((K504*Assumptions!$B$6*Assumptions!$B$7/1000)*(Assumptions!$B$8/(Assumptions!$B$8-1)))*Assumptions!$B$9</f>
        <v>2024.49</v>
      </c>
      <c r="Q504" s="13" t="s">
        <v>9008</v>
      </c>
      <c r="R504" s="13" t="s">
        <v>9043</v>
      </c>
    </row>
    <row r="505" spans="1:18" x14ac:dyDescent="0.3">
      <c r="A505" s="11" t="s">
        <v>6293</v>
      </c>
      <c r="B505" s="11" t="s">
        <v>6494</v>
      </c>
      <c r="D505" s="11" t="s">
        <v>6528</v>
      </c>
      <c r="E505" s="11" t="s">
        <v>6529</v>
      </c>
      <c r="F505" s="12">
        <v>49.575299999999999</v>
      </c>
      <c r="G505" s="12">
        <v>13.345700000000001</v>
      </c>
      <c r="H505" s="11">
        <v>8200</v>
      </c>
      <c r="I505" s="11">
        <v>4781</v>
      </c>
      <c r="J505" s="13" t="s">
        <v>8991</v>
      </c>
      <c r="K505" s="14">
        <f>I505*Assumptions!$B$2*10^-3/24</f>
        <v>29.881249999999998</v>
      </c>
      <c r="L505" s="14">
        <f>IF(J505="YES",I505*Assumptions!$B$3/1000,0)</f>
        <v>0</v>
      </c>
      <c r="M505" s="14">
        <f>IF(J505="YES",I505*Assumptions!$B$4/1000,0)</f>
        <v>0</v>
      </c>
      <c r="N505" s="14">
        <f>IF(J505="YES",I505*Assumptions!$B$5/1000,0)</f>
        <v>0</v>
      </c>
      <c r="O505" s="14">
        <f>K505*Assumptions!$B$6*Assumptions!$B$7</f>
        <v>173.31124999999997</v>
      </c>
      <c r="P505" s="14">
        <f>((K505*Assumptions!$B$6*Assumptions!$B$7/1000)*(Assumptions!$B$8/(Assumptions!$B$8-1)))*Assumptions!$B$9</f>
        <v>1039.8674999999998</v>
      </c>
      <c r="Q505" s="13" t="s">
        <v>9008</v>
      </c>
      <c r="R505" s="13" t="s">
        <v>9042</v>
      </c>
    </row>
    <row r="506" spans="1:18" x14ac:dyDescent="0.3">
      <c r="A506" s="11" t="s">
        <v>6293</v>
      </c>
      <c r="B506" s="11" t="s">
        <v>6494</v>
      </c>
      <c r="D506" s="11" t="s">
        <v>6530</v>
      </c>
      <c r="E506" s="11" t="s">
        <v>6531</v>
      </c>
      <c r="F506" s="12">
        <v>49.745600000000003</v>
      </c>
      <c r="G506" s="12">
        <v>13.5809</v>
      </c>
      <c r="H506" s="11">
        <v>25000</v>
      </c>
      <c r="I506" s="11">
        <v>8915</v>
      </c>
      <c r="J506" s="13" t="s">
        <v>8982</v>
      </c>
      <c r="K506" s="14">
        <f>I506*Assumptions!$B$2*10^-3/24</f>
        <v>55.71875</v>
      </c>
      <c r="L506" s="14">
        <f>IF(J506="YES",I506*Assumptions!$B$3/1000,0)</f>
        <v>178.3</v>
      </c>
      <c r="M506" s="14">
        <f>IF(J506="YES",I506*Assumptions!$B$4/1000,0)</f>
        <v>133.72499999999999</v>
      </c>
      <c r="N506" s="14">
        <f>IF(J506="YES",I506*Assumptions!$B$5/1000,0)</f>
        <v>267.45</v>
      </c>
      <c r="O506" s="14">
        <f>K506*Assumptions!$B$6*Assumptions!$B$7</f>
        <v>323.16874999999993</v>
      </c>
      <c r="P506" s="14">
        <f>((K506*Assumptions!$B$6*Assumptions!$B$7/1000)*(Assumptions!$B$8/(Assumptions!$B$8-1)))*Assumptions!$B$9</f>
        <v>1939.0124999999996</v>
      </c>
      <c r="Q506" s="13" t="s">
        <v>9008</v>
      </c>
      <c r="R506" s="13" t="s">
        <v>9043</v>
      </c>
    </row>
    <row r="507" spans="1:18" x14ac:dyDescent="0.3">
      <c r="A507" s="11" t="s">
        <v>6293</v>
      </c>
      <c r="B507" s="11" t="s">
        <v>6494</v>
      </c>
      <c r="D507" s="11" t="s">
        <v>6532</v>
      </c>
      <c r="E507" s="11" t="s">
        <v>6533</v>
      </c>
      <c r="F507" s="12">
        <v>49.660899999999998</v>
      </c>
      <c r="G507" s="12">
        <v>13.2979</v>
      </c>
      <c r="H507" s="11">
        <v>9600</v>
      </c>
      <c r="I507" s="11">
        <v>4686</v>
      </c>
      <c r="J507" s="13" t="s">
        <v>8991</v>
      </c>
      <c r="K507" s="14">
        <f>I507*Assumptions!$B$2*10^-3/24</f>
        <v>29.287499999999998</v>
      </c>
      <c r="L507" s="14">
        <f>IF(J507="YES",I507*Assumptions!$B$3/1000,0)</f>
        <v>0</v>
      </c>
      <c r="M507" s="14">
        <f>IF(J507="YES",I507*Assumptions!$B$4/1000,0)</f>
        <v>0</v>
      </c>
      <c r="N507" s="14">
        <f>IF(J507="YES",I507*Assumptions!$B$5/1000,0)</f>
        <v>0</v>
      </c>
      <c r="O507" s="14">
        <f>K507*Assumptions!$B$6*Assumptions!$B$7</f>
        <v>169.86749999999998</v>
      </c>
      <c r="P507" s="14">
        <f>((K507*Assumptions!$B$6*Assumptions!$B$7/1000)*(Assumptions!$B$8/(Assumptions!$B$8-1)))*Assumptions!$B$9</f>
        <v>1019.2049999999998</v>
      </c>
      <c r="Q507" s="13" t="s">
        <v>9008</v>
      </c>
      <c r="R507" s="13" t="s">
        <v>9042</v>
      </c>
    </row>
    <row r="508" spans="1:18" x14ac:dyDescent="0.3">
      <c r="A508" s="11" t="s">
        <v>6293</v>
      </c>
      <c r="B508" s="11" t="s">
        <v>6494</v>
      </c>
      <c r="D508" s="11" t="s">
        <v>6534</v>
      </c>
      <c r="E508" s="11" t="s">
        <v>6535</v>
      </c>
      <c r="F508" s="12">
        <v>49.599899999999998</v>
      </c>
      <c r="G508" s="12">
        <v>13.0968</v>
      </c>
      <c r="H508" s="11">
        <v>7000</v>
      </c>
      <c r="I508" s="11">
        <v>3679</v>
      </c>
      <c r="J508" s="13" t="s">
        <v>8991</v>
      </c>
      <c r="K508" s="14">
        <f>I508*Assumptions!$B$2*10^-3/24</f>
        <v>22.993750000000002</v>
      </c>
      <c r="L508" s="14">
        <f>IF(J508="YES",I508*Assumptions!$B$3/1000,0)</f>
        <v>0</v>
      </c>
      <c r="M508" s="14">
        <f>IF(J508="YES",I508*Assumptions!$B$4/1000,0)</f>
        <v>0</v>
      </c>
      <c r="N508" s="14">
        <f>IF(J508="YES",I508*Assumptions!$B$5/1000,0)</f>
        <v>0</v>
      </c>
      <c r="O508" s="14">
        <f>K508*Assumptions!$B$6*Assumptions!$B$7</f>
        <v>133.36375000000001</v>
      </c>
      <c r="P508" s="14">
        <f>((K508*Assumptions!$B$6*Assumptions!$B$7/1000)*(Assumptions!$B$8/(Assumptions!$B$8-1)))*Assumptions!$B$9</f>
        <v>800.1825</v>
      </c>
      <c r="Q508" s="13" t="s">
        <v>9008</v>
      </c>
      <c r="R508" s="13" t="s">
        <v>9043</v>
      </c>
    </row>
    <row r="509" spans="1:18" x14ac:dyDescent="0.3">
      <c r="A509" s="11" t="s">
        <v>6293</v>
      </c>
      <c r="B509" s="11" t="s">
        <v>6494</v>
      </c>
      <c r="D509" s="11" t="s">
        <v>6536</v>
      </c>
      <c r="E509" s="11" t="s">
        <v>6537</v>
      </c>
      <c r="F509" s="12">
        <v>49.641800000000003</v>
      </c>
      <c r="G509" s="12">
        <v>13.1715</v>
      </c>
      <c r="H509" s="11">
        <v>5000</v>
      </c>
      <c r="I509" s="11">
        <v>4550</v>
      </c>
      <c r="J509" s="13" t="s">
        <v>8991</v>
      </c>
      <c r="K509" s="14">
        <f>I509*Assumptions!$B$2*10^-3/24</f>
        <v>28.4375</v>
      </c>
      <c r="L509" s="14">
        <f>IF(J509="YES",I509*Assumptions!$B$3/1000,0)</f>
        <v>0</v>
      </c>
      <c r="M509" s="14">
        <f>IF(J509="YES",I509*Assumptions!$B$4/1000,0)</f>
        <v>0</v>
      </c>
      <c r="N509" s="14">
        <f>IF(J509="YES",I509*Assumptions!$B$5/1000,0)</f>
        <v>0</v>
      </c>
      <c r="O509" s="14">
        <f>K509*Assumptions!$B$6*Assumptions!$B$7</f>
        <v>164.9375</v>
      </c>
      <c r="P509" s="14">
        <f>((K509*Assumptions!$B$6*Assumptions!$B$7/1000)*(Assumptions!$B$8/(Assumptions!$B$8-1)))*Assumptions!$B$9</f>
        <v>989.62499999999989</v>
      </c>
      <c r="Q509" s="13" t="s">
        <v>9008</v>
      </c>
      <c r="R509" s="13" t="s">
        <v>9043</v>
      </c>
    </row>
    <row r="510" spans="1:18" x14ac:dyDescent="0.3">
      <c r="A510" s="11" t="s">
        <v>6293</v>
      </c>
      <c r="B510" s="11" t="s">
        <v>6494</v>
      </c>
      <c r="D510" s="11" t="s">
        <v>6538</v>
      </c>
      <c r="E510" s="11" t="s">
        <v>6539</v>
      </c>
      <c r="F510" s="12">
        <v>49.750700000000002</v>
      </c>
      <c r="G510" s="12">
        <v>13.006600000000001</v>
      </c>
      <c r="H510" s="11">
        <v>15500</v>
      </c>
      <c r="I510" s="11">
        <v>18398</v>
      </c>
      <c r="J510" s="13" t="s">
        <v>8991</v>
      </c>
      <c r="K510" s="14">
        <f>I510*Assumptions!$B$2*10^-3/24</f>
        <v>114.98750000000001</v>
      </c>
      <c r="L510" s="14">
        <f>IF(J510="YES",I510*Assumptions!$B$3/1000,0)</f>
        <v>0</v>
      </c>
      <c r="M510" s="14">
        <f>IF(J510="YES",I510*Assumptions!$B$4/1000,0)</f>
        <v>0</v>
      </c>
      <c r="N510" s="14">
        <f>IF(J510="YES",I510*Assumptions!$B$5/1000,0)</f>
        <v>0</v>
      </c>
      <c r="O510" s="14">
        <f>K510*Assumptions!$B$6*Assumptions!$B$7</f>
        <v>666.92750000000001</v>
      </c>
      <c r="P510" s="14">
        <f>((K510*Assumptions!$B$6*Assumptions!$B$7/1000)*(Assumptions!$B$8/(Assumptions!$B$8-1)))*Assumptions!$B$9</f>
        <v>4001.5650000000001</v>
      </c>
      <c r="Q510" s="13" t="s">
        <v>9008</v>
      </c>
      <c r="R510" s="13" t="s">
        <v>9043</v>
      </c>
    </row>
    <row r="511" spans="1:18" x14ac:dyDescent="0.3">
      <c r="A511" s="11" t="s">
        <v>6293</v>
      </c>
      <c r="B511" s="11" t="s">
        <v>6494</v>
      </c>
      <c r="D511" s="11" t="s">
        <v>6540</v>
      </c>
      <c r="E511" s="11" t="s">
        <v>6541</v>
      </c>
      <c r="F511" s="12">
        <v>49.253100000000003</v>
      </c>
      <c r="G511" s="12">
        <v>13.552099999999999</v>
      </c>
      <c r="H511" s="11">
        <v>13500</v>
      </c>
      <c r="I511" s="11">
        <v>12934</v>
      </c>
      <c r="J511" s="13" t="s">
        <v>8991</v>
      </c>
      <c r="K511" s="14">
        <f>I511*Assumptions!$B$2*10^-3/24</f>
        <v>80.837500000000006</v>
      </c>
      <c r="L511" s="14">
        <f>IF(J511="YES",I511*Assumptions!$B$3/1000,0)</f>
        <v>0</v>
      </c>
      <c r="M511" s="14">
        <f>IF(J511="YES",I511*Assumptions!$B$4/1000,0)</f>
        <v>0</v>
      </c>
      <c r="N511" s="14">
        <f>IF(J511="YES",I511*Assumptions!$B$5/1000,0)</f>
        <v>0</v>
      </c>
      <c r="O511" s="14">
        <f>K511*Assumptions!$B$6*Assumptions!$B$7</f>
        <v>468.85750000000002</v>
      </c>
      <c r="P511" s="14">
        <f>((K511*Assumptions!$B$6*Assumptions!$B$7/1000)*(Assumptions!$B$8/(Assumptions!$B$8-1)))*Assumptions!$B$9</f>
        <v>2813.1450000000004</v>
      </c>
      <c r="Q511" s="13" t="s">
        <v>9008</v>
      </c>
      <c r="R511" s="13" t="s">
        <v>9043</v>
      </c>
    </row>
    <row r="512" spans="1:18" x14ac:dyDescent="0.3">
      <c r="A512" s="11" t="s">
        <v>6293</v>
      </c>
      <c r="B512" s="11" t="s">
        <v>6494</v>
      </c>
      <c r="D512" s="11" t="s">
        <v>6542</v>
      </c>
      <c r="E512" s="11" t="s">
        <v>6543</v>
      </c>
      <c r="F512" s="12">
        <v>49.891399999999997</v>
      </c>
      <c r="G512" s="12">
        <v>12.720178000000001</v>
      </c>
      <c r="H512" s="11">
        <v>13700</v>
      </c>
      <c r="I512" s="11">
        <v>4633</v>
      </c>
      <c r="J512" s="13" t="s">
        <v>8991</v>
      </c>
      <c r="K512" s="14">
        <f>I512*Assumptions!$B$2*10^-3/24</f>
        <v>28.956250000000001</v>
      </c>
      <c r="L512" s="14">
        <f>IF(J512="YES",I512*Assumptions!$B$3/1000,0)</f>
        <v>0</v>
      </c>
      <c r="M512" s="14">
        <f>IF(J512="YES",I512*Assumptions!$B$4/1000,0)</f>
        <v>0</v>
      </c>
      <c r="N512" s="14">
        <f>IF(J512="YES",I512*Assumptions!$B$5/1000,0)</f>
        <v>0</v>
      </c>
      <c r="O512" s="14">
        <f>K512*Assumptions!$B$6*Assumptions!$B$7</f>
        <v>167.94624999999999</v>
      </c>
      <c r="P512" s="14">
        <f>((K512*Assumptions!$B$6*Assumptions!$B$7/1000)*(Assumptions!$B$8/(Assumptions!$B$8-1)))*Assumptions!$B$9</f>
        <v>1007.6774999999999</v>
      </c>
      <c r="Q512" s="13" t="s">
        <v>9008</v>
      </c>
      <c r="R512" s="13" t="s">
        <v>9042</v>
      </c>
    </row>
    <row r="513" spans="1:18" x14ac:dyDescent="0.3">
      <c r="A513" s="11" t="s">
        <v>6293</v>
      </c>
      <c r="B513" s="11" t="s">
        <v>6494</v>
      </c>
      <c r="D513" s="11" t="s">
        <v>6544</v>
      </c>
      <c r="E513" s="11" t="s">
        <v>6545</v>
      </c>
      <c r="F513" s="12">
        <v>49.860700000000001</v>
      </c>
      <c r="G513" s="12">
        <v>12.740273999999999</v>
      </c>
      <c r="H513" s="11">
        <v>5950</v>
      </c>
      <c r="I513" s="11">
        <v>3421</v>
      </c>
      <c r="J513" s="13" t="s">
        <v>8991</v>
      </c>
      <c r="K513" s="14">
        <f>I513*Assumptions!$B$2*10^-3/24</f>
        <v>21.381249999999998</v>
      </c>
      <c r="L513" s="14">
        <f>IF(J513="YES",I513*Assumptions!$B$3/1000,0)</f>
        <v>0</v>
      </c>
      <c r="M513" s="14">
        <f>IF(J513="YES",I513*Assumptions!$B$4/1000,0)</f>
        <v>0</v>
      </c>
      <c r="N513" s="14">
        <f>IF(J513="YES",I513*Assumptions!$B$5/1000,0)</f>
        <v>0</v>
      </c>
      <c r="O513" s="14">
        <f>K513*Assumptions!$B$6*Assumptions!$B$7</f>
        <v>124.01124999999999</v>
      </c>
      <c r="P513" s="14">
        <f>((K513*Assumptions!$B$6*Assumptions!$B$7/1000)*(Assumptions!$B$8/(Assumptions!$B$8-1)))*Assumptions!$B$9</f>
        <v>744.06749999999988</v>
      </c>
      <c r="Q513" s="13" t="s">
        <v>9008</v>
      </c>
      <c r="R513" s="13" t="s">
        <v>9043</v>
      </c>
    </row>
    <row r="514" spans="1:18" x14ac:dyDescent="0.3">
      <c r="A514" s="11" t="s">
        <v>6293</v>
      </c>
      <c r="B514" s="11" t="s">
        <v>6494</v>
      </c>
      <c r="D514" s="11" t="s">
        <v>6546</v>
      </c>
      <c r="E514" s="11" t="s">
        <v>6547</v>
      </c>
      <c r="F514" s="12">
        <v>49.794199999999996</v>
      </c>
      <c r="G514" s="12">
        <v>12.655780999999999</v>
      </c>
      <c r="H514" s="11">
        <v>11578</v>
      </c>
      <c r="I514" s="11">
        <v>21352</v>
      </c>
      <c r="J514" s="13" t="s">
        <v>8991</v>
      </c>
      <c r="K514" s="14">
        <f>I514*Assumptions!$B$2*10^-3/24</f>
        <v>133.45000000000002</v>
      </c>
      <c r="L514" s="14">
        <f>IF(J514="YES",I514*Assumptions!$B$3/1000,0)</f>
        <v>0</v>
      </c>
      <c r="M514" s="14">
        <f>IF(J514="YES",I514*Assumptions!$B$4/1000,0)</f>
        <v>0</v>
      </c>
      <c r="N514" s="14">
        <f>IF(J514="YES",I514*Assumptions!$B$5/1000,0)</f>
        <v>0</v>
      </c>
      <c r="O514" s="14">
        <f>K514*Assumptions!$B$6*Assumptions!$B$7</f>
        <v>774.0100000000001</v>
      </c>
      <c r="P514" s="14">
        <f>((K514*Assumptions!$B$6*Assumptions!$B$7/1000)*(Assumptions!$B$8/(Assumptions!$B$8-1)))*Assumptions!$B$9</f>
        <v>4644.0600000000004</v>
      </c>
      <c r="Q514" s="13" t="s">
        <v>9008</v>
      </c>
      <c r="R514" s="13" t="s">
        <v>9043</v>
      </c>
    </row>
    <row r="515" spans="1:18" x14ac:dyDescent="0.3">
      <c r="A515" s="11" t="s">
        <v>6293</v>
      </c>
      <c r="B515" s="11" t="s">
        <v>6550</v>
      </c>
      <c r="D515" s="11" t="s">
        <v>6548</v>
      </c>
      <c r="E515" s="11" t="s">
        <v>6549</v>
      </c>
      <c r="F515" s="12">
        <v>50.237699999999997</v>
      </c>
      <c r="G515" s="12">
        <v>12.186400000000001</v>
      </c>
      <c r="H515" s="11">
        <v>25000</v>
      </c>
      <c r="I515" s="11">
        <v>22419</v>
      </c>
      <c r="J515" s="13" t="s">
        <v>8991</v>
      </c>
      <c r="K515" s="14">
        <f>I515*Assumptions!$B$2*10^-3/24</f>
        <v>140.11875000000001</v>
      </c>
      <c r="L515" s="14">
        <f>IF(J515="YES",I515*Assumptions!$B$3/1000,0)</f>
        <v>0</v>
      </c>
      <c r="M515" s="14">
        <f>IF(J515="YES",I515*Assumptions!$B$4/1000,0)</f>
        <v>0</v>
      </c>
      <c r="N515" s="14">
        <f>IF(J515="YES",I515*Assumptions!$B$5/1000,0)</f>
        <v>0</v>
      </c>
      <c r="O515" s="14">
        <f>K515*Assumptions!$B$6*Assumptions!$B$7</f>
        <v>812.68874999999991</v>
      </c>
      <c r="P515" s="14">
        <f>((K515*Assumptions!$B$6*Assumptions!$B$7/1000)*(Assumptions!$B$8/(Assumptions!$B$8-1)))*Assumptions!$B$9</f>
        <v>4876.1324999999988</v>
      </c>
      <c r="Q515" s="13" t="s">
        <v>9011</v>
      </c>
      <c r="R515" s="13" t="s">
        <v>9044</v>
      </c>
    </row>
    <row r="516" spans="1:18" x14ac:dyDescent="0.3">
      <c r="A516" s="11" t="s">
        <v>6293</v>
      </c>
      <c r="B516" s="11" t="s">
        <v>6550</v>
      </c>
      <c r="D516" s="11" t="s">
        <v>6551</v>
      </c>
      <c r="E516" s="11" t="s">
        <v>6552</v>
      </c>
      <c r="F516" s="12">
        <v>50.0869</v>
      </c>
      <c r="G516" s="12">
        <v>12.39174</v>
      </c>
      <c r="H516" s="11">
        <v>65000</v>
      </c>
      <c r="I516" s="11">
        <v>32589</v>
      </c>
      <c r="J516" s="13" t="s">
        <v>8982</v>
      </c>
      <c r="K516" s="14">
        <f>I516*Assumptions!$B$2*10^-3/24</f>
        <v>203.68125000000001</v>
      </c>
      <c r="L516" s="14">
        <f>IF(J516="YES",I516*Assumptions!$B$3/1000,0)</f>
        <v>651.78</v>
      </c>
      <c r="M516" s="14">
        <f>IF(J516="YES",I516*Assumptions!$B$4/1000,0)</f>
        <v>488.83499999999998</v>
      </c>
      <c r="N516" s="14">
        <f>IF(J516="YES",I516*Assumptions!$B$5/1000,0)</f>
        <v>977.67</v>
      </c>
      <c r="O516" s="14">
        <f>K516*Assumptions!$B$6*Assumptions!$B$7</f>
        <v>1181.3512499999999</v>
      </c>
      <c r="P516" s="14">
        <f>((K516*Assumptions!$B$6*Assumptions!$B$7/1000)*(Assumptions!$B$8/(Assumptions!$B$8-1)))*Assumptions!$B$9</f>
        <v>7088.1074999999992</v>
      </c>
      <c r="Q516" s="13" t="s">
        <v>9011</v>
      </c>
      <c r="R516" s="13" t="s">
        <v>9043</v>
      </c>
    </row>
    <row r="517" spans="1:18" x14ac:dyDescent="0.3">
      <c r="A517" s="11" t="s">
        <v>6293</v>
      </c>
      <c r="B517" s="11" t="s">
        <v>6550</v>
      </c>
      <c r="D517" s="11" t="s">
        <v>6553</v>
      </c>
      <c r="E517" s="11" t="s">
        <v>6554</v>
      </c>
      <c r="F517" s="12">
        <v>50.307932999999998</v>
      </c>
      <c r="G517" s="12">
        <v>12.754695999999999</v>
      </c>
      <c r="H517" s="11">
        <v>8150</v>
      </c>
      <c r="I517" s="11">
        <v>8820</v>
      </c>
      <c r="J517" s="13" t="s">
        <v>8992</v>
      </c>
      <c r="K517" s="14">
        <f>I517*Assumptions!$B$2*10^-3/24</f>
        <v>55.125</v>
      </c>
      <c r="L517" s="14">
        <f>IF(J517="YES",I517*Assumptions!$B$3/1000,0)</f>
        <v>0</v>
      </c>
      <c r="M517" s="14">
        <f>IF(J517="YES",I517*Assumptions!$B$4/1000,0)</f>
        <v>0</v>
      </c>
      <c r="N517" s="14">
        <f>IF(J517="YES",I517*Assumptions!$B$5/1000,0)</f>
        <v>0</v>
      </c>
      <c r="O517" s="14">
        <f>K517*Assumptions!$B$6*Assumptions!$B$7</f>
        <v>319.72499999999997</v>
      </c>
      <c r="P517" s="14">
        <f>((K517*Assumptions!$B$6*Assumptions!$B$7/1000)*(Assumptions!$B$8/(Assumptions!$B$8-1)))*Assumptions!$B$9</f>
        <v>1918.35</v>
      </c>
      <c r="Q517" s="13" t="s">
        <v>9011</v>
      </c>
      <c r="R517" s="13" t="s">
        <v>9042</v>
      </c>
    </row>
    <row r="518" spans="1:18" x14ac:dyDescent="0.3">
      <c r="A518" s="11" t="s">
        <v>6293</v>
      </c>
      <c r="B518" s="11" t="s">
        <v>6550</v>
      </c>
      <c r="D518" s="11" t="s">
        <v>6555</v>
      </c>
      <c r="E518" s="11" t="s">
        <v>6556</v>
      </c>
      <c r="F518" s="12">
        <v>50.239400000000003</v>
      </c>
      <c r="G518" s="12">
        <v>12.897857</v>
      </c>
      <c r="H518" s="11">
        <v>80000</v>
      </c>
      <c r="I518" s="11">
        <v>58895</v>
      </c>
      <c r="J518" s="13" t="s">
        <v>8982</v>
      </c>
      <c r="K518" s="14">
        <f>I518*Assumptions!$B$2*10^-3/24</f>
        <v>368.09375</v>
      </c>
      <c r="L518" s="14">
        <f>IF(J518="YES",I518*Assumptions!$B$3/1000,0)</f>
        <v>1177.9000000000001</v>
      </c>
      <c r="M518" s="14">
        <f>IF(J518="YES",I518*Assumptions!$B$4/1000,0)</f>
        <v>883.42499999999995</v>
      </c>
      <c r="N518" s="14">
        <f>IF(J518="YES",I518*Assumptions!$B$5/1000,0)</f>
        <v>1766.85</v>
      </c>
      <c r="O518" s="14">
        <f>K518*Assumptions!$B$6*Assumptions!$B$7</f>
        <v>2134.9437499999999</v>
      </c>
      <c r="P518" s="14">
        <f>((K518*Assumptions!$B$6*Assumptions!$B$7/1000)*(Assumptions!$B$8/(Assumptions!$B$8-1)))*Assumptions!$B$9</f>
        <v>12809.662499999997</v>
      </c>
      <c r="Q518" s="13" t="s">
        <v>9011</v>
      </c>
      <c r="R518" s="13" t="s">
        <v>9043</v>
      </c>
    </row>
    <row r="519" spans="1:18" x14ac:dyDescent="0.3">
      <c r="A519" s="11" t="s">
        <v>6293</v>
      </c>
      <c r="B519" s="11" t="s">
        <v>6550</v>
      </c>
      <c r="D519" s="11" t="s">
        <v>6557</v>
      </c>
      <c r="E519" s="11" t="s">
        <v>6558</v>
      </c>
      <c r="F519" s="12">
        <v>50.270699999999998</v>
      </c>
      <c r="G519" s="12">
        <v>12.792159</v>
      </c>
      <c r="H519" s="11">
        <v>5000</v>
      </c>
      <c r="I519" s="11">
        <v>3755</v>
      </c>
      <c r="J519" s="13" t="s">
        <v>8991</v>
      </c>
      <c r="K519" s="14">
        <f>I519*Assumptions!$B$2*10^-3/24</f>
        <v>23.46875</v>
      </c>
      <c r="L519" s="14">
        <f>IF(J519="YES",I519*Assumptions!$B$3/1000,0)</f>
        <v>0</v>
      </c>
      <c r="M519" s="14">
        <f>IF(J519="YES",I519*Assumptions!$B$4/1000,0)</f>
        <v>0</v>
      </c>
      <c r="N519" s="14">
        <f>IF(J519="YES",I519*Assumptions!$B$5/1000,0)</f>
        <v>0</v>
      </c>
      <c r="O519" s="14">
        <f>K519*Assumptions!$B$6*Assumptions!$B$7</f>
        <v>136.11875000000001</v>
      </c>
      <c r="P519" s="14">
        <f>((K519*Assumptions!$B$6*Assumptions!$B$7/1000)*(Assumptions!$B$8/(Assumptions!$B$8-1)))*Assumptions!$B$9</f>
        <v>816.71249999999998</v>
      </c>
      <c r="Q519" s="13" t="s">
        <v>9011</v>
      </c>
      <c r="R519" s="13" t="s">
        <v>9043</v>
      </c>
    </row>
    <row r="520" spans="1:18" x14ac:dyDescent="0.3">
      <c r="A520" s="11" t="s">
        <v>6293</v>
      </c>
      <c r="B520" s="11" t="s">
        <v>6550</v>
      </c>
      <c r="D520" s="11" t="s">
        <v>6559</v>
      </c>
      <c r="E520" s="11" t="s">
        <v>6560</v>
      </c>
      <c r="F520" s="12">
        <v>50.314</v>
      </c>
      <c r="G520" s="12">
        <v>12.521018</v>
      </c>
      <c r="H520" s="11">
        <v>12000</v>
      </c>
      <c r="I520" s="11">
        <v>3451</v>
      </c>
      <c r="J520" s="13" t="s">
        <v>8991</v>
      </c>
      <c r="K520" s="14">
        <f>I520*Assumptions!$B$2*10^-3/24</f>
        <v>21.568749999999998</v>
      </c>
      <c r="L520" s="14">
        <f>IF(J520="YES",I520*Assumptions!$B$3/1000,0)</f>
        <v>0</v>
      </c>
      <c r="M520" s="14">
        <f>IF(J520="YES",I520*Assumptions!$B$4/1000,0)</f>
        <v>0</v>
      </c>
      <c r="N520" s="14">
        <f>IF(J520="YES",I520*Assumptions!$B$5/1000,0)</f>
        <v>0</v>
      </c>
      <c r="O520" s="14">
        <f>K520*Assumptions!$B$6*Assumptions!$B$7</f>
        <v>125.09874999999997</v>
      </c>
      <c r="P520" s="14">
        <f>((K520*Assumptions!$B$6*Assumptions!$B$7/1000)*(Assumptions!$B$8/(Assumptions!$B$8-1)))*Assumptions!$B$9</f>
        <v>750.59249999999986</v>
      </c>
      <c r="Q520" s="13" t="s">
        <v>9011</v>
      </c>
      <c r="R520" s="13" t="s">
        <v>9043</v>
      </c>
    </row>
    <row r="521" spans="1:18" x14ac:dyDescent="0.3">
      <c r="A521" s="11" t="s">
        <v>6293</v>
      </c>
      <c r="B521" s="11" t="s">
        <v>6550</v>
      </c>
      <c r="D521" s="11" t="s">
        <v>6561</v>
      </c>
      <c r="E521" s="11" t="s">
        <v>6562</v>
      </c>
      <c r="F521" s="12">
        <v>50.314999999999998</v>
      </c>
      <c r="G521" s="12">
        <v>12.564857</v>
      </c>
      <c r="H521" s="11">
        <v>5000</v>
      </c>
      <c r="I521" s="11">
        <v>1822</v>
      </c>
      <c r="J521" s="13" t="s">
        <v>8991</v>
      </c>
      <c r="K521" s="14">
        <f>I521*Assumptions!$B$2*10^-3/24</f>
        <v>11.387500000000001</v>
      </c>
      <c r="L521" s="14">
        <f>IF(J521="YES",I521*Assumptions!$B$3/1000,0)</f>
        <v>0</v>
      </c>
      <c r="M521" s="14">
        <f>IF(J521="YES",I521*Assumptions!$B$4/1000,0)</f>
        <v>0</v>
      </c>
      <c r="N521" s="14">
        <f>IF(J521="YES",I521*Assumptions!$B$5/1000,0)</f>
        <v>0</v>
      </c>
      <c r="O521" s="14">
        <f>K521*Assumptions!$B$6*Assumptions!$B$7</f>
        <v>66.047499999999999</v>
      </c>
      <c r="P521" s="14">
        <f>((K521*Assumptions!$B$6*Assumptions!$B$7/1000)*(Assumptions!$B$8/(Assumptions!$B$8-1)))*Assumptions!$B$9</f>
        <v>396.28499999999997</v>
      </c>
      <c r="Q521" s="13" t="s">
        <v>9011</v>
      </c>
      <c r="R521" s="13" t="s">
        <v>9044</v>
      </c>
    </row>
    <row r="522" spans="1:18" x14ac:dyDescent="0.3">
      <c r="A522" s="11" t="s">
        <v>6293</v>
      </c>
      <c r="B522" s="11" t="s">
        <v>6550</v>
      </c>
      <c r="D522" s="11" t="s">
        <v>6563</v>
      </c>
      <c r="E522" s="11" t="s">
        <v>6564</v>
      </c>
      <c r="F522" s="12">
        <v>49.979700000000001</v>
      </c>
      <c r="G522" s="12">
        <v>12.858048999999999</v>
      </c>
      <c r="H522" s="11">
        <v>5000</v>
      </c>
      <c r="I522" s="11">
        <v>1245</v>
      </c>
      <c r="J522" s="13" t="s">
        <v>8991</v>
      </c>
      <c r="K522" s="14">
        <f>I522*Assumptions!$B$2*10^-3/24</f>
        <v>7.78125</v>
      </c>
      <c r="L522" s="14">
        <f>IF(J522="YES",I522*Assumptions!$B$3/1000,0)</f>
        <v>0</v>
      </c>
      <c r="M522" s="14">
        <f>IF(J522="YES",I522*Assumptions!$B$4/1000,0)</f>
        <v>0</v>
      </c>
      <c r="N522" s="14">
        <f>IF(J522="YES",I522*Assumptions!$B$5/1000,0)</f>
        <v>0</v>
      </c>
      <c r="O522" s="14">
        <f>K522*Assumptions!$B$6*Assumptions!$B$7</f>
        <v>45.131249999999994</v>
      </c>
      <c r="P522" s="14">
        <f>((K522*Assumptions!$B$6*Assumptions!$B$7/1000)*(Assumptions!$B$8/(Assumptions!$B$8-1)))*Assumptions!$B$9</f>
        <v>270.78749999999997</v>
      </c>
      <c r="Q522" s="13" t="s">
        <v>9011</v>
      </c>
      <c r="R522" s="13" t="s">
        <v>9042</v>
      </c>
    </row>
    <row r="523" spans="1:18" x14ac:dyDescent="0.3">
      <c r="A523" s="11" t="s">
        <v>6293</v>
      </c>
      <c r="B523" s="11" t="s">
        <v>6550</v>
      </c>
      <c r="D523" s="11" t="s">
        <v>6565</v>
      </c>
      <c r="E523" s="11" t="s">
        <v>6566</v>
      </c>
      <c r="F523" s="12">
        <v>49.935099999999998</v>
      </c>
      <c r="G523" s="12">
        <v>12.725300000000001</v>
      </c>
      <c r="H523" s="11">
        <v>16807</v>
      </c>
      <c r="I523" s="11">
        <v>20304</v>
      </c>
      <c r="J523" s="13" t="s">
        <v>8991</v>
      </c>
      <c r="K523" s="14">
        <f>I523*Assumptions!$B$2*10^-3/24</f>
        <v>126.89999999999999</v>
      </c>
      <c r="L523" s="14">
        <f>IF(J523="YES",I523*Assumptions!$B$3/1000,0)</f>
        <v>0</v>
      </c>
      <c r="M523" s="14">
        <f>IF(J523="YES",I523*Assumptions!$B$4/1000,0)</f>
        <v>0</v>
      </c>
      <c r="N523" s="14">
        <f>IF(J523="YES",I523*Assumptions!$B$5/1000,0)</f>
        <v>0</v>
      </c>
      <c r="O523" s="14">
        <f>K523*Assumptions!$B$6*Assumptions!$B$7</f>
        <v>736.01999999999987</v>
      </c>
      <c r="P523" s="14">
        <f>((K523*Assumptions!$B$6*Assumptions!$B$7/1000)*(Assumptions!$B$8/(Assumptions!$B$8-1)))*Assumptions!$B$9</f>
        <v>4416.119999999999</v>
      </c>
      <c r="Q523" s="13" t="s">
        <v>9011</v>
      </c>
      <c r="R523" s="13" t="s">
        <v>9044</v>
      </c>
    </row>
    <row r="524" spans="1:18" x14ac:dyDescent="0.3">
      <c r="A524" s="11" t="s">
        <v>6293</v>
      </c>
      <c r="B524" s="11" t="s">
        <v>6550</v>
      </c>
      <c r="D524" s="11" t="s">
        <v>6567</v>
      </c>
      <c r="E524" s="11" t="s">
        <v>6568</v>
      </c>
      <c r="F524" s="12">
        <v>50.354700000000001</v>
      </c>
      <c r="G524" s="12">
        <v>12.932593000000001</v>
      </c>
      <c r="H524" s="11">
        <v>11400</v>
      </c>
      <c r="I524" s="11">
        <v>5810</v>
      </c>
      <c r="J524" s="13" t="s">
        <v>8991</v>
      </c>
      <c r="K524" s="14">
        <f>I524*Assumptions!$B$2*10^-3/24</f>
        <v>36.3125</v>
      </c>
      <c r="L524" s="14">
        <f>IF(J524="YES",I524*Assumptions!$B$3/1000,0)</f>
        <v>0</v>
      </c>
      <c r="M524" s="14">
        <f>IF(J524="YES",I524*Assumptions!$B$4/1000,0)</f>
        <v>0</v>
      </c>
      <c r="N524" s="14">
        <f>IF(J524="YES",I524*Assumptions!$B$5/1000,0)</f>
        <v>0</v>
      </c>
      <c r="O524" s="14">
        <f>K524*Assumptions!$B$6*Assumptions!$B$7</f>
        <v>210.61249999999998</v>
      </c>
      <c r="P524" s="14">
        <f>((K524*Assumptions!$B$6*Assumptions!$B$7/1000)*(Assumptions!$B$8/(Assumptions!$B$8-1)))*Assumptions!$B$9</f>
        <v>1263.6749999999997</v>
      </c>
      <c r="Q524" s="13" t="s">
        <v>9011</v>
      </c>
      <c r="R524" s="13" t="s">
        <v>9042</v>
      </c>
    </row>
    <row r="525" spans="1:18" x14ac:dyDescent="0.3">
      <c r="A525" s="11" t="s">
        <v>6293</v>
      </c>
      <c r="B525" s="11" t="s">
        <v>6550</v>
      </c>
      <c r="D525" s="11" t="s">
        <v>6569</v>
      </c>
      <c r="E525" s="11" t="s">
        <v>6570</v>
      </c>
      <c r="F525" s="12">
        <v>50.3033</v>
      </c>
      <c r="G525" s="12">
        <v>12.966106999999999</v>
      </c>
      <c r="H525" s="11">
        <v>21652</v>
      </c>
      <c r="I525" s="11">
        <v>15054</v>
      </c>
      <c r="J525" s="13" t="s">
        <v>8991</v>
      </c>
      <c r="K525" s="14">
        <f>I525*Assumptions!$B$2*10^-3/24</f>
        <v>94.087499999999991</v>
      </c>
      <c r="L525" s="14">
        <f>IF(J525="YES",I525*Assumptions!$B$3/1000,0)</f>
        <v>0</v>
      </c>
      <c r="M525" s="14">
        <f>IF(J525="YES",I525*Assumptions!$B$4/1000,0)</f>
        <v>0</v>
      </c>
      <c r="N525" s="14">
        <f>IF(J525="YES",I525*Assumptions!$B$5/1000,0)</f>
        <v>0</v>
      </c>
      <c r="O525" s="14">
        <f>K525*Assumptions!$B$6*Assumptions!$B$7</f>
        <v>545.70749999999987</v>
      </c>
      <c r="P525" s="14">
        <f>((K525*Assumptions!$B$6*Assumptions!$B$7/1000)*(Assumptions!$B$8/(Assumptions!$B$8-1)))*Assumptions!$B$9</f>
        <v>3274.2449999999994</v>
      </c>
      <c r="Q525" s="13" t="s">
        <v>9011</v>
      </c>
      <c r="R525" s="13" t="s">
        <v>9043</v>
      </c>
    </row>
    <row r="526" spans="1:18" x14ac:dyDescent="0.3">
      <c r="A526" s="11" t="s">
        <v>6293</v>
      </c>
      <c r="B526" s="11" t="s">
        <v>6550</v>
      </c>
      <c r="D526" s="11" t="s">
        <v>6571</v>
      </c>
      <c r="E526" s="11" t="s">
        <v>6572</v>
      </c>
      <c r="F526" s="12">
        <v>50.174199999999999</v>
      </c>
      <c r="G526" s="12">
        <v>12.557551</v>
      </c>
      <c r="H526" s="11">
        <v>5600</v>
      </c>
      <c r="I526" s="11">
        <v>2961</v>
      </c>
      <c r="J526" s="13" t="s">
        <v>8991</v>
      </c>
      <c r="K526" s="14">
        <f>I526*Assumptions!$B$2*10^-3/24</f>
        <v>18.506250000000001</v>
      </c>
      <c r="L526" s="14">
        <f>IF(J526="YES",I526*Assumptions!$B$3/1000,0)</f>
        <v>0</v>
      </c>
      <c r="M526" s="14">
        <f>IF(J526="YES",I526*Assumptions!$B$4/1000,0)</f>
        <v>0</v>
      </c>
      <c r="N526" s="14">
        <f>IF(J526="YES",I526*Assumptions!$B$5/1000,0)</f>
        <v>0</v>
      </c>
      <c r="O526" s="14">
        <f>K526*Assumptions!$B$6*Assumptions!$B$7</f>
        <v>107.33625000000001</v>
      </c>
      <c r="P526" s="14">
        <f>((K526*Assumptions!$B$6*Assumptions!$B$7/1000)*(Assumptions!$B$8/(Assumptions!$B$8-1)))*Assumptions!$B$9</f>
        <v>644.01749999999993</v>
      </c>
      <c r="Q526" s="13" t="s">
        <v>9011</v>
      </c>
      <c r="R526" s="13" t="s">
        <v>9044</v>
      </c>
    </row>
    <row r="527" spans="1:18" x14ac:dyDescent="0.3">
      <c r="A527" s="11" t="s">
        <v>6293</v>
      </c>
      <c r="B527" s="11" t="s">
        <v>6550</v>
      </c>
      <c r="D527" s="11" t="s">
        <v>6573</v>
      </c>
      <c r="E527" s="11" t="s">
        <v>6574</v>
      </c>
      <c r="F527" s="12">
        <v>50.142899999999997</v>
      </c>
      <c r="G527" s="12">
        <v>12.800490999999999</v>
      </c>
      <c r="H527" s="11">
        <v>9350</v>
      </c>
      <c r="I527" s="11">
        <v>8014</v>
      </c>
      <c r="J527" s="13" t="s">
        <v>8991</v>
      </c>
      <c r="K527" s="14">
        <f>I527*Assumptions!$B$2*10^-3/24</f>
        <v>50.087500000000006</v>
      </c>
      <c r="L527" s="14">
        <f>IF(J527="YES",I527*Assumptions!$B$3/1000,0)</f>
        <v>0</v>
      </c>
      <c r="M527" s="14">
        <f>IF(J527="YES",I527*Assumptions!$B$4/1000,0)</f>
        <v>0</v>
      </c>
      <c r="N527" s="14">
        <f>IF(J527="YES",I527*Assumptions!$B$5/1000,0)</f>
        <v>0</v>
      </c>
      <c r="O527" s="14">
        <f>K527*Assumptions!$B$6*Assumptions!$B$7</f>
        <v>290.50749999999999</v>
      </c>
      <c r="P527" s="14">
        <f>((K527*Assumptions!$B$6*Assumptions!$B$7/1000)*(Assumptions!$B$8/(Assumptions!$B$8-1)))*Assumptions!$B$9</f>
        <v>1743.0449999999996</v>
      </c>
      <c r="Q527" s="13" t="s">
        <v>9011</v>
      </c>
      <c r="R527" s="13" t="s">
        <v>9043</v>
      </c>
    </row>
    <row r="528" spans="1:18" x14ac:dyDescent="0.3">
      <c r="A528" s="11" t="s">
        <v>6293</v>
      </c>
      <c r="B528" s="11" t="s">
        <v>6550</v>
      </c>
      <c r="D528" s="11" t="s">
        <v>6575</v>
      </c>
      <c r="E528" s="11" t="s">
        <v>6576</v>
      </c>
      <c r="F528" s="12">
        <v>50.2363</v>
      </c>
      <c r="G528" s="12">
        <v>12.751844</v>
      </c>
      <c r="H528" s="11">
        <v>14697</v>
      </c>
      <c r="I528" s="11">
        <v>15381</v>
      </c>
      <c r="J528" s="13" t="s">
        <v>8991</v>
      </c>
      <c r="K528" s="14">
        <f>I528*Assumptions!$B$2*10^-3/24</f>
        <v>96.131250000000009</v>
      </c>
      <c r="L528" s="14">
        <f>IF(J528="YES",I528*Assumptions!$B$3/1000,0)</f>
        <v>0</v>
      </c>
      <c r="M528" s="14">
        <f>IF(J528="YES",I528*Assumptions!$B$4/1000,0)</f>
        <v>0</v>
      </c>
      <c r="N528" s="14">
        <f>IF(J528="YES",I528*Assumptions!$B$5/1000,0)</f>
        <v>0</v>
      </c>
      <c r="O528" s="14">
        <f>K528*Assumptions!$B$6*Assumptions!$B$7</f>
        <v>557.56125000000009</v>
      </c>
      <c r="P528" s="14">
        <f>((K528*Assumptions!$B$6*Assumptions!$B$7/1000)*(Assumptions!$B$8/(Assumptions!$B$8-1)))*Assumptions!$B$9</f>
        <v>3345.3675000000007</v>
      </c>
      <c r="Q528" s="13" t="s">
        <v>9011</v>
      </c>
      <c r="R528" s="13" t="s">
        <v>9043</v>
      </c>
    </row>
    <row r="529" spans="1:18" x14ac:dyDescent="0.3">
      <c r="A529" s="11" t="s">
        <v>6293</v>
      </c>
      <c r="B529" s="11" t="s">
        <v>6550</v>
      </c>
      <c r="D529" s="11" t="s">
        <v>6577</v>
      </c>
      <c r="E529" s="11" t="s">
        <v>6578</v>
      </c>
      <c r="F529" s="12">
        <v>50.181899999999999</v>
      </c>
      <c r="G529" s="12">
        <v>12.671068999999999</v>
      </c>
      <c r="H529" s="11">
        <v>33000</v>
      </c>
      <c r="I529" s="11">
        <v>16165</v>
      </c>
      <c r="J529" s="13" t="s">
        <v>8982</v>
      </c>
      <c r="K529" s="14">
        <f>I529*Assumptions!$B$2*10^-3/24</f>
        <v>101.03125</v>
      </c>
      <c r="L529" s="14">
        <f>IF(J529="YES",I529*Assumptions!$B$3/1000,0)</f>
        <v>323.3</v>
      </c>
      <c r="M529" s="14">
        <f>IF(J529="YES",I529*Assumptions!$B$4/1000,0)</f>
        <v>242.47499999999999</v>
      </c>
      <c r="N529" s="14">
        <f>IF(J529="YES",I529*Assumptions!$B$5/1000,0)</f>
        <v>484.95</v>
      </c>
      <c r="O529" s="14">
        <f>K529*Assumptions!$B$6*Assumptions!$B$7</f>
        <v>585.98124999999993</v>
      </c>
      <c r="P529" s="14">
        <f>((K529*Assumptions!$B$6*Assumptions!$B$7/1000)*(Assumptions!$B$8/(Assumptions!$B$8-1)))*Assumptions!$B$9</f>
        <v>3515.8874999999994</v>
      </c>
      <c r="Q529" s="13" t="s">
        <v>9011</v>
      </c>
      <c r="R529" s="13" t="s">
        <v>9043</v>
      </c>
    </row>
    <row r="530" spans="1:18" x14ac:dyDescent="0.3">
      <c r="A530" s="11" t="s">
        <v>6293</v>
      </c>
      <c r="B530" s="11" t="s">
        <v>6292</v>
      </c>
      <c r="D530" s="11" t="s">
        <v>6579</v>
      </c>
      <c r="E530" s="11" t="s">
        <v>6580</v>
      </c>
      <c r="F530" s="12">
        <v>50.285200000000003</v>
      </c>
      <c r="G530" s="12">
        <v>14.817399999999999</v>
      </c>
      <c r="H530" s="11">
        <v>9900</v>
      </c>
      <c r="I530" s="11">
        <v>6620</v>
      </c>
      <c r="J530" s="13" t="s">
        <v>8991</v>
      </c>
      <c r="K530" s="14">
        <f>I530*Assumptions!$B$2*10^-3/24</f>
        <v>41.375</v>
      </c>
      <c r="L530" s="14">
        <f>IF(J530="YES",I530*Assumptions!$B$3/1000,0)</f>
        <v>0</v>
      </c>
      <c r="M530" s="14">
        <f>IF(J530="YES",I530*Assumptions!$B$4/1000,0)</f>
        <v>0</v>
      </c>
      <c r="N530" s="14">
        <f>IF(J530="YES",I530*Assumptions!$B$5/1000,0)</f>
        <v>0</v>
      </c>
      <c r="O530" s="14">
        <f>K530*Assumptions!$B$6*Assumptions!$B$7</f>
        <v>239.97499999999999</v>
      </c>
      <c r="P530" s="14">
        <f>((K530*Assumptions!$B$6*Assumptions!$B$7/1000)*(Assumptions!$B$8/(Assumptions!$B$8-1)))*Assumptions!$B$9</f>
        <v>1439.85</v>
      </c>
      <c r="Q530" s="13" t="s">
        <v>9006</v>
      </c>
      <c r="R530" s="13" t="s">
        <v>9043</v>
      </c>
    </row>
    <row r="531" spans="1:18" x14ac:dyDescent="0.3">
      <c r="A531" s="11" t="s">
        <v>6293</v>
      </c>
      <c r="B531" s="11" t="s">
        <v>6292</v>
      </c>
      <c r="D531" s="11" t="s">
        <v>6581</v>
      </c>
      <c r="E531" s="11" t="s">
        <v>6582</v>
      </c>
      <c r="F531" s="12">
        <v>50.4236</v>
      </c>
      <c r="G531" s="12">
        <v>14.894600000000001</v>
      </c>
      <c r="H531" s="11">
        <v>40000</v>
      </c>
      <c r="I531" s="11">
        <v>36713</v>
      </c>
      <c r="J531" s="13" t="s">
        <v>8982</v>
      </c>
      <c r="K531" s="14">
        <f>I531*Assumptions!$B$2*10^-3/24</f>
        <v>229.45624999999998</v>
      </c>
      <c r="L531" s="14">
        <f>IF(J531="YES",I531*Assumptions!$B$3/1000,0)</f>
        <v>734.26</v>
      </c>
      <c r="M531" s="14">
        <f>IF(J531="YES",I531*Assumptions!$B$4/1000,0)</f>
        <v>550.69500000000005</v>
      </c>
      <c r="N531" s="14">
        <f>IF(J531="YES",I531*Assumptions!$B$5/1000,0)</f>
        <v>1101.3900000000001</v>
      </c>
      <c r="O531" s="14">
        <f>K531*Assumptions!$B$6*Assumptions!$B$7</f>
        <v>1330.8462499999998</v>
      </c>
      <c r="P531" s="14">
        <f>((K531*Assumptions!$B$6*Assumptions!$B$7/1000)*(Assumptions!$B$8/(Assumptions!$B$8-1)))*Assumptions!$B$9</f>
        <v>7985.0774999999985</v>
      </c>
      <c r="Q531" s="13" t="s">
        <v>9006</v>
      </c>
      <c r="R531" s="13" t="s">
        <v>9043</v>
      </c>
    </row>
    <row r="532" spans="1:18" x14ac:dyDescent="0.3">
      <c r="A532" s="11" t="s">
        <v>6293</v>
      </c>
      <c r="B532" s="11" t="s">
        <v>6292</v>
      </c>
      <c r="D532" s="11" t="s">
        <v>6583</v>
      </c>
      <c r="E532" s="11" t="s">
        <v>6584</v>
      </c>
      <c r="F532" s="12">
        <v>50.424399999999999</v>
      </c>
      <c r="G532" s="12">
        <v>14.8941</v>
      </c>
      <c r="H532" s="11">
        <v>50367</v>
      </c>
      <c r="I532" s="11">
        <v>35668</v>
      </c>
      <c r="J532" s="13" t="s">
        <v>8982</v>
      </c>
      <c r="K532" s="14">
        <f>I532*Assumptions!$B$2*10^-3/24</f>
        <v>222.92499999999998</v>
      </c>
      <c r="L532" s="14">
        <f>IF(J532="YES",I532*Assumptions!$B$3/1000,0)</f>
        <v>713.36</v>
      </c>
      <c r="M532" s="14">
        <f>IF(J532="YES",I532*Assumptions!$B$4/1000,0)</f>
        <v>535.02</v>
      </c>
      <c r="N532" s="14">
        <f>IF(J532="YES",I532*Assumptions!$B$5/1000,0)</f>
        <v>1070.04</v>
      </c>
      <c r="O532" s="14">
        <f>K532*Assumptions!$B$6*Assumptions!$B$7</f>
        <v>1292.9649999999997</v>
      </c>
      <c r="P532" s="14">
        <f>((K532*Assumptions!$B$6*Assumptions!$B$7/1000)*(Assumptions!$B$8/(Assumptions!$B$8-1)))*Assumptions!$B$9</f>
        <v>7757.7899999999972</v>
      </c>
      <c r="Q532" s="13" t="s">
        <v>9006</v>
      </c>
      <c r="R532" s="13" t="s">
        <v>9043</v>
      </c>
    </row>
    <row r="533" spans="1:18" x14ac:dyDescent="0.3">
      <c r="A533" s="11" t="s">
        <v>6293</v>
      </c>
      <c r="B533" s="11" t="s">
        <v>6292</v>
      </c>
      <c r="D533" s="11" t="s">
        <v>6585</v>
      </c>
      <c r="E533" s="11" t="s">
        <v>6586</v>
      </c>
      <c r="F533" s="12">
        <v>50.5105</v>
      </c>
      <c r="G533" s="12">
        <v>14.965</v>
      </c>
      <c r="H533" s="11">
        <v>7040</v>
      </c>
      <c r="I533" s="11">
        <v>5523</v>
      </c>
      <c r="J533" s="13" t="s">
        <v>8991</v>
      </c>
      <c r="K533" s="14">
        <f>I533*Assumptions!$B$2*10^-3/24</f>
        <v>34.518750000000004</v>
      </c>
      <c r="L533" s="14">
        <f>IF(J533="YES",I533*Assumptions!$B$3/1000,0)</f>
        <v>0</v>
      </c>
      <c r="M533" s="14">
        <f>IF(J533="YES",I533*Assumptions!$B$4/1000,0)</f>
        <v>0</v>
      </c>
      <c r="N533" s="14">
        <f>IF(J533="YES",I533*Assumptions!$B$5/1000,0)</f>
        <v>0</v>
      </c>
      <c r="O533" s="14">
        <f>K533*Assumptions!$B$6*Assumptions!$B$7</f>
        <v>200.20875000000001</v>
      </c>
      <c r="P533" s="14">
        <f>((K533*Assumptions!$B$6*Assumptions!$B$7/1000)*(Assumptions!$B$8/(Assumptions!$B$8-1)))*Assumptions!$B$9</f>
        <v>1201.2525000000001</v>
      </c>
      <c r="Q533" s="13" t="s">
        <v>9006</v>
      </c>
      <c r="R533" s="13" t="s">
        <v>9043</v>
      </c>
    </row>
    <row r="534" spans="1:18" x14ac:dyDescent="0.3">
      <c r="A534" s="11" t="s">
        <v>6293</v>
      </c>
      <c r="B534" s="11" t="s">
        <v>6292</v>
      </c>
      <c r="D534" s="11" t="s">
        <v>6587</v>
      </c>
      <c r="E534" s="11" t="s">
        <v>6588</v>
      </c>
      <c r="F534" s="12">
        <v>50.279899999999998</v>
      </c>
      <c r="G534" s="12">
        <v>14.5228</v>
      </c>
      <c r="H534" s="11">
        <v>150000</v>
      </c>
      <c r="I534" s="11">
        <v>82785</v>
      </c>
      <c r="J534" s="13" t="s">
        <v>8991</v>
      </c>
      <c r="K534" s="14">
        <f>I534*Assumptions!$B$2*10^-3/24</f>
        <v>517.40625</v>
      </c>
      <c r="L534" s="14">
        <f>IF(J534="YES",I534*Assumptions!$B$3/1000,0)</f>
        <v>0</v>
      </c>
      <c r="M534" s="14">
        <f>IF(J534="YES",I534*Assumptions!$B$4/1000,0)</f>
        <v>0</v>
      </c>
      <c r="N534" s="14">
        <f>IF(J534="YES",I534*Assumptions!$B$5/1000,0)</f>
        <v>0</v>
      </c>
      <c r="O534" s="14">
        <f>K534*Assumptions!$B$6*Assumptions!$B$7</f>
        <v>3000.9562499999997</v>
      </c>
      <c r="P534" s="14">
        <f>((K534*Assumptions!$B$6*Assumptions!$B$7/1000)*(Assumptions!$B$8/(Assumptions!$B$8-1)))*Assumptions!$B$9</f>
        <v>18005.737499999999</v>
      </c>
      <c r="Q534" s="13" t="s">
        <v>9006</v>
      </c>
      <c r="R534" s="13" t="s">
        <v>9043</v>
      </c>
    </row>
    <row r="535" spans="1:18" x14ac:dyDescent="0.3">
      <c r="A535" s="11" t="s">
        <v>6293</v>
      </c>
      <c r="B535" s="11" t="s">
        <v>6292</v>
      </c>
      <c r="D535" s="11" t="s">
        <v>6589</v>
      </c>
      <c r="E535" s="11" t="s">
        <v>6590</v>
      </c>
      <c r="F535" s="12">
        <v>50.177500000000002</v>
      </c>
      <c r="G535" s="12">
        <v>15.0326</v>
      </c>
      <c r="H535" s="11">
        <v>25000</v>
      </c>
      <c r="I535" s="11">
        <v>40333</v>
      </c>
      <c r="J535" s="13" t="s">
        <v>8991</v>
      </c>
      <c r="K535" s="14">
        <f>I535*Assumptions!$B$2*10^-3/24</f>
        <v>252.08124999999998</v>
      </c>
      <c r="L535" s="14">
        <f>IF(J535="YES",I535*Assumptions!$B$3/1000,0)</f>
        <v>0</v>
      </c>
      <c r="M535" s="14">
        <f>IF(J535="YES",I535*Assumptions!$B$4/1000,0)</f>
        <v>0</v>
      </c>
      <c r="N535" s="14">
        <f>IF(J535="YES",I535*Assumptions!$B$5/1000,0)</f>
        <v>0</v>
      </c>
      <c r="O535" s="14">
        <f>K535*Assumptions!$B$6*Assumptions!$B$7</f>
        <v>1462.07125</v>
      </c>
      <c r="P535" s="14">
        <f>((K535*Assumptions!$B$6*Assumptions!$B$7/1000)*(Assumptions!$B$8/(Assumptions!$B$8-1)))*Assumptions!$B$9</f>
        <v>8772.4274999999998</v>
      </c>
      <c r="Q535" s="13" t="s">
        <v>9006</v>
      </c>
      <c r="R535" s="13" t="s">
        <v>9043</v>
      </c>
    </row>
    <row r="536" spans="1:18" x14ac:dyDescent="0.3">
      <c r="A536" s="11" t="s">
        <v>6293</v>
      </c>
      <c r="B536" s="11" t="s">
        <v>6593</v>
      </c>
      <c r="D536" s="11" t="s">
        <v>6591</v>
      </c>
      <c r="E536" s="11" t="s">
        <v>6592</v>
      </c>
      <c r="F536" s="12">
        <v>50.073</v>
      </c>
      <c r="G536" s="12">
        <v>15.976800000000001</v>
      </c>
      <c r="H536" s="11">
        <v>9500</v>
      </c>
      <c r="I536" s="11">
        <v>4301</v>
      </c>
      <c r="J536" s="13" t="s">
        <v>8991</v>
      </c>
      <c r="K536" s="14">
        <f>I536*Assumptions!$B$2*10^-3/24</f>
        <v>26.881249999999998</v>
      </c>
      <c r="L536" s="14">
        <f>IF(J536="YES",I536*Assumptions!$B$3/1000,0)</f>
        <v>0</v>
      </c>
      <c r="M536" s="14">
        <f>IF(J536="YES",I536*Assumptions!$B$4/1000,0)</f>
        <v>0</v>
      </c>
      <c r="N536" s="14">
        <f>IF(J536="YES",I536*Assumptions!$B$5/1000,0)</f>
        <v>0</v>
      </c>
      <c r="O536" s="14">
        <f>K536*Assumptions!$B$6*Assumptions!$B$7</f>
        <v>155.91125</v>
      </c>
      <c r="P536" s="14">
        <f>((K536*Assumptions!$B$6*Assumptions!$B$7/1000)*(Assumptions!$B$8/(Assumptions!$B$8-1)))*Assumptions!$B$9</f>
        <v>935.46749999999997</v>
      </c>
      <c r="Q536" s="13" t="s">
        <v>9004</v>
      </c>
      <c r="R536" s="13" t="s">
        <v>9043</v>
      </c>
    </row>
    <row r="537" spans="1:18" x14ac:dyDescent="0.3">
      <c r="A537" s="11" t="s">
        <v>6293</v>
      </c>
      <c r="B537" s="11" t="s">
        <v>6593</v>
      </c>
      <c r="D537" s="11" t="s">
        <v>6594</v>
      </c>
      <c r="E537" s="11" t="s">
        <v>6595</v>
      </c>
      <c r="F537" s="12">
        <v>49.959000000000003</v>
      </c>
      <c r="G537" s="12">
        <v>15.679600000000001</v>
      </c>
      <c r="H537" s="11">
        <v>5000</v>
      </c>
      <c r="I537" s="11">
        <v>3546</v>
      </c>
      <c r="J537" s="13" t="s">
        <v>8991</v>
      </c>
      <c r="K537" s="14">
        <f>I537*Assumptions!$B$2*10^-3/24</f>
        <v>22.162499999999998</v>
      </c>
      <c r="L537" s="14">
        <f>IF(J537="YES",I537*Assumptions!$B$3/1000,0)</f>
        <v>0</v>
      </c>
      <c r="M537" s="14">
        <f>IF(J537="YES",I537*Assumptions!$B$4/1000,0)</f>
        <v>0</v>
      </c>
      <c r="N537" s="14">
        <f>IF(J537="YES",I537*Assumptions!$B$5/1000,0)</f>
        <v>0</v>
      </c>
      <c r="O537" s="14">
        <f>K537*Assumptions!$B$6*Assumptions!$B$7</f>
        <v>128.54249999999999</v>
      </c>
      <c r="P537" s="14">
        <f>((K537*Assumptions!$B$6*Assumptions!$B$7/1000)*(Assumptions!$B$8/(Assumptions!$B$8-1)))*Assumptions!$B$9</f>
        <v>771.25499999999977</v>
      </c>
      <c r="Q537" s="13" t="s">
        <v>9004</v>
      </c>
      <c r="R537" s="13" t="s">
        <v>9042</v>
      </c>
    </row>
    <row r="538" spans="1:18" x14ac:dyDescent="0.3">
      <c r="A538" s="11" t="s">
        <v>6293</v>
      </c>
      <c r="B538" s="11" t="s">
        <v>6593</v>
      </c>
      <c r="D538" s="11" t="s">
        <v>6596</v>
      </c>
      <c r="E538" s="11" t="s">
        <v>6597</v>
      </c>
      <c r="F538" s="12">
        <v>49.909300000000002</v>
      </c>
      <c r="G538" s="12">
        <v>15.9457</v>
      </c>
      <c r="H538" s="11">
        <v>18216</v>
      </c>
      <c r="I538" s="11">
        <v>3054</v>
      </c>
      <c r="J538" s="13" t="s">
        <v>8991</v>
      </c>
      <c r="K538" s="14">
        <f>I538*Assumptions!$B$2*10^-3/24</f>
        <v>19.087500000000002</v>
      </c>
      <c r="L538" s="14">
        <f>IF(J538="YES",I538*Assumptions!$B$3/1000,0)</f>
        <v>0</v>
      </c>
      <c r="M538" s="14">
        <f>IF(J538="YES",I538*Assumptions!$B$4/1000,0)</f>
        <v>0</v>
      </c>
      <c r="N538" s="14">
        <f>IF(J538="YES",I538*Assumptions!$B$5/1000,0)</f>
        <v>0</v>
      </c>
      <c r="O538" s="14">
        <f>K538*Assumptions!$B$6*Assumptions!$B$7</f>
        <v>110.70750000000001</v>
      </c>
      <c r="P538" s="14">
        <f>((K538*Assumptions!$B$6*Assumptions!$B$7/1000)*(Assumptions!$B$8/(Assumptions!$B$8-1)))*Assumptions!$B$9</f>
        <v>664.24500000000012</v>
      </c>
      <c r="Q538" s="13" t="s">
        <v>9004</v>
      </c>
      <c r="R538" s="13" t="s">
        <v>9042</v>
      </c>
    </row>
    <row r="539" spans="1:18" x14ac:dyDescent="0.3">
      <c r="A539" s="11" t="s">
        <v>6293</v>
      </c>
      <c r="B539" s="11" t="s">
        <v>6593</v>
      </c>
      <c r="D539" s="11" t="s">
        <v>6598</v>
      </c>
      <c r="E539" s="11" t="s">
        <v>6599</v>
      </c>
      <c r="F539" s="12">
        <v>49.9651</v>
      </c>
      <c r="G539" s="12">
        <v>15.808</v>
      </c>
      <c r="H539" s="11">
        <v>50000</v>
      </c>
      <c r="I539" s="11">
        <v>22715</v>
      </c>
      <c r="J539" s="13" t="s">
        <v>8982</v>
      </c>
      <c r="K539" s="14">
        <f>I539*Assumptions!$B$2*10^-3/24</f>
        <v>141.96875</v>
      </c>
      <c r="L539" s="14">
        <f>IF(J539="YES",I539*Assumptions!$B$3/1000,0)</f>
        <v>454.3</v>
      </c>
      <c r="M539" s="14">
        <f>IF(J539="YES",I539*Assumptions!$B$4/1000,0)</f>
        <v>340.72500000000002</v>
      </c>
      <c r="N539" s="14">
        <f>IF(J539="YES",I539*Assumptions!$B$5/1000,0)</f>
        <v>681.45</v>
      </c>
      <c r="O539" s="14">
        <f>K539*Assumptions!$B$6*Assumptions!$B$7</f>
        <v>823.41874999999982</v>
      </c>
      <c r="P539" s="14">
        <f>((K539*Assumptions!$B$6*Assumptions!$B$7/1000)*(Assumptions!$B$8/(Assumptions!$B$8-1)))*Assumptions!$B$9</f>
        <v>4940.5124999999989</v>
      </c>
      <c r="Q539" s="13" t="s">
        <v>9004</v>
      </c>
      <c r="R539" s="13" t="s">
        <v>9043</v>
      </c>
    </row>
    <row r="540" spans="1:18" x14ac:dyDescent="0.3">
      <c r="A540" s="11" t="s">
        <v>6293</v>
      </c>
      <c r="B540" s="11" t="s">
        <v>6593</v>
      </c>
      <c r="D540" s="11" t="s">
        <v>6600</v>
      </c>
      <c r="E540" s="11" t="s">
        <v>6601</v>
      </c>
      <c r="F540" s="12">
        <v>49.849800000000002</v>
      </c>
      <c r="G540" s="12">
        <v>15.9895</v>
      </c>
      <c r="H540" s="11">
        <v>5370</v>
      </c>
      <c r="I540" s="11">
        <v>3692</v>
      </c>
      <c r="J540" s="13" t="s">
        <v>8991</v>
      </c>
      <c r="K540" s="14">
        <f>I540*Assumptions!$B$2*10^-3/24</f>
        <v>23.075000000000003</v>
      </c>
      <c r="L540" s="14">
        <f>IF(J540="YES",I540*Assumptions!$B$3/1000,0)</f>
        <v>0</v>
      </c>
      <c r="M540" s="14">
        <f>IF(J540="YES",I540*Assumptions!$B$4/1000,0)</f>
        <v>0</v>
      </c>
      <c r="N540" s="14">
        <f>IF(J540="YES",I540*Assumptions!$B$5/1000,0)</f>
        <v>0</v>
      </c>
      <c r="O540" s="14">
        <f>K540*Assumptions!$B$6*Assumptions!$B$7</f>
        <v>133.83500000000001</v>
      </c>
      <c r="P540" s="14">
        <f>((K540*Assumptions!$B$6*Assumptions!$B$7/1000)*(Assumptions!$B$8/(Assumptions!$B$8-1)))*Assumptions!$B$9</f>
        <v>803.01</v>
      </c>
      <c r="Q540" s="13" t="s">
        <v>9004</v>
      </c>
      <c r="R540" s="13" t="s">
        <v>9042</v>
      </c>
    </row>
    <row r="541" spans="1:18" x14ac:dyDescent="0.3">
      <c r="A541" s="11" t="s">
        <v>6293</v>
      </c>
      <c r="B541" s="11" t="s">
        <v>6593</v>
      </c>
      <c r="D541" s="11" t="s">
        <v>6602</v>
      </c>
      <c r="E541" s="11" t="s">
        <v>6603</v>
      </c>
      <c r="F541" s="12">
        <v>49.869500000000002</v>
      </c>
      <c r="G541" s="12">
        <v>15.591799999999999</v>
      </c>
      <c r="H541" s="11">
        <v>5083</v>
      </c>
      <c r="I541" s="11">
        <v>5307</v>
      </c>
      <c r="J541" s="13" t="s">
        <v>8991</v>
      </c>
      <c r="K541" s="14">
        <f>I541*Assumptions!$B$2*10^-3/24</f>
        <v>33.168750000000003</v>
      </c>
      <c r="L541" s="14">
        <f>IF(J541="YES",I541*Assumptions!$B$3/1000,0)</f>
        <v>0</v>
      </c>
      <c r="M541" s="14">
        <f>IF(J541="YES",I541*Assumptions!$B$4/1000,0)</f>
        <v>0</v>
      </c>
      <c r="N541" s="14">
        <f>IF(J541="YES",I541*Assumptions!$B$5/1000,0)</f>
        <v>0</v>
      </c>
      <c r="O541" s="14">
        <f>K541*Assumptions!$B$6*Assumptions!$B$7</f>
        <v>192.37875</v>
      </c>
      <c r="P541" s="14">
        <f>((K541*Assumptions!$B$6*Assumptions!$B$7/1000)*(Assumptions!$B$8/(Assumptions!$B$8-1)))*Assumptions!$B$9</f>
        <v>1154.2725</v>
      </c>
      <c r="Q541" s="13" t="s">
        <v>9004</v>
      </c>
      <c r="R541" s="13" t="s">
        <v>9042</v>
      </c>
    </row>
    <row r="542" spans="1:18" x14ac:dyDescent="0.3">
      <c r="A542" s="11" t="s">
        <v>6293</v>
      </c>
      <c r="B542" s="11" t="s">
        <v>6593</v>
      </c>
      <c r="D542" s="11" t="s">
        <v>6604</v>
      </c>
      <c r="E542" s="11" t="s">
        <v>6605</v>
      </c>
      <c r="F542" s="12">
        <v>50.014000000000003</v>
      </c>
      <c r="G542" s="12">
        <v>16.7453</v>
      </c>
      <c r="H542" s="11">
        <v>26135</v>
      </c>
      <c r="I542" s="11">
        <v>7756</v>
      </c>
      <c r="J542" s="13" t="s">
        <v>8991</v>
      </c>
      <c r="K542" s="14">
        <f>I542*Assumptions!$B$2*10^-3/24</f>
        <v>48.475000000000001</v>
      </c>
      <c r="L542" s="14">
        <f>IF(J542="YES",I542*Assumptions!$B$3/1000,0)</f>
        <v>0</v>
      </c>
      <c r="M542" s="14">
        <f>IF(J542="YES",I542*Assumptions!$B$4/1000,0)</f>
        <v>0</v>
      </c>
      <c r="N542" s="14">
        <f>IF(J542="YES",I542*Assumptions!$B$5/1000,0)</f>
        <v>0</v>
      </c>
      <c r="O542" s="14">
        <f>K542*Assumptions!$B$6*Assumptions!$B$7</f>
        <v>281.15499999999997</v>
      </c>
      <c r="P542" s="14">
        <f>((K542*Assumptions!$B$6*Assumptions!$B$7/1000)*(Assumptions!$B$8/(Assumptions!$B$8-1)))*Assumptions!$B$9</f>
        <v>1686.9299999999998</v>
      </c>
      <c r="Q542" s="13" t="s">
        <v>9004</v>
      </c>
      <c r="R542" s="13" t="s">
        <v>9043</v>
      </c>
    </row>
    <row r="543" spans="1:18" x14ac:dyDescent="0.3">
      <c r="A543" s="11" t="s">
        <v>6293</v>
      </c>
      <c r="B543" s="11" t="s">
        <v>6593</v>
      </c>
      <c r="D543" s="11" t="s">
        <v>6606</v>
      </c>
      <c r="E543" s="11" t="s">
        <v>6607</v>
      </c>
      <c r="F543" s="12">
        <v>49.9024</v>
      </c>
      <c r="G543" s="12">
        <v>16.6251</v>
      </c>
      <c r="H543" s="11">
        <v>17750</v>
      </c>
      <c r="I543" s="11">
        <v>12964</v>
      </c>
      <c r="J543" s="13" t="s">
        <v>8991</v>
      </c>
      <c r="K543" s="14">
        <f>I543*Assumptions!$B$2*10^-3/24</f>
        <v>81.025000000000006</v>
      </c>
      <c r="L543" s="14">
        <f>IF(J543="YES",I543*Assumptions!$B$3/1000,0)</f>
        <v>0</v>
      </c>
      <c r="M543" s="14">
        <f>IF(J543="YES",I543*Assumptions!$B$4/1000,0)</f>
        <v>0</v>
      </c>
      <c r="N543" s="14">
        <f>IF(J543="YES",I543*Assumptions!$B$5/1000,0)</f>
        <v>0</v>
      </c>
      <c r="O543" s="14">
        <f>K543*Assumptions!$B$6*Assumptions!$B$7</f>
        <v>469.94500000000005</v>
      </c>
      <c r="P543" s="14">
        <f>((K543*Assumptions!$B$6*Assumptions!$B$7/1000)*(Assumptions!$B$8/(Assumptions!$B$8-1)))*Assumptions!$B$9</f>
        <v>2819.67</v>
      </c>
      <c r="Q543" s="13" t="s">
        <v>9004</v>
      </c>
      <c r="R543" s="13" t="s">
        <v>9043</v>
      </c>
    </row>
    <row r="544" spans="1:18" x14ac:dyDescent="0.3">
      <c r="A544" s="11" t="s">
        <v>6293</v>
      </c>
      <c r="B544" s="11" t="s">
        <v>6593</v>
      </c>
      <c r="D544" s="11" t="s">
        <v>6608</v>
      </c>
      <c r="E544" s="11" t="s">
        <v>6609</v>
      </c>
      <c r="F544" s="12">
        <v>49.8825</v>
      </c>
      <c r="G544" s="12">
        <v>16.290500000000002</v>
      </c>
      <c r="H544" s="11">
        <v>28000</v>
      </c>
      <c r="I544" s="11">
        <v>13258</v>
      </c>
      <c r="J544" s="13" t="s">
        <v>8982</v>
      </c>
      <c r="K544" s="14">
        <f>I544*Assumptions!$B$2*10^-3/24</f>
        <v>82.862499999999997</v>
      </c>
      <c r="L544" s="14">
        <f>IF(J544="YES",I544*Assumptions!$B$3/1000,0)</f>
        <v>265.16000000000003</v>
      </c>
      <c r="M544" s="14">
        <f>IF(J544="YES",I544*Assumptions!$B$4/1000,0)</f>
        <v>198.87</v>
      </c>
      <c r="N544" s="14">
        <f>IF(J544="YES",I544*Assumptions!$B$5/1000,0)</f>
        <v>397.74</v>
      </c>
      <c r="O544" s="14">
        <f>K544*Assumptions!$B$6*Assumptions!$B$7</f>
        <v>480.60249999999996</v>
      </c>
      <c r="P544" s="14">
        <f>((K544*Assumptions!$B$6*Assumptions!$B$7/1000)*(Assumptions!$B$8/(Assumptions!$B$8-1)))*Assumptions!$B$9</f>
        <v>2883.6149999999998</v>
      </c>
      <c r="Q544" s="13" t="s">
        <v>9004</v>
      </c>
      <c r="R544" s="13" t="s">
        <v>9043</v>
      </c>
    </row>
    <row r="545" spans="1:18" x14ac:dyDescent="0.3">
      <c r="A545" s="11" t="s">
        <v>6293</v>
      </c>
      <c r="B545" s="11" t="s">
        <v>6593</v>
      </c>
      <c r="D545" s="11" t="s">
        <v>6610</v>
      </c>
      <c r="E545" s="11" t="s">
        <v>6611</v>
      </c>
      <c r="F545" s="12">
        <v>49.714300000000001</v>
      </c>
      <c r="G545" s="12">
        <v>16.729500000000002</v>
      </c>
      <c r="H545" s="11">
        <v>11075</v>
      </c>
      <c r="I545" s="11">
        <v>2015</v>
      </c>
      <c r="J545" s="13" t="s">
        <v>8991</v>
      </c>
      <c r="K545" s="14">
        <f>I545*Assumptions!$B$2*10^-3/24</f>
        <v>12.59375</v>
      </c>
      <c r="L545" s="14">
        <f>IF(J545="YES",I545*Assumptions!$B$3/1000,0)</f>
        <v>0</v>
      </c>
      <c r="M545" s="14">
        <f>IF(J545="YES",I545*Assumptions!$B$4/1000,0)</f>
        <v>0</v>
      </c>
      <c r="N545" s="14">
        <f>IF(J545="YES",I545*Assumptions!$B$5/1000,0)</f>
        <v>0</v>
      </c>
      <c r="O545" s="14">
        <f>K545*Assumptions!$B$6*Assumptions!$B$7</f>
        <v>73.043749999999989</v>
      </c>
      <c r="P545" s="14">
        <f>((K545*Assumptions!$B$6*Assumptions!$B$7/1000)*(Assumptions!$B$8/(Assumptions!$B$8-1)))*Assumptions!$B$9</f>
        <v>438.26249999999993</v>
      </c>
      <c r="Q545" s="13" t="s">
        <v>9004</v>
      </c>
      <c r="R545" s="13" t="s">
        <v>9042</v>
      </c>
    </row>
    <row r="546" spans="1:18" x14ac:dyDescent="0.3">
      <c r="A546" s="11" t="s">
        <v>6293</v>
      </c>
      <c r="B546" s="11" t="s">
        <v>6593</v>
      </c>
      <c r="D546" s="11" t="s">
        <v>6612</v>
      </c>
      <c r="E546" s="11" t="s">
        <v>6613</v>
      </c>
      <c r="F546" s="12">
        <v>49.752899999999997</v>
      </c>
      <c r="G546" s="12">
        <v>16.717099999999999</v>
      </c>
      <c r="H546" s="11">
        <v>20070</v>
      </c>
      <c r="I546" s="11">
        <v>10393</v>
      </c>
      <c r="J546" s="13" t="s">
        <v>8991</v>
      </c>
      <c r="K546" s="14">
        <f>I546*Assumptions!$B$2*10^-3/24</f>
        <v>64.956249999999997</v>
      </c>
      <c r="L546" s="14">
        <f>IF(J546="YES",I546*Assumptions!$B$3/1000,0)</f>
        <v>0</v>
      </c>
      <c r="M546" s="14">
        <f>IF(J546="YES",I546*Assumptions!$B$4/1000,0)</f>
        <v>0</v>
      </c>
      <c r="N546" s="14">
        <f>IF(J546="YES",I546*Assumptions!$B$5/1000,0)</f>
        <v>0</v>
      </c>
      <c r="O546" s="14">
        <f>K546*Assumptions!$B$6*Assumptions!$B$7</f>
        <v>376.74624999999997</v>
      </c>
      <c r="P546" s="14">
        <f>((K546*Assumptions!$B$6*Assumptions!$B$7/1000)*(Assumptions!$B$8/(Assumptions!$B$8-1)))*Assumptions!$B$9</f>
        <v>2260.4774999999995</v>
      </c>
      <c r="Q546" s="13" t="s">
        <v>9004</v>
      </c>
      <c r="R546" s="13" t="s">
        <v>9044</v>
      </c>
    </row>
    <row r="547" spans="1:18" x14ac:dyDescent="0.3">
      <c r="A547" s="11" t="s">
        <v>6293</v>
      </c>
      <c r="B547" s="11" t="s">
        <v>6593</v>
      </c>
      <c r="D547" s="11" t="s">
        <v>6614</v>
      </c>
      <c r="E547" s="11" t="s">
        <v>6615</v>
      </c>
      <c r="F547" s="12">
        <v>50.043799999999997</v>
      </c>
      <c r="G547" s="12">
        <v>15.695600000000001</v>
      </c>
      <c r="H547" s="11">
        <v>191000</v>
      </c>
      <c r="I547" s="11">
        <v>111278</v>
      </c>
      <c r="J547" s="13" t="s">
        <v>8982</v>
      </c>
      <c r="K547" s="14">
        <f>I547*Assumptions!$B$2*10^-3/24</f>
        <v>695.48750000000007</v>
      </c>
      <c r="L547" s="14">
        <f>IF(J547="YES",I547*Assumptions!$B$3/1000,0)</f>
        <v>2225.56</v>
      </c>
      <c r="M547" s="14">
        <f>IF(J547="YES",I547*Assumptions!$B$4/1000,0)</f>
        <v>1669.17</v>
      </c>
      <c r="N547" s="14">
        <f>IF(J547="YES",I547*Assumptions!$B$5/1000,0)</f>
        <v>3338.34</v>
      </c>
      <c r="O547" s="14">
        <f>K547*Assumptions!$B$6*Assumptions!$B$7</f>
        <v>4033.8274999999999</v>
      </c>
      <c r="P547" s="14">
        <f>((K547*Assumptions!$B$6*Assumptions!$B$7/1000)*(Assumptions!$B$8/(Assumptions!$B$8-1)))*Assumptions!$B$9</f>
        <v>24202.965</v>
      </c>
      <c r="Q547" s="13" t="s">
        <v>9004</v>
      </c>
      <c r="R547" s="13" t="s">
        <v>9043</v>
      </c>
    </row>
    <row r="548" spans="1:18" x14ac:dyDescent="0.3">
      <c r="A548" s="11" t="s">
        <v>6293</v>
      </c>
      <c r="B548" s="11" t="s">
        <v>6593</v>
      </c>
      <c r="D548" s="11" t="s">
        <v>6616</v>
      </c>
      <c r="E548" s="11" t="s">
        <v>6617</v>
      </c>
      <c r="F548" s="12">
        <v>49.710999999999999</v>
      </c>
      <c r="G548" s="12">
        <v>16.251899999999999</v>
      </c>
      <c r="H548" s="11">
        <v>28550</v>
      </c>
      <c r="I548" s="11">
        <v>25991</v>
      </c>
      <c r="J548" s="13" t="s">
        <v>8991</v>
      </c>
      <c r="K548" s="14">
        <f>I548*Assumptions!$B$2*10^-3/24</f>
        <v>162.44374999999999</v>
      </c>
      <c r="L548" s="14">
        <f>IF(J548="YES",I548*Assumptions!$B$3/1000,0)</f>
        <v>0</v>
      </c>
      <c r="M548" s="14">
        <f>IF(J548="YES",I548*Assumptions!$B$4/1000,0)</f>
        <v>0</v>
      </c>
      <c r="N548" s="14">
        <f>IF(J548="YES",I548*Assumptions!$B$5/1000,0)</f>
        <v>0</v>
      </c>
      <c r="O548" s="14">
        <f>K548*Assumptions!$B$6*Assumptions!$B$7</f>
        <v>942.17374999999993</v>
      </c>
      <c r="P548" s="14">
        <f>((K548*Assumptions!$B$6*Assumptions!$B$7/1000)*(Assumptions!$B$8/(Assumptions!$B$8-1)))*Assumptions!$B$9</f>
        <v>5653.0424999999987</v>
      </c>
      <c r="Q548" s="13" t="s">
        <v>9004</v>
      </c>
      <c r="R548" s="13" t="s">
        <v>9043</v>
      </c>
    </row>
    <row r="549" spans="1:18" x14ac:dyDescent="0.3">
      <c r="A549" s="11" t="s">
        <v>6293</v>
      </c>
      <c r="B549" s="11" t="s">
        <v>6593</v>
      </c>
      <c r="D549" s="11" t="s">
        <v>6618</v>
      </c>
      <c r="E549" s="11" t="s">
        <v>6619</v>
      </c>
      <c r="F549" s="12">
        <v>50.043900000000001</v>
      </c>
      <c r="G549" s="12">
        <v>15.554399999999999</v>
      </c>
      <c r="H549" s="11">
        <v>10500</v>
      </c>
      <c r="I549" s="11">
        <v>5733</v>
      </c>
      <c r="J549" s="13" t="s">
        <v>8991</v>
      </c>
      <c r="K549" s="14">
        <f>I549*Assumptions!$B$2*10^-3/24</f>
        <v>35.831250000000004</v>
      </c>
      <c r="L549" s="14">
        <f>IF(J549="YES",I549*Assumptions!$B$3/1000,0)</f>
        <v>0</v>
      </c>
      <c r="M549" s="14">
        <f>IF(J549="YES",I549*Assumptions!$B$4/1000,0)</f>
        <v>0</v>
      </c>
      <c r="N549" s="14">
        <f>IF(J549="YES",I549*Assumptions!$B$5/1000,0)</f>
        <v>0</v>
      </c>
      <c r="O549" s="14">
        <f>K549*Assumptions!$B$6*Assumptions!$B$7</f>
        <v>207.82125000000002</v>
      </c>
      <c r="P549" s="14">
        <f>((K549*Assumptions!$B$6*Assumptions!$B$7/1000)*(Assumptions!$B$8/(Assumptions!$B$8-1)))*Assumptions!$B$9</f>
        <v>1246.9275</v>
      </c>
      <c r="Q549" s="13" t="s">
        <v>9004</v>
      </c>
      <c r="R549" s="13" t="s">
        <v>9042</v>
      </c>
    </row>
    <row r="550" spans="1:18" x14ac:dyDescent="0.3">
      <c r="A550" s="11" t="s">
        <v>6293</v>
      </c>
      <c r="B550" s="11" t="s">
        <v>6593</v>
      </c>
      <c r="D550" s="11" t="s">
        <v>6620</v>
      </c>
      <c r="E550" s="11" t="s">
        <v>6621</v>
      </c>
      <c r="F550" s="12">
        <v>49.725299999999997</v>
      </c>
      <c r="G550" s="12">
        <v>16.476700000000001</v>
      </c>
      <c r="H550" s="11">
        <v>28500</v>
      </c>
      <c r="I550" s="11">
        <v>21097</v>
      </c>
      <c r="J550" s="13" t="s">
        <v>8982</v>
      </c>
      <c r="K550" s="14">
        <f>I550*Assumptions!$B$2*10^-3/24</f>
        <v>131.85625000000002</v>
      </c>
      <c r="L550" s="14">
        <f>IF(J550="YES",I550*Assumptions!$B$3/1000,0)</f>
        <v>421.94</v>
      </c>
      <c r="M550" s="14">
        <f>IF(J550="YES",I550*Assumptions!$B$4/1000,0)</f>
        <v>316.45499999999998</v>
      </c>
      <c r="N550" s="14">
        <f>IF(J550="YES",I550*Assumptions!$B$5/1000,0)</f>
        <v>632.91</v>
      </c>
      <c r="O550" s="14">
        <f>K550*Assumptions!$B$6*Assumptions!$B$7</f>
        <v>764.76625000000001</v>
      </c>
      <c r="P550" s="14">
        <f>((K550*Assumptions!$B$6*Assumptions!$B$7/1000)*(Assumptions!$B$8/(Assumptions!$B$8-1)))*Assumptions!$B$9</f>
        <v>4588.5974999999999</v>
      </c>
      <c r="Q550" s="13" t="s">
        <v>9004</v>
      </c>
      <c r="R550" s="13" t="s">
        <v>9043</v>
      </c>
    </row>
    <row r="551" spans="1:18" x14ac:dyDescent="0.3">
      <c r="A551" s="11" t="s">
        <v>6293</v>
      </c>
      <c r="B551" s="11" t="s">
        <v>6593</v>
      </c>
      <c r="D551" s="11" t="s">
        <v>6622</v>
      </c>
      <c r="E551" s="11" t="s">
        <v>6623</v>
      </c>
      <c r="F551" s="12">
        <v>49.984900000000003</v>
      </c>
      <c r="G551" s="12">
        <v>16.3886</v>
      </c>
      <c r="H551" s="11">
        <v>22000</v>
      </c>
      <c r="I551" s="11">
        <v>12655</v>
      </c>
      <c r="J551" s="13" t="s">
        <v>8991</v>
      </c>
      <c r="K551" s="14">
        <f>I551*Assumptions!$B$2*10^-3/24</f>
        <v>79.09375</v>
      </c>
      <c r="L551" s="14">
        <f>IF(J551="YES",I551*Assumptions!$B$3/1000,0)</f>
        <v>0</v>
      </c>
      <c r="M551" s="14">
        <f>IF(J551="YES",I551*Assumptions!$B$4/1000,0)</f>
        <v>0</v>
      </c>
      <c r="N551" s="14">
        <f>IF(J551="YES",I551*Assumptions!$B$5/1000,0)</f>
        <v>0</v>
      </c>
      <c r="O551" s="14">
        <f>K551*Assumptions!$B$6*Assumptions!$B$7</f>
        <v>458.74374999999992</v>
      </c>
      <c r="P551" s="14">
        <f>((K551*Assumptions!$B$6*Assumptions!$B$7/1000)*(Assumptions!$B$8/(Assumptions!$B$8-1)))*Assumptions!$B$9</f>
        <v>2752.4624999999992</v>
      </c>
      <c r="Q551" s="13" t="s">
        <v>9004</v>
      </c>
      <c r="R551" s="13" t="s">
        <v>9043</v>
      </c>
    </row>
    <row r="552" spans="1:18" x14ac:dyDescent="0.3">
      <c r="A552" s="11" t="s">
        <v>6293</v>
      </c>
      <c r="B552" s="11" t="s">
        <v>6593</v>
      </c>
      <c r="D552" s="11" t="s">
        <v>6624</v>
      </c>
      <c r="E552" s="11" t="s">
        <v>6625</v>
      </c>
      <c r="F552" s="12">
        <v>50.008899999999997</v>
      </c>
      <c r="G552" s="12">
        <v>16.200600000000001</v>
      </c>
      <c r="H552" s="11">
        <v>27666</v>
      </c>
      <c r="I552" s="11">
        <v>29228</v>
      </c>
      <c r="J552" s="13" t="s">
        <v>8982</v>
      </c>
      <c r="K552" s="14">
        <f>I552*Assumptions!$B$2*10^-3/24</f>
        <v>182.67499999999998</v>
      </c>
      <c r="L552" s="14">
        <f>IF(J552="YES",I552*Assumptions!$B$3/1000,0)</f>
        <v>584.55999999999995</v>
      </c>
      <c r="M552" s="14">
        <f>IF(J552="YES",I552*Assumptions!$B$4/1000,0)</f>
        <v>438.42</v>
      </c>
      <c r="N552" s="14">
        <f>IF(J552="YES",I552*Assumptions!$B$5/1000,0)</f>
        <v>876.84</v>
      </c>
      <c r="O552" s="14">
        <f>K552*Assumptions!$B$6*Assumptions!$B$7</f>
        <v>1059.5149999999999</v>
      </c>
      <c r="P552" s="14">
        <f>((K552*Assumptions!$B$6*Assumptions!$B$7/1000)*(Assumptions!$B$8/(Assumptions!$B$8-1)))*Assumptions!$B$9</f>
        <v>6357.0899999999983</v>
      </c>
      <c r="Q552" s="13" t="s">
        <v>9004</v>
      </c>
      <c r="R552" s="13" t="s">
        <v>9044</v>
      </c>
    </row>
    <row r="553" spans="1:18" x14ac:dyDescent="0.3">
      <c r="A553" s="11" t="s">
        <v>6293</v>
      </c>
      <c r="B553" s="11" t="s">
        <v>6593</v>
      </c>
      <c r="D553" s="11" t="s">
        <v>6626</v>
      </c>
      <c r="E553" s="11" t="s">
        <v>6627</v>
      </c>
      <c r="F553" s="12">
        <v>49.969900000000003</v>
      </c>
      <c r="G553" s="12">
        <v>16.145299999999999</v>
      </c>
      <c r="H553" s="11">
        <v>9950</v>
      </c>
      <c r="I553" s="11">
        <v>6986</v>
      </c>
      <c r="J553" s="13" t="s">
        <v>8991</v>
      </c>
      <c r="K553" s="14">
        <f>I553*Assumptions!$B$2*10^-3/24</f>
        <v>43.662500000000001</v>
      </c>
      <c r="L553" s="14">
        <f>IF(J553="YES",I553*Assumptions!$B$3/1000,0)</f>
        <v>0</v>
      </c>
      <c r="M553" s="14">
        <f>IF(J553="YES",I553*Assumptions!$B$4/1000,0)</f>
        <v>0</v>
      </c>
      <c r="N553" s="14">
        <f>IF(J553="YES",I553*Assumptions!$B$5/1000,0)</f>
        <v>0</v>
      </c>
      <c r="O553" s="14">
        <f>K553*Assumptions!$B$6*Assumptions!$B$7</f>
        <v>253.24250000000001</v>
      </c>
      <c r="P553" s="14">
        <f>((K553*Assumptions!$B$6*Assumptions!$B$7/1000)*(Assumptions!$B$8/(Assumptions!$B$8-1)))*Assumptions!$B$9</f>
        <v>1519.4549999999997</v>
      </c>
      <c r="Q553" s="13" t="s">
        <v>9004</v>
      </c>
      <c r="R553" s="13" t="s">
        <v>9044</v>
      </c>
    </row>
    <row r="554" spans="1:18" x14ac:dyDescent="0.3">
      <c r="A554" s="11" t="s">
        <v>6293</v>
      </c>
      <c r="B554" s="11" t="s">
        <v>6593</v>
      </c>
      <c r="D554" s="11" t="s">
        <v>6628</v>
      </c>
      <c r="E554" s="11" t="s">
        <v>6629</v>
      </c>
      <c r="F554" s="12">
        <v>50.03</v>
      </c>
      <c r="G554" s="12">
        <v>16.491199999999999</v>
      </c>
      <c r="H554" s="11">
        <v>5000</v>
      </c>
      <c r="I554" s="11">
        <v>12503</v>
      </c>
      <c r="J554" s="13" t="s">
        <v>8991</v>
      </c>
      <c r="K554" s="14">
        <f>I554*Assumptions!$B$2*10^-3/24</f>
        <v>78.143749999999997</v>
      </c>
      <c r="L554" s="14">
        <f>IF(J554="YES",I554*Assumptions!$B$3/1000,0)</f>
        <v>0</v>
      </c>
      <c r="M554" s="14">
        <f>IF(J554="YES",I554*Assumptions!$B$4/1000,0)</f>
        <v>0</v>
      </c>
      <c r="N554" s="14">
        <f>IF(J554="YES",I554*Assumptions!$B$5/1000,0)</f>
        <v>0</v>
      </c>
      <c r="O554" s="14">
        <f>K554*Assumptions!$B$6*Assumptions!$B$7</f>
        <v>453.23374999999999</v>
      </c>
      <c r="P554" s="14">
        <f>((K554*Assumptions!$B$6*Assumptions!$B$7/1000)*(Assumptions!$B$8/(Assumptions!$B$8-1)))*Assumptions!$B$9</f>
        <v>2719.4024999999997</v>
      </c>
      <c r="Q554" s="13" t="s">
        <v>9004</v>
      </c>
      <c r="R554" s="13" t="s">
        <v>9043</v>
      </c>
    </row>
    <row r="555" spans="1:18" x14ac:dyDescent="0.3">
      <c r="A555" s="11" t="s">
        <v>6293</v>
      </c>
      <c r="B555" s="11" t="s">
        <v>6632</v>
      </c>
      <c r="D555" s="11" t="s">
        <v>6630</v>
      </c>
      <c r="E555" s="11" t="s">
        <v>6631</v>
      </c>
      <c r="F555" s="12">
        <v>49.524099999999997</v>
      </c>
      <c r="G555" s="12">
        <v>16.2758</v>
      </c>
      <c r="H555" s="11">
        <v>15800</v>
      </c>
      <c r="I555" s="11">
        <v>7915</v>
      </c>
      <c r="J555" s="13" t="s">
        <v>8991</v>
      </c>
      <c r="K555" s="14">
        <f>I555*Assumptions!$B$2*10^-3/24</f>
        <v>49.46875</v>
      </c>
      <c r="L555" s="14">
        <f>IF(J555="YES",I555*Assumptions!$B$3/1000,0)</f>
        <v>0</v>
      </c>
      <c r="M555" s="14">
        <f>IF(J555="YES",I555*Assumptions!$B$4/1000,0)</f>
        <v>0</v>
      </c>
      <c r="N555" s="14">
        <f>IF(J555="YES",I555*Assumptions!$B$5/1000,0)</f>
        <v>0</v>
      </c>
      <c r="O555" s="14">
        <f>K555*Assumptions!$B$6*Assumptions!$B$7</f>
        <v>286.91874999999999</v>
      </c>
      <c r="P555" s="14">
        <f>((K555*Assumptions!$B$6*Assumptions!$B$7/1000)*(Assumptions!$B$8/(Assumptions!$B$8-1)))*Assumptions!$B$9</f>
        <v>1721.5125</v>
      </c>
      <c r="Q555" s="13" t="s">
        <v>9007</v>
      </c>
      <c r="R555" s="13" t="s">
        <v>9043</v>
      </c>
    </row>
    <row r="556" spans="1:18" x14ac:dyDescent="0.3">
      <c r="A556" s="11" t="s">
        <v>6293</v>
      </c>
      <c r="B556" s="11" t="s">
        <v>6632</v>
      </c>
      <c r="D556" s="11" t="s">
        <v>6633</v>
      </c>
      <c r="E556" s="11" t="s">
        <v>6634</v>
      </c>
      <c r="F556" s="12">
        <v>49.833100000000002</v>
      </c>
      <c r="G556" s="12">
        <v>15.471</v>
      </c>
      <c r="H556" s="11">
        <v>5390</v>
      </c>
      <c r="I556" s="11">
        <v>2219</v>
      </c>
      <c r="J556" s="13" t="s">
        <v>8991</v>
      </c>
      <c r="K556" s="14">
        <f>I556*Assumptions!$B$2*10^-3/24</f>
        <v>13.86875</v>
      </c>
      <c r="L556" s="14">
        <f>IF(J556="YES",I556*Assumptions!$B$3/1000,0)</f>
        <v>0</v>
      </c>
      <c r="M556" s="14">
        <f>IF(J556="YES",I556*Assumptions!$B$4/1000,0)</f>
        <v>0</v>
      </c>
      <c r="N556" s="14">
        <f>IF(J556="YES",I556*Assumptions!$B$5/1000,0)</f>
        <v>0</v>
      </c>
      <c r="O556" s="14">
        <f>K556*Assumptions!$B$6*Assumptions!$B$7</f>
        <v>80.438749999999999</v>
      </c>
      <c r="P556" s="14">
        <f>((K556*Assumptions!$B$6*Assumptions!$B$7/1000)*(Assumptions!$B$8/(Assumptions!$B$8-1)))*Assumptions!$B$9</f>
        <v>482.63249999999999</v>
      </c>
      <c r="Q556" s="13" t="s">
        <v>9007</v>
      </c>
      <c r="R556" s="13" t="s">
        <v>9042</v>
      </c>
    </row>
    <row r="557" spans="1:18" x14ac:dyDescent="0.3">
      <c r="A557" s="11" t="s">
        <v>6293</v>
      </c>
      <c r="B557" s="11" t="s">
        <v>6632</v>
      </c>
      <c r="D557" s="11" t="s">
        <v>6635</v>
      </c>
      <c r="E557" s="11" t="s">
        <v>6636</v>
      </c>
      <c r="F557" s="12">
        <v>49.613599999999998</v>
      </c>
      <c r="G557" s="12">
        <v>15.5425</v>
      </c>
      <c r="H557" s="11">
        <v>125000</v>
      </c>
      <c r="I557" s="11">
        <v>75488</v>
      </c>
      <c r="J557" s="13" t="s">
        <v>8982</v>
      </c>
      <c r="K557" s="14">
        <f>I557*Assumptions!$B$2*10^-3/24</f>
        <v>471.8</v>
      </c>
      <c r="L557" s="14">
        <f>IF(J557="YES",I557*Assumptions!$B$3/1000,0)</f>
        <v>1509.76</v>
      </c>
      <c r="M557" s="14">
        <f>IF(J557="YES",I557*Assumptions!$B$4/1000,0)</f>
        <v>1132.32</v>
      </c>
      <c r="N557" s="14">
        <f>IF(J557="YES",I557*Assumptions!$B$5/1000,0)</f>
        <v>2264.64</v>
      </c>
      <c r="O557" s="14">
        <f>K557*Assumptions!$B$6*Assumptions!$B$7</f>
        <v>2736.44</v>
      </c>
      <c r="P557" s="14">
        <f>((K557*Assumptions!$B$6*Assumptions!$B$7/1000)*(Assumptions!$B$8/(Assumptions!$B$8-1)))*Assumptions!$B$9</f>
        <v>16418.64</v>
      </c>
      <c r="Q557" s="13" t="s">
        <v>9007</v>
      </c>
      <c r="R557" s="13" t="s">
        <v>9043</v>
      </c>
    </row>
    <row r="558" spans="1:18" x14ac:dyDescent="0.3">
      <c r="A558" s="11" t="s">
        <v>6293</v>
      </c>
      <c r="B558" s="11" t="s">
        <v>6632</v>
      </c>
      <c r="D558" s="11" t="s">
        <v>6637</v>
      </c>
      <c r="E558" s="11" t="s">
        <v>6638</v>
      </c>
      <c r="F558" s="12">
        <v>49.557400000000001</v>
      </c>
      <c r="G558" s="12">
        <v>15.361700000000001</v>
      </c>
      <c r="H558" s="11">
        <v>28200</v>
      </c>
      <c r="I558" s="11">
        <v>24351</v>
      </c>
      <c r="J558" s="13" t="s">
        <v>8982</v>
      </c>
      <c r="K558" s="14">
        <f>I558*Assumptions!$B$2*10^-3/24</f>
        <v>152.19374999999999</v>
      </c>
      <c r="L558" s="14">
        <f>IF(J558="YES",I558*Assumptions!$B$3/1000,0)</f>
        <v>487.02</v>
      </c>
      <c r="M558" s="14">
        <f>IF(J558="YES",I558*Assumptions!$B$4/1000,0)</f>
        <v>365.26499999999999</v>
      </c>
      <c r="N558" s="14">
        <f>IF(J558="YES",I558*Assumptions!$B$5/1000,0)</f>
        <v>730.53</v>
      </c>
      <c r="O558" s="14">
        <f>K558*Assumptions!$B$6*Assumptions!$B$7</f>
        <v>882.72375</v>
      </c>
      <c r="P558" s="14">
        <f>((K558*Assumptions!$B$6*Assumptions!$B$7/1000)*(Assumptions!$B$8/(Assumptions!$B$8-1)))*Assumptions!$B$9</f>
        <v>5296.3424999999997</v>
      </c>
      <c r="Q558" s="13" t="s">
        <v>9007</v>
      </c>
      <c r="R558" s="13" t="s">
        <v>9043</v>
      </c>
    </row>
    <row r="559" spans="1:18" x14ac:dyDescent="0.3">
      <c r="A559" s="11" t="s">
        <v>6293</v>
      </c>
      <c r="B559" s="11" t="s">
        <v>6632</v>
      </c>
      <c r="D559" s="11" t="s">
        <v>6639</v>
      </c>
      <c r="E559" s="11" t="s">
        <v>6640</v>
      </c>
      <c r="F559" s="12">
        <v>49.725999999999999</v>
      </c>
      <c r="G559" s="12">
        <v>15.681900000000001</v>
      </c>
      <c r="H559" s="11">
        <v>8000</v>
      </c>
      <c r="I559" s="11">
        <v>10927</v>
      </c>
      <c r="J559" s="13" t="s">
        <v>8991</v>
      </c>
      <c r="K559" s="14">
        <f>I559*Assumptions!$B$2*10^-3/24</f>
        <v>68.293750000000003</v>
      </c>
      <c r="L559" s="14">
        <f>IF(J559="YES",I559*Assumptions!$B$3/1000,0)</f>
        <v>0</v>
      </c>
      <c r="M559" s="14">
        <f>IF(J559="YES",I559*Assumptions!$B$4/1000,0)</f>
        <v>0</v>
      </c>
      <c r="N559" s="14">
        <f>IF(J559="YES",I559*Assumptions!$B$5/1000,0)</f>
        <v>0</v>
      </c>
      <c r="O559" s="14">
        <f>K559*Assumptions!$B$6*Assumptions!$B$7</f>
        <v>396.10374999999999</v>
      </c>
      <c r="P559" s="14">
        <f>((K559*Assumptions!$B$6*Assumptions!$B$7/1000)*(Assumptions!$B$8/(Assumptions!$B$8-1)))*Assumptions!$B$9</f>
        <v>2376.6224999999995</v>
      </c>
      <c r="Q559" s="13" t="s">
        <v>9007</v>
      </c>
      <c r="R559" s="13" t="s">
        <v>9042</v>
      </c>
    </row>
    <row r="560" spans="1:18" x14ac:dyDescent="0.3">
      <c r="A560" s="11" t="s">
        <v>6293</v>
      </c>
      <c r="B560" s="11" t="s">
        <v>6632</v>
      </c>
      <c r="D560" s="11" t="s">
        <v>6641</v>
      </c>
      <c r="E560" s="11" t="s">
        <v>6642</v>
      </c>
      <c r="F560" s="12">
        <v>49.405000000000001</v>
      </c>
      <c r="G560" s="12">
        <v>15.609400000000001</v>
      </c>
      <c r="H560" s="11">
        <v>99917</v>
      </c>
      <c r="I560" s="11">
        <v>107301</v>
      </c>
      <c r="J560" s="13" t="s">
        <v>8982</v>
      </c>
      <c r="K560" s="14">
        <f>I560*Assumptions!$B$2*10^-3/24</f>
        <v>670.63125000000002</v>
      </c>
      <c r="L560" s="14">
        <f>IF(J560="YES",I560*Assumptions!$B$3/1000,0)</f>
        <v>2146.02</v>
      </c>
      <c r="M560" s="14">
        <f>IF(J560="YES",I560*Assumptions!$B$4/1000,0)</f>
        <v>1609.5150000000001</v>
      </c>
      <c r="N560" s="14">
        <f>IF(J560="YES",I560*Assumptions!$B$5/1000,0)</f>
        <v>3219.03</v>
      </c>
      <c r="O560" s="14">
        <f>K560*Assumptions!$B$6*Assumptions!$B$7</f>
        <v>3889.6612499999997</v>
      </c>
      <c r="P560" s="14">
        <f>((K560*Assumptions!$B$6*Assumptions!$B$7/1000)*(Assumptions!$B$8/(Assumptions!$B$8-1)))*Assumptions!$B$9</f>
        <v>23337.967499999995</v>
      </c>
      <c r="Q560" s="13" t="s">
        <v>9007</v>
      </c>
      <c r="R560" s="13" t="s">
        <v>9042</v>
      </c>
    </row>
    <row r="561" spans="1:18" x14ac:dyDescent="0.3">
      <c r="A561" s="11" t="s">
        <v>6293</v>
      </c>
      <c r="B561" s="11" t="s">
        <v>6632</v>
      </c>
      <c r="D561" s="11" t="s">
        <v>6643</v>
      </c>
      <c r="E561" s="11" t="s">
        <v>6644</v>
      </c>
      <c r="F561" s="12">
        <v>49.494100000000003</v>
      </c>
      <c r="G561" s="12">
        <v>15.7119</v>
      </c>
      <c r="H561" s="11">
        <v>5089</v>
      </c>
      <c r="I561" s="11">
        <v>4720</v>
      </c>
      <c r="J561" s="13" t="s">
        <v>8991</v>
      </c>
      <c r="K561" s="14">
        <f>I561*Assumptions!$B$2*10^-3/24</f>
        <v>29.5</v>
      </c>
      <c r="L561" s="14">
        <f>IF(J561="YES",I561*Assumptions!$B$3/1000,0)</f>
        <v>0</v>
      </c>
      <c r="M561" s="14">
        <f>IF(J561="YES",I561*Assumptions!$B$4/1000,0)</f>
        <v>0</v>
      </c>
      <c r="N561" s="14">
        <f>IF(J561="YES",I561*Assumptions!$B$5/1000,0)</f>
        <v>0</v>
      </c>
      <c r="O561" s="14">
        <f>K561*Assumptions!$B$6*Assumptions!$B$7</f>
        <v>171.1</v>
      </c>
      <c r="P561" s="14">
        <f>((K561*Assumptions!$B$6*Assumptions!$B$7/1000)*(Assumptions!$B$8/(Assumptions!$B$8-1)))*Assumptions!$B$9</f>
        <v>1026.5999999999999</v>
      </c>
      <c r="Q561" s="13" t="s">
        <v>9007</v>
      </c>
      <c r="R561" s="13" t="s">
        <v>9042</v>
      </c>
    </row>
    <row r="562" spans="1:18" x14ac:dyDescent="0.3">
      <c r="A562" s="11" t="s">
        <v>6293</v>
      </c>
      <c r="B562" s="11" t="s">
        <v>6632</v>
      </c>
      <c r="D562" s="11" t="s">
        <v>6645</v>
      </c>
      <c r="E562" s="11" t="s">
        <v>6646</v>
      </c>
      <c r="F562" s="12">
        <v>49.298299999999998</v>
      </c>
      <c r="G562" s="12">
        <v>15.478</v>
      </c>
      <c r="H562" s="11">
        <v>6700</v>
      </c>
      <c r="I562" s="11">
        <v>2923</v>
      </c>
      <c r="J562" s="13" t="s">
        <v>8991</v>
      </c>
      <c r="K562" s="14">
        <f>I562*Assumptions!$B$2*10^-3/24</f>
        <v>18.268750000000001</v>
      </c>
      <c r="L562" s="14">
        <f>IF(J562="YES",I562*Assumptions!$B$3/1000,0)</f>
        <v>0</v>
      </c>
      <c r="M562" s="14">
        <f>IF(J562="YES",I562*Assumptions!$B$4/1000,0)</f>
        <v>0</v>
      </c>
      <c r="N562" s="14">
        <f>IF(J562="YES",I562*Assumptions!$B$5/1000,0)</f>
        <v>0</v>
      </c>
      <c r="O562" s="14">
        <f>K562*Assumptions!$B$6*Assumptions!$B$7</f>
        <v>105.95874999999999</v>
      </c>
      <c r="P562" s="14">
        <f>((K562*Assumptions!$B$6*Assumptions!$B$7/1000)*(Assumptions!$B$8/(Assumptions!$B$8-1)))*Assumptions!$B$9</f>
        <v>635.75249999999994</v>
      </c>
      <c r="Q562" s="13" t="s">
        <v>9007</v>
      </c>
      <c r="R562" s="13" t="s">
        <v>9043</v>
      </c>
    </row>
    <row r="563" spans="1:18" x14ac:dyDescent="0.3">
      <c r="A563" s="11" t="s">
        <v>6293</v>
      </c>
      <c r="B563" s="11" t="s">
        <v>6632</v>
      </c>
      <c r="D563" s="11" t="s">
        <v>6647</v>
      </c>
      <c r="E563" s="11" t="s">
        <v>6648</v>
      </c>
      <c r="F563" s="12">
        <v>49.012099999999997</v>
      </c>
      <c r="G563" s="12">
        <v>15.5724</v>
      </c>
      <c r="H563" s="11">
        <v>6000</v>
      </c>
      <c r="I563" s="11">
        <v>3462</v>
      </c>
      <c r="J563" s="13" t="s">
        <v>8991</v>
      </c>
      <c r="K563" s="14">
        <f>I563*Assumptions!$B$2*10^-3/24</f>
        <v>21.637499999999999</v>
      </c>
      <c r="L563" s="14">
        <f>IF(J563="YES",I563*Assumptions!$B$3/1000,0)</f>
        <v>0</v>
      </c>
      <c r="M563" s="14">
        <f>IF(J563="YES",I563*Assumptions!$B$4/1000,0)</f>
        <v>0</v>
      </c>
      <c r="N563" s="14">
        <f>IF(J563="YES",I563*Assumptions!$B$5/1000,0)</f>
        <v>0</v>
      </c>
      <c r="O563" s="14">
        <f>K563*Assumptions!$B$6*Assumptions!$B$7</f>
        <v>125.4975</v>
      </c>
      <c r="P563" s="14">
        <f>((K563*Assumptions!$B$6*Assumptions!$B$7/1000)*(Assumptions!$B$8/(Assumptions!$B$8-1)))*Assumptions!$B$9</f>
        <v>752.98500000000001</v>
      </c>
      <c r="Q563" s="13" t="s">
        <v>9007</v>
      </c>
      <c r="R563" s="13" t="s">
        <v>9043</v>
      </c>
    </row>
    <row r="564" spans="1:18" x14ac:dyDescent="0.3">
      <c r="A564" s="11" t="s">
        <v>6293</v>
      </c>
      <c r="B564" s="11" t="s">
        <v>6632</v>
      </c>
      <c r="D564" s="11" t="s">
        <v>6649</v>
      </c>
      <c r="E564" s="11" t="s">
        <v>6650</v>
      </c>
      <c r="F564" s="12">
        <v>49.061500000000002</v>
      </c>
      <c r="G564" s="12">
        <v>15.8232</v>
      </c>
      <c r="H564" s="11">
        <v>17600</v>
      </c>
      <c r="I564" s="11">
        <v>10761</v>
      </c>
      <c r="J564" s="13" t="s">
        <v>8982</v>
      </c>
      <c r="K564" s="14">
        <f>I564*Assumptions!$B$2*10^-3/24</f>
        <v>67.256250000000009</v>
      </c>
      <c r="L564" s="14">
        <f>IF(J564="YES",I564*Assumptions!$B$3/1000,0)</f>
        <v>215.22</v>
      </c>
      <c r="M564" s="14">
        <f>IF(J564="YES",I564*Assumptions!$B$4/1000,0)</f>
        <v>161.41499999999999</v>
      </c>
      <c r="N564" s="14">
        <f>IF(J564="YES",I564*Assumptions!$B$5/1000,0)</f>
        <v>322.83</v>
      </c>
      <c r="O564" s="14">
        <f>K564*Assumptions!$B$6*Assumptions!$B$7</f>
        <v>390.08625000000001</v>
      </c>
      <c r="P564" s="14">
        <f>((K564*Assumptions!$B$6*Assumptions!$B$7/1000)*(Assumptions!$B$8/(Assumptions!$B$8-1)))*Assumptions!$B$9</f>
        <v>2340.5174999999999</v>
      </c>
      <c r="Q564" s="13" t="s">
        <v>9007</v>
      </c>
      <c r="R564" s="13" t="s">
        <v>9042</v>
      </c>
    </row>
    <row r="565" spans="1:18" x14ac:dyDescent="0.3">
      <c r="A565" s="11" t="s">
        <v>6293</v>
      </c>
      <c r="B565" s="11" t="s">
        <v>6653</v>
      </c>
      <c r="D565" s="11" t="s">
        <v>6651</v>
      </c>
      <c r="E565" s="11" t="s">
        <v>6652</v>
      </c>
      <c r="F565" s="12">
        <v>50.568199999999997</v>
      </c>
      <c r="G565" s="12">
        <v>13.7803</v>
      </c>
      <c r="H565" s="11">
        <v>19292</v>
      </c>
      <c r="I565" s="11">
        <v>18909</v>
      </c>
      <c r="J565" s="13" t="s">
        <v>8991</v>
      </c>
      <c r="K565" s="14">
        <f>I565*Assumptions!$B$2*10^-3/24</f>
        <v>118.18124999999999</v>
      </c>
      <c r="L565" s="14">
        <f>IF(J565="YES",I565*Assumptions!$B$3/1000,0)</f>
        <v>0</v>
      </c>
      <c r="M565" s="14">
        <f>IF(J565="YES",I565*Assumptions!$B$4/1000,0)</f>
        <v>0</v>
      </c>
      <c r="N565" s="14">
        <f>IF(J565="YES",I565*Assumptions!$B$5/1000,0)</f>
        <v>0</v>
      </c>
      <c r="O565" s="14">
        <f>K565*Assumptions!$B$6*Assumptions!$B$7</f>
        <v>685.45124999999985</v>
      </c>
      <c r="P565" s="14">
        <f>((K565*Assumptions!$B$6*Assumptions!$B$7/1000)*(Assumptions!$B$8/(Assumptions!$B$8-1)))*Assumptions!$B$9</f>
        <v>4112.7074999999986</v>
      </c>
      <c r="Q565" s="13" t="s">
        <v>9011</v>
      </c>
      <c r="R565" s="13" t="s">
        <v>9043</v>
      </c>
    </row>
    <row r="566" spans="1:18" x14ac:dyDescent="0.3">
      <c r="A566" s="11" t="s">
        <v>6293</v>
      </c>
      <c r="B566" s="11" t="s">
        <v>6653</v>
      </c>
      <c r="D566" s="11" t="s">
        <v>6654</v>
      </c>
      <c r="E566" s="11" t="s">
        <v>6655</v>
      </c>
      <c r="F566" s="12">
        <v>50.743600000000001</v>
      </c>
      <c r="G566" s="12">
        <v>14.1851</v>
      </c>
      <c r="H566" s="11">
        <v>68000</v>
      </c>
      <c r="I566" s="11">
        <v>20301</v>
      </c>
      <c r="J566" s="13" t="s">
        <v>8982</v>
      </c>
      <c r="K566" s="14">
        <f>I566*Assumptions!$B$2*10^-3/24</f>
        <v>126.88125000000001</v>
      </c>
      <c r="L566" s="14">
        <f>IF(J566="YES",I566*Assumptions!$B$3/1000,0)</f>
        <v>406.02</v>
      </c>
      <c r="M566" s="14">
        <f>IF(J566="YES",I566*Assumptions!$B$4/1000,0)</f>
        <v>304.51499999999999</v>
      </c>
      <c r="N566" s="14">
        <f>IF(J566="YES",I566*Assumptions!$B$5/1000,0)</f>
        <v>609.03</v>
      </c>
      <c r="O566" s="14">
        <f>K566*Assumptions!$B$6*Assumptions!$B$7</f>
        <v>735.91125000000011</v>
      </c>
      <c r="P566" s="14">
        <f>((K566*Assumptions!$B$6*Assumptions!$B$7/1000)*(Assumptions!$B$8/(Assumptions!$B$8-1)))*Assumptions!$B$9</f>
        <v>4415.4675000000007</v>
      </c>
      <c r="Q566" s="13" t="s">
        <v>9011</v>
      </c>
      <c r="R566" s="13" t="s">
        <v>9043</v>
      </c>
    </row>
    <row r="567" spans="1:18" x14ac:dyDescent="0.3">
      <c r="A567" s="11" t="s">
        <v>6293</v>
      </c>
      <c r="B567" s="11" t="s">
        <v>6653</v>
      </c>
      <c r="D567" s="11" t="s">
        <v>6656</v>
      </c>
      <c r="E567" s="11" t="s">
        <v>6657</v>
      </c>
      <c r="F567" s="12">
        <v>50.8005</v>
      </c>
      <c r="G567" s="12">
        <v>14.396599999999999</v>
      </c>
      <c r="H567" s="11">
        <v>8000</v>
      </c>
      <c r="I567" s="11">
        <v>3435</v>
      </c>
      <c r="J567" s="13" t="s">
        <v>8991</v>
      </c>
      <c r="K567" s="14">
        <f>I567*Assumptions!$B$2*10^-3/24</f>
        <v>21.46875</v>
      </c>
      <c r="L567" s="14">
        <f>IF(J567="YES",I567*Assumptions!$B$3/1000,0)</f>
        <v>0</v>
      </c>
      <c r="M567" s="14">
        <f>IF(J567="YES",I567*Assumptions!$B$4/1000,0)</f>
        <v>0</v>
      </c>
      <c r="N567" s="14">
        <f>IF(J567="YES",I567*Assumptions!$B$5/1000,0)</f>
        <v>0</v>
      </c>
      <c r="O567" s="14">
        <f>K567*Assumptions!$B$6*Assumptions!$B$7</f>
        <v>124.51875</v>
      </c>
      <c r="P567" s="14">
        <f>((K567*Assumptions!$B$6*Assumptions!$B$7/1000)*(Assumptions!$B$8/(Assumptions!$B$8-1)))*Assumptions!$B$9</f>
        <v>747.11249999999995</v>
      </c>
      <c r="Q567" s="13" t="s">
        <v>9011</v>
      </c>
      <c r="R567" s="13" t="s">
        <v>9042</v>
      </c>
    </row>
    <row r="568" spans="1:18" x14ac:dyDescent="0.3">
      <c r="A568" s="11" t="s">
        <v>6293</v>
      </c>
      <c r="B568" s="11" t="s">
        <v>6653</v>
      </c>
      <c r="D568" s="11" t="s">
        <v>6658</v>
      </c>
      <c r="E568" s="11" t="s">
        <v>6659</v>
      </c>
      <c r="F568" s="12">
        <v>50.504100000000001</v>
      </c>
      <c r="G568" s="12">
        <v>13.460800000000001</v>
      </c>
      <c r="H568" s="11">
        <v>40333</v>
      </c>
      <c r="I568" s="11">
        <v>36919</v>
      </c>
      <c r="J568" s="13" t="s">
        <v>8982</v>
      </c>
      <c r="K568" s="14">
        <f>I568*Assumptions!$B$2*10^-3/24</f>
        <v>230.74375000000001</v>
      </c>
      <c r="L568" s="14">
        <f>IF(J568="YES",I568*Assumptions!$B$3/1000,0)</f>
        <v>738.38</v>
      </c>
      <c r="M568" s="14">
        <f>IF(J568="YES",I568*Assumptions!$B$4/1000,0)</f>
        <v>553.78499999999997</v>
      </c>
      <c r="N568" s="14">
        <f>IF(J568="YES",I568*Assumptions!$B$5/1000,0)</f>
        <v>1107.57</v>
      </c>
      <c r="O568" s="14">
        <f>K568*Assumptions!$B$6*Assumptions!$B$7</f>
        <v>1338.3137499999998</v>
      </c>
      <c r="P568" s="14">
        <f>((K568*Assumptions!$B$6*Assumptions!$B$7/1000)*(Assumptions!$B$8/(Assumptions!$B$8-1)))*Assumptions!$B$9</f>
        <v>8029.8824999999988</v>
      </c>
      <c r="Q568" s="13" t="s">
        <v>9011</v>
      </c>
      <c r="R568" s="13" t="s">
        <v>9043</v>
      </c>
    </row>
    <row r="569" spans="1:18" x14ac:dyDescent="0.3">
      <c r="A569" s="11" t="s">
        <v>6293</v>
      </c>
      <c r="B569" s="11" t="s">
        <v>6653</v>
      </c>
      <c r="D569" s="11" t="s">
        <v>6660</v>
      </c>
      <c r="E569" s="11" t="s">
        <v>6661</v>
      </c>
      <c r="F569" s="12">
        <v>50.444800000000001</v>
      </c>
      <c r="G569" s="12">
        <v>13.450900000000001</v>
      </c>
      <c r="H569" s="11">
        <v>50183</v>
      </c>
      <c r="I569" s="11">
        <v>75023</v>
      </c>
      <c r="J569" s="13" t="s">
        <v>8982</v>
      </c>
      <c r="K569" s="14">
        <f>I569*Assumptions!$B$2*10^-3/24</f>
        <v>468.89375000000001</v>
      </c>
      <c r="L569" s="14">
        <f>IF(J569="YES",I569*Assumptions!$B$3/1000,0)</f>
        <v>1500.46</v>
      </c>
      <c r="M569" s="14">
        <f>IF(J569="YES",I569*Assumptions!$B$4/1000,0)</f>
        <v>1125.345</v>
      </c>
      <c r="N569" s="14">
        <f>IF(J569="YES",I569*Assumptions!$B$5/1000,0)</f>
        <v>2250.69</v>
      </c>
      <c r="O569" s="14">
        <f>K569*Assumptions!$B$6*Assumptions!$B$7</f>
        <v>2719.5837499999998</v>
      </c>
      <c r="P569" s="14">
        <f>((K569*Assumptions!$B$6*Assumptions!$B$7/1000)*(Assumptions!$B$8/(Assumptions!$B$8-1)))*Assumptions!$B$9</f>
        <v>16317.502500000001</v>
      </c>
      <c r="Q569" s="13" t="s">
        <v>9011</v>
      </c>
      <c r="R569" s="13" t="s">
        <v>9043</v>
      </c>
    </row>
    <row r="570" spans="1:18" x14ac:dyDescent="0.3">
      <c r="A570" s="11" t="s">
        <v>6293</v>
      </c>
      <c r="B570" s="11" t="s">
        <v>6653</v>
      </c>
      <c r="D570" s="11" t="s">
        <v>6662</v>
      </c>
      <c r="E570" s="11" t="s">
        <v>6663</v>
      </c>
      <c r="F570" s="12">
        <v>50.3703</v>
      </c>
      <c r="G570" s="12">
        <v>13.2804</v>
      </c>
      <c r="H570" s="11">
        <v>19250</v>
      </c>
      <c r="I570" s="11">
        <v>24151</v>
      </c>
      <c r="J570" s="13" t="s">
        <v>8991</v>
      </c>
      <c r="K570" s="14">
        <f>I570*Assumptions!$B$2*10^-3/24</f>
        <v>150.94374999999999</v>
      </c>
      <c r="L570" s="14">
        <f>IF(J570="YES",I570*Assumptions!$B$3/1000,0)</f>
        <v>0</v>
      </c>
      <c r="M570" s="14">
        <f>IF(J570="YES",I570*Assumptions!$B$4/1000,0)</f>
        <v>0</v>
      </c>
      <c r="N570" s="14">
        <f>IF(J570="YES",I570*Assumptions!$B$5/1000,0)</f>
        <v>0</v>
      </c>
      <c r="O570" s="14">
        <f>K570*Assumptions!$B$6*Assumptions!$B$7</f>
        <v>875.47374999999988</v>
      </c>
      <c r="P570" s="14">
        <f>((K570*Assumptions!$B$6*Assumptions!$B$7/1000)*(Assumptions!$B$8/(Assumptions!$B$8-1)))*Assumptions!$B$9</f>
        <v>5252.8424999999988</v>
      </c>
      <c r="Q570" s="13" t="s">
        <v>9011</v>
      </c>
      <c r="R570" s="13" t="s">
        <v>9043</v>
      </c>
    </row>
    <row r="571" spans="1:18" x14ac:dyDescent="0.3">
      <c r="A571" s="11" t="s">
        <v>6293</v>
      </c>
      <c r="B571" s="11" t="s">
        <v>6653</v>
      </c>
      <c r="D571" s="11" t="s">
        <v>6664</v>
      </c>
      <c r="E571" s="11" t="s">
        <v>6665</v>
      </c>
      <c r="F571" s="12">
        <v>50.377099999999999</v>
      </c>
      <c r="G571" s="12">
        <v>13.1983</v>
      </c>
      <c r="H571" s="11">
        <v>18330</v>
      </c>
      <c r="I571" s="11">
        <v>19957</v>
      </c>
      <c r="J571" s="13" t="s">
        <v>8991</v>
      </c>
      <c r="K571" s="14">
        <f>I571*Assumptions!$B$2*10^-3/24</f>
        <v>124.73125</v>
      </c>
      <c r="L571" s="14">
        <f>IF(J571="YES",I571*Assumptions!$B$3/1000,0)</f>
        <v>0</v>
      </c>
      <c r="M571" s="14">
        <f>IF(J571="YES",I571*Assumptions!$B$4/1000,0)</f>
        <v>0</v>
      </c>
      <c r="N571" s="14">
        <f>IF(J571="YES",I571*Assumptions!$B$5/1000,0)</f>
        <v>0</v>
      </c>
      <c r="O571" s="14">
        <f>K571*Assumptions!$B$6*Assumptions!$B$7</f>
        <v>723.44124999999985</v>
      </c>
      <c r="P571" s="14">
        <f>((K571*Assumptions!$B$6*Assumptions!$B$7/1000)*(Assumptions!$B$8/(Assumptions!$B$8-1)))*Assumptions!$B$9</f>
        <v>4340.6474999999991</v>
      </c>
      <c r="Q571" s="13" t="s">
        <v>9011</v>
      </c>
      <c r="R571" s="13" t="s">
        <v>9042</v>
      </c>
    </row>
    <row r="572" spans="1:18" x14ac:dyDescent="0.3">
      <c r="A572" s="11" t="s">
        <v>6293</v>
      </c>
      <c r="B572" s="11" t="s">
        <v>6653</v>
      </c>
      <c r="D572" s="11" t="s">
        <v>6666</v>
      </c>
      <c r="E572" s="11" t="s">
        <v>6667</v>
      </c>
      <c r="F572" s="12">
        <v>50.503</v>
      </c>
      <c r="G572" s="12">
        <v>13.032</v>
      </c>
      <c r="H572" s="11">
        <v>5067</v>
      </c>
      <c r="I572" s="11">
        <v>3852</v>
      </c>
      <c r="J572" s="13" t="s">
        <v>8991</v>
      </c>
      <c r="K572" s="14">
        <f>I572*Assumptions!$B$2*10^-3/24</f>
        <v>24.075000000000003</v>
      </c>
      <c r="L572" s="14">
        <f>IF(J572="YES",I572*Assumptions!$B$3/1000,0)</f>
        <v>0</v>
      </c>
      <c r="M572" s="14">
        <f>IF(J572="YES",I572*Assumptions!$B$4/1000,0)</f>
        <v>0</v>
      </c>
      <c r="N572" s="14">
        <f>IF(J572="YES",I572*Assumptions!$B$5/1000,0)</f>
        <v>0</v>
      </c>
      <c r="O572" s="14">
        <f>K572*Assumptions!$B$6*Assumptions!$B$7</f>
        <v>139.63499999999999</v>
      </c>
      <c r="P572" s="14">
        <f>((K572*Assumptions!$B$6*Assumptions!$B$7/1000)*(Assumptions!$B$8/(Assumptions!$B$8-1)))*Assumptions!$B$9</f>
        <v>837.80999999999983</v>
      </c>
      <c r="Q572" s="13" t="s">
        <v>9011</v>
      </c>
      <c r="R572" s="13" t="s">
        <v>9043</v>
      </c>
    </row>
    <row r="573" spans="1:18" x14ac:dyDescent="0.3">
      <c r="A573" s="11" t="s">
        <v>6293</v>
      </c>
      <c r="B573" s="11" t="s">
        <v>6653</v>
      </c>
      <c r="D573" s="11" t="s">
        <v>6668</v>
      </c>
      <c r="E573" s="11" t="s">
        <v>6669</v>
      </c>
      <c r="F573" s="12">
        <v>50.531199999999998</v>
      </c>
      <c r="G573" s="12">
        <v>14.1188</v>
      </c>
      <c r="H573" s="11">
        <v>97978</v>
      </c>
      <c r="I573" s="11">
        <v>39589</v>
      </c>
      <c r="J573" s="13" t="s">
        <v>8982</v>
      </c>
      <c r="K573" s="14">
        <f>I573*Assumptions!$B$2*10^-3/24</f>
        <v>247.43125000000001</v>
      </c>
      <c r="L573" s="14">
        <f>IF(J573="YES",I573*Assumptions!$B$3/1000,0)</f>
        <v>791.78</v>
      </c>
      <c r="M573" s="14">
        <f>IF(J573="YES",I573*Assumptions!$B$4/1000,0)</f>
        <v>593.83500000000004</v>
      </c>
      <c r="N573" s="14">
        <f>IF(J573="YES",I573*Assumptions!$B$5/1000,0)</f>
        <v>1187.67</v>
      </c>
      <c r="O573" s="14">
        <f>K573*Assumptions!$B$6*Assumptions!$B$7</f>
        <v>1435.1012499999999</v>
      </c>
      <c r="P573" s="14">
        <f>((K573*Assumptions!$B$6*Assumptions!$B$7/1000)*(Assumptions!$B$8/(Assumptions!$B$8-1)))*Assumptions!$B$9</f>
        <v>8610.6075000000001</v>
      </c>
      <c r="Q573" s="13" t="s">
        <v>9011</v>
      </c>
      <c r="R573" s="13" t="s">
        <v>9043</v>
      </c>
    </row>
    <row r="574" spans="1:18" x14ac:dyDescent="0.3">
      <c r="A574" s="11" t="s">
        <v>6293</v>
      </c>
      <c r="B574" s="11" t="s">
        <v>6653</v>
      </c>
      <c r="D574" s="11" t="s">
        <v>6670</v>
      </c>
      <c r="E574" s="11" t="s">
        <v>6671</v>
      </c>
      <c r="F574" s="12">
        <v>50.465000000000003</v>
      </c>
      <c r="G574" s="12">
        <v>14.366899999999999</v>
      </c>
      <c r="H574" s="11">
        <v>567000</v>
      </c>
      <c r="I574" s="11">
        <v>295479</v>
      </c>
      <c r="J574" s="13" t="s">
        <v>8991</v>
      </c>
      <c r="K574" s="14">
        <f>I574*Assumptions!$B$2*10^-3/24</f>
        <v>1846.7437499999999</v>
      </c>
      <c r="L574" s="14">
        <f>IF(J574="YES",I574*Assumptions!$B$3/1000,0)</f>
        <v>0</v>
      </c>
      <c r="M574" s="14">
        <f>IF(J574="YES",I574*Assumptions!$B$4/1000,0)</f>
        <v>0</v>
      </c>
      <c r="N574" s="14">
        <f>IF(J574="YES",I574*Assumptions!$B$5/1000,0)</f>
        <v>0</v>
      </c>
      <c r="O574" s="14">
        <f>K574*Assumptions!$B$6*Assumptions!$B$7</f>
        <v>10711.11375</v>
      </c>
      <c r="P574" s="14">
        <f>((K574*Assumptions!$B$6*Assumptions!$B$7/1000)*(Assumptions!$B$8/(Assumptions!$B$8-1)))*Assumptions!$B$9</f>
        <v>64266.682500000003</v>
      </c>
      <c r="Q574" s="13" t="s">
        <v>9011</v>
      </c>
      <c r="R574" s="13" t="s">
        <v>9043</v>
      </c>
    </row>
    <row r="575" spans="1:18" x14ac:dyDescent="0.3">
      <c r="A575" s="11" t="s">
        <v>6293</v>
      </c>
      <c r="B575" s="11" t="s">
        <v>6632</v>
      </c>
      <c r="D575" s="11" t="s">
        <v>6672</v>
      </c>
      <c r="E575" s="11" t="s">
        <v>6673</v>
      </c>
      <c r="F575" s="12">
        <v>49.6997</v>
      </c>
      <c r="G575" s="12">
        <v>15.2661</v>
      </c>
      <c r="H575" s="11">
        <v>6600</v>
      </c>
      <c r="I575" s="11">
        <v>9064</v>
      </c>
      <c r="J575" s="13" t="s">
        <v>8991</v>
      </c>
      <c r="K575" s="14">
        <f>I575*Assumptions!$B$2*10^-3/24</f>
        <v>56.650000000000006</v>
      </c>
      <c r="L575" s="14">
        <f>IF(J575="YES",I575*Assumptions!$B$3/1000,0)</f>
        <v>0</v>
      </c>
      <c r="M575" s="14">
        <f>IF(J575="YES",I575*Assumptions!$B$4/1000,0)</f>
        <v>0</v>
      </c>
      <c r="N575" s="14">
        <f>IF(J575="YES",I575*Assumptions!$B$5/1000,0)</f>
        <v>0</v>
      </c>
      <c r="O575" s="14">
        <f>K575*Assumptions!$B$6*Assumptions!$B$7</f>
        <v>328.57</v>
      </c>
      <c r="P575" s="14">
        <f>((K575*Assumptions!$B$6*Assumptions!$B$7/1000)*(Assumptions!$B$8/(Assumptions!$B$8-1)))*Assumptions!$B$9</f>
        <v>1971.4199999999998</v>
      </c>
      <c r="Q575" s="13" t="s">
        <v>9007</v>
      </c>
      <c r="R575" s="13" t="s">
        <v>9043</v>
      </c>
    </row>
    <row r="576" spans="1:18" x14ac:dyDescent="0.3">
      <c r="A576" s="11" t="s">
        <v>6293</v>
      </c>
      <c r="B576" s="11" t="s">
        <v>6632</v>
      </c>
      <c r="D576" s="11" t="s">
        <v>6674</v>
      </c>
      <c r="E576" s="11" t="s">
        <v>6675</v>
      </c>
      <c r="F576" s="12">
        <v>49.659399999999998</v>
      </c>
      <c r="G576" s="12">
        <v>15.3749</v>
      </c>
      <c r="H576" s="11">
        <v>6000</v>
      </c>
      <c r="I576" s="11">
        <v>7731</v>
      </c>
      <c r="J576" s="13" t="s">
        <v>8991</v>
      </c>
      <c r="K576" s="14">
        <f>I576*Assumptions!$B$2*10^-3/24</f>
        <v>48.318750000000001</v>
      </c>
      <c r="L576" s="14">
        <f>IF(J576="YES",I576*Assumptions!$B$3/1000,0)</f>
        <v>0</v>
      </c>
      <c r="M576" s="14">
        <f>IF(J576="YES",I576*Assumptions!$B$4/1000,0)</f>
        <v>0</v>
      </c>
      <c r="N576" s="14">
        <f>IF(J576="YES",I576*Assumptions!$B$5/1000,0)</f>
        <v>0</v>
      </c>
      <c r="O576" s="14">
        <f>K576*Assumptions!$B$6*Assumptions!$B$7</f>
        <v>280.24874999999997</v>
      </c>
      <c r="P576" s="14">
        <f>((K576*Assumptions!$B$6*Assumptions!$B$7/1000)*(Assumptions!$B$8/(Assumptions!$B$8-1)))*Assumptions!$B$9</f>
        <v>1681.4924999999998</v>
      </c>
      <c r="Q576" s="13" t="s">
        <v>9007</v>
      </c>
      <c r="R576" s="13" t="s">
        <v>9044</v>
      </c>
    </row>
    <row r="577" spans="1:18" x14ac:dyDescent="0.3">
      <c r="A577" s="11" t="s">
        <v>6293</v>
      </c>
      <c r="B577" s="11" t="s">
        <v>6632</v>
      </c>
      <c r="D577" s="11" t="s">
        <v>6676</v>
      </c>
      <c r="E577" s="11" t="s">
        <v>6677</v>
      </c>
      <c r="F577" s="12">
        <v>49.172400000000003</v>
      </c>
      <c r="G577" s="12">
        <v>15.462400000000001</v>
      </c>
      <c r="H577" s="11">
        <v>8000</v>
      </c>
      <c r="I577" s="11">
        <v>7110</v>
      </c>
      <c r="J577" s="13" t="s">
        <v>8991</v>
      </c>
      <c r="K577" s="14">
        <f>I577*Assumptions!$B$2*10^-3/24</f>
        <v>44.4375</v>
      </c>
      <c r="L577" s="14">
        <f>IF(J577="YES",I577*Assumptions!$B$3/1000,0)</f>
        <v>0</v>
      </c>
      <c r="M577" s="14">
        <f>IF(J577="YES",I577*Assumptions!$B$4/1000,0)</f>
        <v>0</v>
      </c>
      <c r="N577" s="14">
        <f>IF(J577="YES",I577*Assumptions!$B$5/1000,0)</f>
        <v>0</v>
      </c>
      <c r="O577" s="14">
        <f>K577*Assumptions!$B$6*Assumptions!$B$7</f>
        <v>257.73750000000001</v>
      </c>
      <c r="P577" s="14">
        <f>((K577*Assumptions!$B$6*Assumptions!$B$7/1000)*(Assumptions!$B$8/(Assumptions!$B$8-1)))*Assumptions!$B$9</f>
        <v>1546.425</v>
      </c>
      <c r="Q577" s="13" t="s">
        <v>9007</v>
      </c>
      <c r="R577" s="13" t="s">
        <v>9043</v>
      </c>
    </row>
    <row r="578" spans="1:18" x14ac:dyDescent="0.3">
      <c r="A578" s="11" t="s">
        <v>6293</v>
      </c>
      <c r="B578" s="11" t="s">
        <v>6632</v>
      </c>
      <c r="D578" s="11" t="s">
        <v>6678</v>
      </c>
      <c r="E578" s="11" t="s">
        <v>6679</v>
      </c>
      <c r="F578" s="12">
        <v>49.091299999999997</v>
      </c>
      <c r="G578" s="12">
        <v>15.9001</v>
      </c>
      <c r="H578" s="11">
        <v>6965</v>
      </c>
      <c r="I578" s="11">
        <v>6919</v>
      </c>
      <c r="J578" s="13" t="s">
        <v>8991</v>
      </c>
      <c r="K578" s="14">
        <f>I578*Assumptions!$B$2*10^-3/24</f>
        <v>43.243749999999999</v>
      </c>
      <c r="L578" s="14">
        <f>IF(J578="YES",I578*Assumptions!$B$3/1000,0)</f>
        <v>0</v>
      </c>
      <c r="M578" s="14">
        <f>IF(J578="YES",I578*Assumptions!$B$4/1000,0)</f>
        <v>0</v>
      </c>
      <c r="N578" s="14">
        <f>IF(J578="YES",I578*Assumptions!$B$5/1000,0)</f>
        <v>0</v>
      </c>
      <c r="O578" s="14">
        <f>K578*Assumptions!$B$6*Assumptions!$B$7</f>
        <v>250.81374999999997</v>
      </c>
      <c r="P578" s="14">
        <f>((K578*Assumptions!$B$6*Assumptions!$B$7/1000)*(Assumptions!$B$8/(Assumptions!$B$8-1)))*Assumptions!$B$9</f>
        <v>1504.8824999999997</v>
      </c>
      <c r="Q578" s="13" t="s">
        <v>9007</v>
      </c>
      <c r="R578" s="13" t="s">
        <v>9042</v>
      </c>
    </row>
    <row r="579" spans="1:18" x14ac:dyDescent="0.3">
      <c r="A579" s="11" t="s">
        <v>6293</v>
      </c>
      <c r="B579" s="11" t="s">
        <v>6682</v>
      </c>
      <c r="D579" s="11" t="s">
        <v>6680</v>
      </c>
      <c r="E579" s="11" t="s">
        <v>6681</v>
      </c>
      <c r="F579" s="12">
        <v>49.784999999999997</v>
      </c>
      <c r="G579" s="12">
        <v>18.3932</v>
      </c>
      <c r="H579" s="11">
        <v>103183</v>
      </c>
      <c r="I579" s="11">
        <v>67711</v>
      </c>
      <c r="J579" s="13" t="s">
        <v>8982</v>
      </c>
      <c r="K579" s="14">
        <f>I579*Assumptions!$B$2*10^-3/24</f>
        <v>423.19374999999997</v>
      </c>
      <c r="L579" s="14">
        <f>IF(J579="YES",I579*Assumptions!$B$3/1000,0)</f>
        <v>1354.22</v>
      </c>
      <c r="M579" s="14">
        <f>IF(J579="YES",I579*Assumptions!$B$4/1000,0)</f>
        <v>1015.665</v>
      </c>
      <c r="N579" s="14">
        <f>IF(J579="YES",I579*Assumptions!$B$5/1000,0)</f>
        <v>2031.33</v>
      </c>
      <c r="O579" s="14">
        <f>K579*Assumptions!$B$6*Assumptions!$B$7</f>
        <v>2454.5237499999994</v>
      </c>
      <c r="P579" s="14">
        <f>((K579*Assumptions!$B$6*Assumptions!$B$7/1000)*(Assumptions!$B$8/(Assumptions!$B$8-1)))*Assumptions!$B$9</f>
        <v>14727.142499999996</v>
      </c>
      <c r="Q579" s="13" t="s">
        <v>9005</v>
      </c>
      <c r="R579" s="13" t="s">
        <v>9043</v>
      </c>
    </row>
    <row r="580" spans="1:18" x14ac:dyDescent="0.3">
      <c r="A580" s="11" t="s">
        <v>6293</v>
      </c>
      <c r="B580" s="11" t="s">
        <v>6682</v>
      </c>
      <c r="D580" s="11" t="s">
        <v>6683</v>
      </c>
      <c r="E580" s="11" t="s">
        <v>6684</v>
      </c>
      <c r="F580" s="12">
        <v>49.929600000000001</v>
      </c>
      <c r="G580" s="12">
        <v>17.2971</v>
      </c>
      <c r="H580" s="11">
        <v>14000</v>
      </c>
      <c r="I580" s="11">
        <v>3335</v>
      </c>
      <c r="J580" s="13" t="s">
        <v>8991</v>
      </c>
      <c r="K580" s="14">
        <f>I580*Assumptions!$B$2*10^-3/24</f>
        <v>20.84375</v>
      </c>
      <c r="L580" s="14">
        <f>IF(J580="YES",I580*Assumptions!$B$3/1000,0)</f>
        <v>0</v>
      </c>
      <c r="M580" s="14">
        <f>IF(J580="YES",I580*Assumptions!$B$4/1000,0)</f>
        <v>0</v>
      </c>
      <c r="N580" s="14">
        <f>IF(J580="YES",I580*Assumptions!$B$5/1000,0)</f>
        <v>0</v>
      </c>
      <c r="O580" s="14">
        <f>K580*Assumptions!$B$6*Assumptions!$B$7</f>
        <v>120.89374999999998</v>
      </c>
      <c r="P580" s="14">
        <f>((K580*Assumptions!$B$6*Assumptions!$B$7/1000)*(Assumptions!$B$8/(Assumptions!$B$8-1)))*Assumptions!$B$9</f>
        <v>725.36249999999984</v>
      </c>
      <c r="Q580" s="13" t="s">
        <v>9005</v>
      </c>
      <c r="R580" s="13" t="s">
        <v>9043</v>
      </c>
    </row>
    <row r="581" spans="1:18" x14ac:dyDescent="0.3">
      <c r="A581" s="11" t="s">
        <v>6293</v>
      </c>
      <c r="B581" s="11" t="s">
        <v>6682</v>
      </c>
      <c r="D581" s="11" t="s">
        <v>6685</v>
      </c>
      <c r="E581" s="11" t="s">
        <v>6686</v>
      </c>
      <c r="F581" s="12">
        <v>49.712699999999998</v>
      </c>
      <c r="G581" s="12">
        <v>18.631399999999999</v>
      </c>
      <c r="H581" s="11">
        <v>116250</v>
      </c>
      <c r="I581" s="11">
        <v>83182</v>
      </c>
      <c r="J581" s="13" t="s">
        <v>8982</v>
      </c>
      <c r="K581" s="14">
        <f>I581*Assumptions!$B$2*10^-3/24</f>
        <v>519.88750000000005</v>
      </c>
      <c r="L581" s="14">
        <f>IF(J581="YES",I581*Assumptions!$B$3/1000,0)</f>
        <v>1663.64</v>
      </c>
      <c r="M581" s="14">
        <f>IF(J581="YES",I581*Assumptions!$B$4/1000,0)</f>
        <v>1247.73</v>
      </c>
      <c r="N581" s="14">
        <f>IF(J581="YES",I581*Assumptions!$B$5/1000,0)</f>
        <v>2495.46</v>
      </c>
      <c r="O581" s="14">
        <f>K581*Assumptions!$B$6*Assumptions!$B$7</f>
        <v>3015.3475000000003</v>
      </c>
      <c r="P581" s="14">
        <f>((K581*Assumptions!$B$6*Assumptions!$B$7/1000)*(Assumptions!$B$8/(Assumptions!$B$8-1)))*Assumptions!$B$9</f>
        <v>18092.085000000003</v>
      </c>
      <c r="Q581" s="13" t="s">
        <v>9005</v>
      </c>
      <c r="R581" s="13" t="s">
        <v>9044</v>
      </c>
    </row>
    <row r="582" spans="1:18" x14ac:dyDescent="0.3">
      <c r="A582" s="11" t="s">
        <v>6293</v>
      </c>
      <c r="B582" s="11" t="s">
        <v>6682</v>
      </c>
      <c r="D582" s="11" t="s">
        <v>6687</v>
      </c>
      <c r="E582" s="11" t="s">
        <v>6688</v>
      </c>
      <c r="F582" s="12">
        <v>49.766199999999998</v>
      </c>
      <c r="G582" s="12">
        <v>17.7637</v>
      </c>
      <c r="H582" s="11">
        <v>6000</v>
      </c>
      <c r="I582" s="11">
        <v>3547</v>
      </c>
      <c r="J582" s="13" t="s">
        <v>8991</v>
      </c>
      <c r="K582" s="14">
        <f>I582*Assumptions!$B$2*10^-3/24</f>
        <v>22.168749999999999</v>
      </c>
      <c r="L582" s="14">
        <f>IF(J582="YES",I582*Assumptions!$B$3/1000,0)</f>
        <v>0</v>
      </c>
      <c r="M582" s="14">
        <f>IF(J582="YES",I582*Assumptions!$B$4/1000,0)</f>
        <v>0</v>
      </c>
      <c r="N582" s="14">
        <f>IF(J582="YES",I582*Assumptions!$B$5/1000,0)</f>
        <v>0</v>
      </c>
      <c r="O582" s="14">
        <f>K582*Assumptions!$B$6*Assumptions!$B$7</f>
        <v>128.57874999999999</v>
      </c>
      <c r="P582" s="14">
        <f>((K582*Assumptions!$B$6*Assumptions!$B$7/1000)*(Assumptions!$B$8/(Assumptions!$B$8-1)))*Assumptions!$B$9</f>
        <v>771.47249999999985</v>
      </c>
      <c r="Q582" s="13" t="s">
        <v>9005</v>
      </c>
      <c r="R582" s="13" t="s">
        <v>9043</v>
      </c>
    </row>
    <row r="583" spans="1:18" x14ac:dyDescent="0.3">
      <c r="A583" s="11" t="s">
        <v>6293</v>
      </c>
      <c r="B583" s="11" t="s">
        <v>6653</v>
      </c>
      <c r="D583" s="11" t="s">
        <v>6689</v>
      </c>
      <c r="E583" s="11" t="s">
        <v>6690</v>
      </c>
      <c r="F583" s="12">
        <v>50.551699999999997</v>
      </c>
      <c r="G583" s="12">
        <v>13.598800000000001</v>
      </c>
      <c r="H583" s="11">
        <v>36000</v>
      </c>
      <c r="I583" s="11">
        <v>31481</v>
      </c>
      <c r="J583" s="13" t="s">
        <v>8982</v>
      </c>
      <c r="K583" s="14">
        <f>I583*Assumptions!$B$2*10^-3/24</f>
        <v>196.75625000000002</v>
      </c>
      <c r="L583" s="14">
        <f>IF(J583="YES",I583*Assumptions!$B$3/1000,0)</f>
        <v>629.62</v>
      </c>
      <c r="M583" s="14">
        <f>IF(J583="YES",I583*Assumptions!$B$4/1000,0)</f>
        <v>472.21499999999997</v>
      </c>
      <c r="N583" s="14">
        <f>IF(J583="YES",I583*Assumptions!$B$5/1000,0)</f>
        <v>944.43</v>
      </c>
      <c r="O583" s="14">
        <f>K583*Assumptions!$B$6*Assumptions!$B$7</f>
        <v>1141.1862500000002</v>
      </c>
      <c r="P583" s="14">
        <f>((K583*Assumptions!$B$6*Assumptions!$B$7/1000)*(Assumptions!$B$8/(Assumptions!$B$8-1)))*Assumptions!$B$9</f>
        <v>6847.1175000000021</v>
      </c>
      <c r="Q583" s="13" t="s">
        <v>9011</v>
      </c>
      <c r="R583" s="13" t="s">
        <v>9043</v>
      </c>
    </row>
    <row r="584" spans="1:18" x14ac:dyDescent="0.3">
      <c r="A584" s="11" t="s">
        <v>6293</v>
      </c>
      <c r="B584" s="11" t="s">
        <v>6653</v>
      </c>
      <c r="D584" s="11" t="s">
        <v>6691</v>
      </c>
      <c r="E584" s="11" t="s">
        <v>6692</v>
      </c>
      <c r="F584" s="12">
        <v>50.366599999999998</v>
      </c>
      <c r="G584" s="12">
        <v>13.816000000000001</v>
      </c>
      <c r="H584" s="11">
        <v>40000</v>
      </c>
      <c r="I584" s="11">
        <v>24633</v>
      </c>
      <c r="J584" s="13" t="s">
        <v>8982</v>
      </c>
      <c r="K584" s="14">
        <f>I584*Assumptions!$B$2*10^-3/24</f>
        <v>153.95625000000001</v>
      </c>
      <c r="L584" s="14">
        <f>IF(J584="YES",I584*Assumptions!$B$3/1000,0)</f>
        <v>492.66</v>
      </c>
      <c r="M584" s="14">
        <f>IF(J584="YES",I584*Assumptions!$B$4/1000,0)</f>
        <v>369.495</v>
      </c>
      <c r="N584" s="14">
        <f>IF(J584="YES",I584*Assumptions!$B$5/1000,0)</f>
        <v>738.99</v>
      </c>
      <c r="O584" s="14">
        <f>K584*Assumptions!$B$6*Assumptions!$B$7</f>
        <v>892.94624999999996</v>
      </c>
      <c r="P584" s="14">
        <f>((K584*Assumptions!$B$6*Assumptions!$B$7/1000)*(Assumptions!$B$8/(Assumptions!$B$8-1)))*Assumptions!$B$9</f>
        <v>5357.6774999999989</v>
      </c>
      <c r="Q584" s="13" t="s">
        <v>9011</v>
      </c>
      <c r="R584" s="13" t="s">
        <v>9043</v>
      </c>
    </row>
    <row r="585" spans="1:18" x14ac:dyDescent="0.3">
      <c r="A585" s="11" t="s">
        <v>6293</v>
      </c>
      <c r="B585" s="11" t="s">
        <v>6653</v>
      </c>
      <c r="D585" s="11" t="s">
        <v>6693</v>
      </c>
      <c r="E585" s="11" t="s">
        <v>6694</v>
      </c>
      <c r="F585" s="12">
        <v>50.359200000000001</v>
      </c>
      <c r="G585" s="12">
        <v>13.7075</v>
      </c>
      <c r="H585" s="11">
        <v>5000</v>
      </c>
      <c r="I585" s="11">
        <v>2689</v>
      </c>
      <c r="J585" s="13" t="s">
        <v>8991</v>
      </c>
      <c r="K585" s="14">
        <f>I585*Assumptions!$B$2*10^-3/24</f>
        <v>16.806250000000002</v>
      </c>
      <c r="L585" s="14">
        <f>IF(J585="YES",I585*Assumptions!$B$3/1000,0)</f>
        <v>0</v>
      </c>
      <c r="M585" s="14">
        <f>IF(J585="YES",I585*Assumptions!$B$4/1000,0)</f>
        <v>0</v>
      </c>
      <c r="N585" s="14">
        <f>IF(J585="YES",I585*Assumptions!$B$5/1000,0)</f>
        <v>0</v>
      </c>
      <c r="O585" s="14">
        <f>K585*Assumptions!$B$6*Assumptions!$B$7</f>
        <v>97.476250000000007</v>
      </c>
      <c r="P585" s="14">
        <f>((K585*Assumptions!$B$6*Assumptions!$B$7/1000)*(Assumptions!$B$8/(Assumptions!$B$8-1)))*Assumptions!$B$9</f>
        <v>584.85750000000007</v>
      </c>
      <c r="Q585" s="13" t="s">
        <v>9011</v>
      </c>
      <c r="R585" s="13" t="s">
        <v>9042</v>
      </c>
    </row>
    <row r="586" spans="1:18" x14ac:dyDescent="0.3">
      <c r="A586" s="11" t="s">
        <v>6293</v>
      </c>
      <c r="B586" s="11" t="s">
        <v>6653</v>
      </c>
      <c r="D586" s="11" t="s">
        <v>6695</v>
      </c>
      <c r="E586" s="11" t="s">
        <v>6696</v>
      </c>
      <c r="F586" s="12">
        <v>50.506700000000002</v>
      </c>
      <c r="G586" s="12">
        <v>13.6738</v>
      </c>
      <c r="H586" s="11">
        <v>95000</v>
      </c>
      <c r="I586" s="11">
        <v>74089</v>
      </c>
      <c r="J586" s="13" t="s">
        <v>8982</v>
      </c>
      <c r="K586" s="14">
        <f>I586*Assumptions!$B$2*10^-3/24</f>
        <v>463.05625000000003</v>
      </c>
      <c r="L586" s="14">
        <f>IF(J586="YES",I586*Assumptions!$B$3/1000,0)</f>
        <v>1481.78</v>
      </c>
      <c r="M586" s="14">
        <f>IF(J586="YES",I586*Assumptions!$B$4/1000,0)</f>
        <v>1111.335</v>
      </c>
      <c r="N586" s="14">
        <f>IF(J586="YES",I586*Assumptions!$B$5/1000,0)</f>
        <v>2222.67</v>
      </c>
      <c r="O586" s="14">
        <f>K586*Assumptions!$B$6*Assumptions!$B$7</f>
        <v>2685.7262500000002</v>
      </c>
      <c r="P586" s="14">
        <f>((K586*Assumptions!$B$6*Assumptions!$B$7/1000)*(Assumptions!$B$8/(Assumptions!$B$8-1)))*Assumptions!$B$9</f>
        <v>16114.3575</v>
      </c>
      <c r="Q586" s="13" t="s">
        <v>9011</v>
      </c>
      <c r="R586" s="13" t="s">
        <v>9043</v>
      </c>
    </row>
    <row r="587" spans="1:18" x14ac:dyDescent="0.3">
      <c r="A587" s="11" t="s">
        <v>6293</v>
      </c>
      <c r="B587" s="11" t="s">
        <v>6653</v>
      </c>
      <c r="D587" s="11" t="s">
        <v>6697</v>
      </c>
      <c r="E587" s="11" t="s">
        <v>6698</v>
      </c>
      <c r="F587" s="12">
        <v>50.177799999999998</v>
      </c>
      <c r="G587" s="12">
        <v>13.4338</v>
      </c>
      <c r="H587" s="11">
        <v>7204</v>
      </c>
      <c r="I587" s="11">
        <v>1412</v>
      </c>
      <c r="J587" s="13" t="s">
        <v>8991</v>
      </c>
      <c r="K587" s="14">
        <f>I587*Assumptions!$B$2*10^-3/24</f>
        <v>8.8250000000000011</v>
      </c>
      <c r="L587" s="14">
        <f>IF(J587="YES",I587*Assumptions!$B$3/1000,0)</f>
        <v>0</v>
      </c>
      <c r="M587" s="14">
        <f>IF(J587="YES",I587*Assumptions!$B$4/1000,0)</f>
        <v>0</v>
      </c>
      <c r="N587" s="14">
        <f>IF(J587="YES",I587*Assumptions!$B$5/1000,0)</f>
        <v>0</v>
      </c>
      <c r="O587" s="14">
        <f>K587*Assumptions!$B$6*Assumptions!$B$7</f>
        <v>51.185000000000002</v>
      </c>
      <c r="P587" s="14">
        <f>((K587*Assumptions!$B$6*Assumptions!$B$7/1000)*(Assumptions!$B$8/(Assumptions!$B$8-1)))*Assumptions!$B$9</f>
        <v>307.11</v>
      </c>
      <c r="Q587" s="13" t="s">
        <v>9011</v>
      </c>
      <c r="R587" s="13" t="s">
        <v>9043</v>
      </c>
    </row>
    <row r="588" spans="1:18" x14ac:dyDescent="0.3">
      <c r="A588" s="11" t="s">
        <v>6293</v>
      </c>
      <c r="B588" s="11" t="s">
        <v>6653</v>
      </c>
      <c r="D588" s="11" t="s">
        <v>6699</v>
      </c>
      <c r="E588" s="11" t="s">
        <v>6700</v>
      </c>
      <c r="F588" s="12">
        <v>50.231099999999998</v>
      </c>
      <c r="G588" s="12">
        <v>13.414400000000001</v>
      </c>
      <c r="H588" s="11">
        <v>7700</v>
      </c>
      <c r="I588" s="11">
        <v>7187</v>
      </c>
      <c r="J588" s="13" t="s">
        <v>8991</v>
      </c>
      <c r="K588" s="14">
        <f>I588*Assumptions!$B$2*10^-3/24</f>
        <v>44.918749999999996</v>
      </c>
      <c r="L588" s="14">
        <f>IF(J588="YES",I588*Assumptions!$B$3/1000,0)</f>
        <v>0</v>
      </c>
      <c r="M588" s="14">
        <f>IF(J588="YES",I588*Assumptions!$B$4/1000,0)</f>
        <v>0</v>
      </c>
      <c r="N588" s="14">
        <f>IF(J588="YES",I588*Assumptions!$B$5/1000,0)</f>
        <v>0</v>
      </c>
      <c r="O588" s="14">
        <f>K588*Assumptions!$B$6*Assumptions!$B$7</f>
        <v>260.52874999999995</v>
      </c>
      <c r="P588" s="14">
        <f>((K588*Assumptions!$B$6*Assumptions!$B$7/1000)*(Assumptions!$B$8/(Assumptions!$B$8-1)))*Assumptions!$B$9</f>
        <v>1563.1724999999994</v>
      </c>
      <c r="Q588" s="13" t="s">
        <v>9011</v>
      </c>
      <c r="R588" s="13" t="s">
        <v>9043</v>
      </c>
    </row>
    <row r="589" spans="1:18" x14ac:dyDescent="0.3">
      <c r="A589" s="11" t="s">
        <v>6293</v>
      </c>
      <c r="B589" s="11" t="s">
        <v>6653</v>
      </c>
      <c r="D589" s="11" t="s">
        <v>6701</v>
      </c>
      <c r="E589" s="11" t="s">
        <v>6702</v>
      </c>
      <c r="F589" s="12">
        <v>50.4313</v>
      </c>
      <c r="G589" s="12">
        <v>14.2567</v>
      </c>
      <c r="H589" s="11">
        <v>15120</v>
      </c>
      <c r="I589" s="11">
        <v>10454</v>
      </c>
      <c r="J589" s="13" t="s">
        <v>8991</v>
      </c>
      <c r="K589" s="14">
        <f>I589*Assumptions!$B$2*10^-3/24</f>
        <v>65.337500000000006</v>
      </c>
      <c r="L589" s="14">
        <f>IF(J589="YES",I589*Assumptions!$B$3/1000,0)</f>
        <v>0</v>
      </c>
      <c r="M589" s="14">
        <f>IF(J589="YES",I589*Assumptions!$B$4/1000,0)</f>
        <v>0</v>
      </c>
      <c r="N589" s="14">
        <f>IF(J589="YES",I589*Assumptions!$B$5/1000,0)</f>
        <v>0</v>
      </c>
      <c r="O589" s="14">
        <f>K589*Assumptions!$B$6*Assumptions!$B$7</f>
        <v>378.95749999999998</v>
      </c>
      <c r="P589" s="14">
        <f>((K589*Assumptions!$B$6*Assumptions!$B$7/1000)*(Assumptions!$B$8/(Assumptions!$B$8-1)))*Assumptions!$B$9</f>
        <v>2273.7449999999999</v>
      </c>
      <c r="Q589" s="13" t="s">
        <v>9011</v>
      </c>
      <c r="R589" s="13" t="s">
        <v>9043</v>
      </c>
    </row>
    <row r="590" spans="1:18" x14ac:dyDescent="0.3">
      <c r="A590" s="11" t="s">
        <v>6293</v>
      </c>
      <c r="B590" s="11" t="s">
        <v>6653</v>
      </c>
      <c r="D590" s="11" t="s">
        <v>6703</v>
      </c>
      <c r="E590" s="11" t="s">
        <v>6704</v>
      </c>
      <c r="F590" s="12">
        <v>50.992600000000003</v>
      </c>
      <c r="G590" s="12">
        <v>14.5105</v>
      </c>
      <c r="H590" s="11">
        <v>7000</v>
      </c>
      <c r="I590" s="11">
        <v>2307</v>
      </c>
      <c r="J590" s="13" t="s">
        <v>8991</v>
      </c>
      <c r="K590" s="14">
        <f>I590*Assumptions!$B$2*10^-3/24</f>
        <v>14.418750000000001</v>
      </c>
      <c r="L590" s="14">
        <f>IF(J590="YES",I590*Assumptions!$B$3/1000,0)</f>
        <v>0</v>
      </c>
      <c r="M590" s="14">
        <f>IF(J590="YES",I590*Assumptions!$B$4/1000,0)</f>
        <v>0</v>
      </c>
      <c r="N590" s="14">
        <f>IF(J590="YES",I590*Assumptions!$B$5/1000,0)</f>
        <v>0</v>
      </c>
      <c r="O590" s="14">
        <f>K590*Assumptions!$B$6*Assumptions!$B$7</f>
        <v>83.628750000000011</v>
      </c>
      <c r="P590" s="14">
        <f>((K590*Assumptions!$B$6*Assumptions!$B$7/1000)*(Assumptions!$B$8/(Assumptions!$B$8-1)))*Assumptions!$B$9</f>
        <v>501.77250000000009</v>
      </c>
      <c r="Q590" s="13" t="s">
        <v>9011</v>
      </c>
      <c r="R590" s="13" t="s">
        <v>9044</v>
      </c>
    </row>
    <row r="591" spans="1:18" x14ac:dyDescent="0.3">
      <c r="A591" s="11" t="s">
        <v>6293</v>
      </c>
      <c r="B591" s="11" t="s">
        <v>6653</v>
      </c>
      <c r="D591" s="11" t="s">
        <v>6705</v>
      </c>
      <c r="E591" s="11" t="s">
        <v>6706</v>
      </c>
      <c r="F591" s="12">
        <v>50.623600000000003</v>
      </c>
      <c r="G591" s="12">
        <v>13.8691</v>
      </c>
      <c r="H591" s="11">
        <v>104185</v>
      </c>
      <c r="I591" s="11">
        <v>73553</v>
      </c>
      <c r="J591" s="13" t="s">
        <v>8982</v>
      </c>
      <c r="K591" s="14">
        <f>I591*Assumptions!$B$2*10^-3/24</f>
        <v>459.70625000000001</v>
      </c>
      <c r="L591" s="14">
        <f>IF(J591="YES",I591*Assumptions!$B$3/1000,0)</f>
        <v>1471.06</v>
      </c>
      <c r="M591" s="14">
        <f>IF(J591="YES",I591*Assumptions!$B$4/1000,0)</f>
        <v>1103.2950000000001</v>
      </c>
      <c r="N591" s="14">
        <f>IF(J591="YES",I591*Assumptions!$B$5/1000,0)</f>
        <v>2206.59</v>
      </c>
      <c r="O591" s="14">
        <f>K591*Assumptions!$B$6*Assumptions!$B$7</f>
        <v>2666.2962499999999</v>
      </c>
      <c r="P591" s="14">
        <f>((K591*Assumptions!$B$6*Assumptions!$B$7/1000)*(Assumptions!$B$8/(Assumptions!$B$8-1)))*Assumptions!$B$9</f>
        <v>15997.777499999998</v>
      </c>
      <c r="Q591" s="13" t="s">
        <v>9011</v>
      </c>
      <c r="R591" s="13" t="s">
        <v>9043</v>
      </c>
    </row>
    <row r="592" spans="1:18" x14ac:dyDescent="0.3">
      <c r="A592" s="11" t="s">
        <v>6293</v>
      </c>
      <c r="B592" s="11" t="s">
        <v>6653</v>
      </c>
      <c r="D592" s="11" t="s">
        <v>6707</v>
      </c>
      <c r="E592" s="11" t="s">
        <v>6708</v>
      </c>
      <c r="F592" s="12">
        <v>50.5914</v>
      </c>
      <c r="G592" s="12">
        <v>13.7875</v>
      </c>
      <c r="H592" s="11">
        <v>17700</v>
      </c>
      <c r="I592" s="11">
        <v>17942</v>
      </c>
      <c r="J592" s="13" t="s">
        <v>8991</v>
      </c>
      <c r="K592" s="14">
        <f>I592*Assumptions!$B$2*10^-3/24</f>
        <v>112.1375</v>
      </c>
      <c r="L592" s="14">
        <f>IF(J592="YES",I592*Assumptions!$B$3/1000,0)</f>
        <v>0</v>
      </c>
      <c r="M592" s="14">
        <f>IF(J592="YES",I592*Assumptions!$B$4/1000,0)</f>
        <v>0</v>
      </c>
      <c r="N592" s="14">
        <f>IF(J592="YES",I592*Assumptions!$B$5/1000,0)</f>
        <v>0</v>
      </c>
      <c r="O592" s="14">
        <f>K592*Assumptions!$B$6*Assumptions!$B$7</f>
        <v>650.39750000000004</v>
      </c>
      <c r="P592" s="14">
        <f>((K592*Assumptions!$B$6*Assumptions!$B$7/1000)*(Assumptions!$B$8/(Assumptions!$B$8-1)))*Assumptions!$B$9</f>
        <v>3902.3850000000002</v>
      </c>
      <c r="Q592" s="13" t="s">
        <v>9011</v>
      </c>
      <c r="R592" s="13" t="s">
        <v>9044</v>
      </c>
    </row>
    <row r="593" spans="1:18" x14ac:dyDescent="0.3">
      <c r="A593" s="11" t="s">
        <v>6293</v>
      </c>
      <c r="B593" s="11" t="s">
        <v>6653</v>
      </c>
      <c r="D593" s="11" t="s">
        <v>6709</v>
      </c>
      <c r="E593" s="11" t="s">
        <v>6710</v>
      </c>
      <c r="F593" s="12">
        <v>50.668799999999997</v>
      </c>
      <c r="G593" s="12">
        <v>14.107699999999999</v>
      </c>
      <c r="H593" s="11">
        <v>169000</v>
      </c>
      <c r="I593" s="11">
        <v>92709</v>
      </c>
      <c r="J593" s="13" t="s">
        <v>8982</v>
      </c>
      <c r="K593" s="14">
        <f>I593*Assumptions!$B$2*10^-3/24</f>
        <v>579.43124999999998</v>
      </c>
      <c r="L593" s="14">
        <f>IF(J593="YES",I593*Assumptions!$B$3/1000,0)</f>
        <v>1854.18</v>
      </c>
      <c r="M593" s="14">
        <f>IF(J593="YES",I593*Assumptions!$B$4/1000,0)</f>
        <v>1390.635</v>
      </c>
      <c r="N593" s="14">
        <f>IF(J593="YES",I593*Assumptions!$B$5/1000,0)</f>
        <v>2781.27</v>
      </c>
      <c r="O593" s="14">
        <f>K593*Assumptions!$B$6*Assumptions!$B$7</f>
        <v>3360.7012499999996</v>
      </c>
      <c r="P593" s="14">
        <f>((K593*Assumptions!$B$6*Assumptions!$B$7/1000)*(Assumptions!$B$8/(Assumptions!$B$8-1)))*Assumptions!$B$9</f>
        <v>20164.207499999993</v>
      </c>
      <c r="Q593" s="13" t="s">
        <v>9011</v>
      </c>
      <c r="R593" s="13" t="s">
        <v>9043</v>
      </c>
    </row>
    <row r="594" spans="1:18" x14ac:dyDescent="0.3">
      <c r="A594" s="11" t="s">
        <v>6293</v>
      </c>
      <c r="B594" s="11" t="s">
        <v>6653</v>
      </c>
      <c r="D594" s="11" t="s">
        <v>6711</v>
      </c>
      <c r="E594" s="11" t="s">
        <v>6712</v>
      </c>
      <c r="F594" s="12">
        <v>50.665244000000001</v>
      </c>
      <c r="G594" s="12">
        <v>14.133646000000001</v>
      </c>
      <c r="H594" s="11">
        <v>16050</v>
      </c>
      <c r="I594" s="11">
        <v>15196</v>
      </c>
      <c r="J594" s="13" t="s">
        <v>8991</v>
      </c>
      <c r="K594" s="14">
        <f>I594*Assumptions!$B$2*10^-3/24</f>
        <v>94.975000000000009</v>
      </c>
      <c r="L594" s="14">
        <f>IF(J594="YES",I594*Assumptions!$B$3/1000,0)</f>
        <v>0</v>
      </c>
      <c r="M594" s="14">
        <f>IF(J594="YES",I594*Assumptions!$B$4/1000,0)</f>
        <v>0</v>
      </c>
      <c r="N594" s="14">
        <f>IF(J594="YES",I594*Assumptions!$B$5/1000,0)</f>
        <v>0</v>
      </c>
      <c r="O594" s="14">
        <f>K594*Assumptions!$B$6*Assumptions!$B$7</f>
        <v>550.85500000000002</v>
      </c>
      <c r="P594" s="14">
        <f>((K594*Assumptions!$B$6*Assumptions!$B$7/1000)*(Assumptions!$B$8/(Assumptions!$B$8-1)))*Assumptions!$B$9</f>
        <v>3305.13</v>
      </c>
      <c r="Q594" s="13" t="s">
        <v>9011</v>
      </c>
      <c r="R594" s="13" t="s">
        <v>9043</v>
      </c>
    </row>
    <row r="595" spans="1:18" x14ac:dyDescent="0.3">
      <c r="A595" s="11" t="s">
        <v>6293</v>
      </c>
      <c r="B595" s="11" t="s">
        <v>6653</v>
      </c>
      <c r="D595" s="11" t="s">
        <v>6713</v>
      </c>
      <c r="E595" s="11" t="s">
        <v>6714</v>
      </c>
      <c r="F595" s="12">
        <v>50.9056</v>
      </c>
      <c r="G595" s="12">
        <v>14.650700000000001</v>
      </c>
      <c r="H595" s="11">
        <v>55450</v>
      </c>
      <c r="I595" s="11">
        <v>20552</v>
      </c>
      <c r="J595" s="13" t="s">
        <v>8982</v>
      </c>
      <c r="K595" s="14">
        <f>I595*Assumptions!$B$2*10^-3/24</f>
        <v>128.45000000000002</v>
      </c>
      <c r="L595" s="14">
        <f>IF(J595="YES",I595*Assumptions!$B$3/1000,0)</f>
        <v>411.04</v>
      </c>
      <c r="M595" s="14">
        <f>IF(J595="YES",I595*Assumptions!$B$4/1000,0)</f>
        <v>308.27999999999997</v>
      </c>
      <c r="N595" s="14">
        <f>IF(J595="YES",I595*Assumptions!$B$5/1000,0)</f>
        <v>616.55999999999995</v>
      </c>
      <c r="O595" s="14">
        <f>K595*Assumptions!$B$6*Assumptions!$B$7</f>
        <v>745.01</v>
      </c>
      <c r="P595" s="14">
        <f>((K595*Assumptions!$B$6*Assumptions!$B$7/1000)*(Assumptions!$B$8/(Assumptions!$B$8-1)))*Assumptions!$B$9</f>
        <v>4470.0599999999995</v>
      </c>
      <c r="Q595" s="13" t="s">
        <v>9011</v>
      </c>
      <c r="R595" s="13" t="s">
        <v>9043</v>
      </c>
    </row>
    <row r="596" spans="1:18" x14ac:dyDescent="0.3">
      <c r="A596" s="11" t="s">
        <v>6293</v>
      </c>
      <c r="B596" s="11" t="s">
        <v>6653</v>
      </c>
      <c r="D596" s="11" t="s">
        <v>6715</v>
      </c>
      <c r="E596" s="11" t="s">
        <v>6716</v>
      </c>
      <c r="F596" s="12">
        <v>50.331000000000003</v>
      </c>
      <c r="G596" s="12">
        <v>13.554500000000001</v>
      </c>
      <c r="H596" s="11">
        <v>33333</v>
      </c>
      <c r="I596" s="11">
        <v>23579</v>
      </c>
      <c r="J596" s="13" t="s">
        <v>8982</v>
      </c>
      <c r="K596" s="14">
        <f>I596*Assumptions!$B$2*10^-3/24</f>
        <v>147.36875000000001</v>
      </c>
      <c r="L596" s="14">
        <f>IF(J596="YES",I596*Assumptions!$B$3/1000,0)</f>
        <v>471.58</v>
      </c>
      <c r="M596" s="14">
        <f>IF(J596="YES",I596*Assumptions!$B$4/1000,0)</f>
        <v>353.685</v>
      </c>
      <c r="N596" s="14">
        <f>IF(J596="YES",I596*Assumptions!$B$5/1000,0)</f>
        <v>707.37</v>
      </c>
      <c r="O596" s="14">
        <f>K596*Assumptions!$B$6*Assumptions!$B$7</f>
        <v>854.73874999999998</v>
      </c>
      <c r="P596" s="14">
        <f>((K596*Assumptions!$B$6*Assumptions!$B$7/1000)*(Assumptions!$B$8/(Assumptions!$B$8-1)))*Assumptions!$B$9</f>
        <v>5128.432499999999</v>
      </c>
      <c r="Q596" s="13" t="s">
        <v>9011</v>
      </c>
      <c r="R596" s="13" t="s">
        <v>9043</v>
      </c>
    </row>
    <row r="597" spans="1:18" x14ac:dyDescent="0.3">
      <c r="A597" s="11" t="s">
        <v>6293</v>
      </c>
      <c r="B597" s="11" t="s">
        <v>6348</v>
      </c>
      <c r="D597" s="11" t="s">
        <v>6717</v>
      </c>
      <c r="E597" s="11" t="s">
        <v>6718</v>
      </c>
      <c r="F597" s="12">
        <v>50.678699999999999</v>
      </c>
      <c r="G597" s="12">
        <v>14.5122</v>
      </c>
      <c r="H597" s="11">
        <v>48150</v>
      </c>
      <c r="I597" s="11">
        <v>26352</v>
      </c>
      <c r="J597" s="13" t="s">
        <v>8982</v>
      </c>
      <c r="K597" s="14">
        <f>I597*Assumptions!$B$2*10^-3/24</f>
        <v>164.70000000000002</v>
      </c>
      <c r="L597" s="14">
        <f>IF(J597="YES",I597*Assumptions!$B$3/1000,0)</f>
        <v>527.04</v>
      </c>
      <c r="M597" s="14">
        <f>IF(J597="YES",I597*Assumptions!$B$4/1000,0)</f>
        <v>395.28</v>
      </c>
      <c r="N597" s="14">
        <f>IF(J597="YES",I597*Assumptions!$B$5/1000,0)</f>
        <v>790.56</v>
      </c>
      <c r="O597" s="14">
        <f>K597*Assumptions!$B$6*Assumptions!$B$7</f>
        <v>955.26</v>
      </c>
      <c r="P597" s="14">
        <f>((K597*Assumptions!$B$6*Assumptions!$B$7/1000)*(Assumptions!$B$8/(Assumptions!$B$8-1)))*Assumptions!$B$9</f>
        <v>5731.5599999999995</v>
      </c>
      <c r="Q597" s="13" t="s">
        <v>9004</v>
      </c>
      <c r="R597" s="13" t="s">
        <v>9043</v>
      </c>
    </row>
    <row r="598" spans="1:18" x14ac:dyDescent="0.3">
      <c r="A598" s="11" t="s">
        <v>6293</v>
      </c>
      <c r="B598" s="11" t="s">
        <v>6348</v>
      </c>
      <c r="D598" s="11" t="s">
        <v>6719</v>
      </c>
      <c r="E598" s="11" t="s">
        <v>6720</v>
      </c>
      <c r="F598" s="12">
        <v>50.591999999999999</v>
      </c>
      <c r="G598" s="12">
        <v>14.6271</v>
      </c>
      <c r="H598" s="11">
        <v>8433</v>
      </c>
      <c r="I598" s="11">
        <v>4473</v>
      </c>
      <c r="J598" s="13" t="s">
        <v>8991</v>
      </c>
      <c r="K598" s="14">
        <f>I598*Assumptions!$B$2*10^-3/24</f>
        <v>27.956250000000001</v>
      </c>
      <c r="L598" s="14">
        <f>IF(J598="YES",I598*Assumptions!$B$3/1000,0)</f>
        <v>0</v>
      </c>
      <c r="M598" s="14">
        <f>IF(J598="YES",I598*Assumptions!$B$4/1000,0)</f>
        <v>0</v>
      </c>
      <c r="N598" s="14">
        <f>IF(J598="YES",I598*Assumptions!$B$5/1000,0)</f>
        <v>0</v>
      </c>
      <c r="O598" s="14">
        <f>K598*Assumptions!$B$6*Assumptions!$B$7</f>
        <v>162.14624999999998</v>
      </c>
      <c r="P598" s="14">
        <f>((K598*Assumptions!$B$6*Assumptions!$B$7/1000)*(Assumptions!$B$8/(Assumptions!$B$8-1)))*Assumptions!$B$9</f>
        <v>972.87749999999983</v>
      </c>
      <c r="Q598" s="13" t="s">
        <v>9004</v>
      </c>
      <c r="R598" s="13" t="s">
        <v>9043</v>
      </c>
    </row>
    <row r="599" spans="1:18" x14ac:dyDescent="0.3">
      <c r="A599" s="11" t="s">
        <v>6293</v>
      </c>
      <c r="B599" s="11" t="s">
        <v>6348</v>
      </c>
      <c r="D599" s="11" t="s">
        <v>6721</v>
      </c>
      <c r="E599" s="11" t="s">
        <v>6722</v>
      </c>
      <c r="F599" s="12">
        <v>50.696399999999997</v>
      </c>
      <c r="G599" s="12">
        <v>14.790900000000001</v>
      </c>
      <c r="H599" s="11">
        <v>7000</v>
      </c>
      <c r="I599" s="11">
        <v>3366</v>
      </c>
      <c r="J599" s="13" t="s">
        <v>8991</v>
      </c>
      <c r="K599" s="14">
        <f>I599*Assumptions!$B$2*10^-3/24</f>
        <v>21.037500000000001</v>
      </c>
      <c r="L599" s="14">
        <f>IF(J599="YES",I599*Assumptions!$B$3/1000,0)</f>
        <v>0</v>
      </c>
      <c r="M599" s="14">
        <f>IF(J599="YES",I599*Assumptions!$B$4/1000,0)</f>
        <v>0</v>
      </c>
      <c r="N599" s="14">
        <f>IF(J599="YES",I599*Assumptions!$B$5/1000,0)</f>
        <v>0</v>
      </c>
      <c r="O599" s="14">
        <f>K599*Assumptions!$B$6*Assumptions!$B$7</f>
        <v>122.01750000000001</v>
      </c>
      <c r="P599" s="14">
        <f>((K599*Assumptions!$B$6*Assumptions!$B$7/1000)*(Assumptions!$B$8/(Assumptions!$B$8-1)))*Assumptions!$B$9</f>
        <v>732.10500000000002</v>
      </c>
      <c r="Q599" s="13" t="s">
        <v>9004</v>
      </c>
      <c r="R599" s="13" t="s">
        <v>9043</v>
      </c>
    </row>
    <row r="600" spans="1:18" x14ac:dyDescent="0.3">
      <c r="A600" s="11" t="s">
        <v>6293</v>
      </c>
      <c r="B600" s="11" t="s">
        <v>6348</v>
      </c>
      <c r="D600" s="11" t="s">
        <v>6723</v>
      </c>
      <c r="E600" s="11" t="s">
        <v>6724</v>
      </c>
      <c r="F600" s="12">
        <v>50.629886999999997</v>
      </c>
      <c r="G600" s="12">
        <v>14.739796999999999</v>
      </c>
      <c r="H600" s="11">
        <v>9000</v>
      </c>
      <c r="I600" s="11">
        <v>5721</v>
      </c>
      <c r="J600" s="13" t="s">
        <v>8991</v>
      </c>
      <c r="K600" s="14">
        <f>I600*Assumptions!$B$2*10^-3/24</f>
        <v>35.756250000000001</v>
      </c>
      <c r="L600" s="14">
        <f>IF(J600="YES",I600*Assumptions!$B$3/1000,0)</f>
        <v>0</v>
      </c>
      <c r="M600" s="14">
        <f>IF(J600="YES",I600*Assumptions!$B$4/1000,0)</f>
        <v>0</v>
      </c>
      <c r="N600" s="14">
        <f>IF(J600="YES",I600*Assumptions!$B$5/1000,0)</f>
        <v>0</v>
      </c>
      <c r="O600" s="14">
        <f>K600*Assumptions!$B$6*Assumptions!$B$7</f>
        <v>207.38624999999999</v>
      </c>
      <c r="P600" s="14">
        <f>((K600*Assumptions!$B$6*Assumptions!$B$7/1000)*(Assumptions!$B$8/(Assumptions!$B$8-1)))*Assumptions!$B$9</f>
        <v>1244.3174999999999</v>
      </c>
      <c r="Q600" s="13" t="s">
        <v>9004</v>
      </c>
      <c r="R600" s="13" t="s">
        <v>9043</v>
      </c>
    </row>
    <row r="601" spans="1:18" x14ac:dyDescent="0.3">
      <c r="A601" s="11" t="s">
        <v>6293</v>
      </c>
      <c r="B601" s="11" t="s">
        <v>6348</v>
      </c>
      <c r="D601" s="11" t="s">
        <v>6725</v>
      </c>
      <c r="E601" s="11" t="s">
        <v>6726</v>
      </c>
      <c r="F601" s="12">
        <v>50.921199999999999</v>
      </c>
      <c r="G601" s="12">
        <v>15.0619</v>
      </c>
      <c r="H601" s="11">
        <v>11000</v>
      </c>
      <c r="I601" s="11">
        <v>4310</v>
      </c>
      <c r="J601" s="13" t="s">
        <v>8991</v>
      </c>
      <c r="K601" s="14">
        <f>I601*Assumptions!$B$2*10^-3/24</f>
        <v>26.9375</v>
      </c>
      <c r="L601" s="14">
        <f>IF(J601="YES",I601*Assumptions!$B$3/1000,0)</f>
        <v>0</v>
      </c>
      <c r="M601" s="14">
        <f>IF(J601="YES",I601*Assumptions!$B$4/1000,0)</f>
        <v>0</v>
      </c>
      <c r="N601" s="14">
        <f>IF(J601="YES",I601*Assumptions!$B$5/1000,0)</f>
        <v>0</v>
      </c>
      <c r="O601" s="14">
        <f>K601*Assumptions!$B$6*Assumptions!$B$7</f>
        <v>156.23749999999998</v>
      </c>
      <c r="P601" s="14">
        <f>((K601*Assumptions!$B$6*Assumptions!$B$7/1000)*(Assumptions!$B$8/(Assumptions!$B$8-1)))*Assumptions!$B$9</f>
        <v>937.42499999999984</v>
      </c>
      <c r="Q601" s="13" t="s">
        <v>9004</v>
      </c>
      <c r="R601" s="13" t="s">
        <v>9042</v>
      </c>
    </row>
    <row r="602" spans="1:18" x14ac:dyDescent="0.3">
      <c r="A602" s="11" t="s">
        <v>6293</v>
      </c>
      <c r="B602" s="11" t="s">
        <v>6348</v>
      </c>
      <c r="D602" s="11" t="s">
        <v>6727</v>
      </c>
      <c r="E602" s="11" t="s">
        <v>6728</v>
      </c>
      <c r="F602" s="12">
        <v>50.930599999999998</v>
      </c>
      <c r="G602" s="12">
        <v>15.2219</v>
      </c>
      <c r="H602" s="11">
        <v>6400</v>
      </c>
      <c r="I602" s="11">
        <v>1640</v>
      </c>
      <c r="J602" s="13" t="s">
        <v>8991</v>
      </c>
      <c r="K602" s="14">
        <f>I602*Assumptions!$B$2*10^-3/24</f>
        <v>10.25</v>
      </c>
      <c r="L602" s="14">
        <f>IF(J602="YES",I602*Assumptions!$B$3/1000,0)</f>
        <v>0</v>
      </c>
      <c r="M602" s="14">
        <f>IF(J602="YES",I602*Assumptions!$B$4/1000,0)</f>
        <v>0</v>
      </c>
      <c r="N602" s="14">
        <f>IF(J602="YES",I602*Assumptions!$B$5/1000,0)</f>
        <v>0</v>
      </c>
      <c r="O602" s="14">
        <f>K602*Assumptions!$B$6*Assumptions!$B$7</f>
        <v>59.449999999999996</v>
      </c>
      <c r="P602" s="14">
        <f>((K602*Assumptions!$B$6*Assumptions!$B$7/1000)*(Assumptions!$B$8/(Assumptions!$B$8-1)))*Assumptions!$B$9</f>
        <v>356.69999999999993</v>
      </c>
      <c r="Q602" s="13" t="s">
        <v>9004</v>
      </c>
      <c r="R602" s="13" t="s">
        <v>9042</v>
      </c>
    </row>
    <row r="603" spans="1:18" x14ac:dyDescent="0.3">
      <c r="A603" s="11" t="s">
        <v>6293</v>
      </c>
      <c r="B603" s="11" t="s">
        <v>6731</v>
      </c>
      <c r="D603" s="11" t="s">
        <v>6729</v>
      </c>
      <c r="E603" s="11" t="s">
        <v>6730</v>
      </c>
      <c r="F603" s="12">
        <v>50.076799999999999</v>
      </c>
      <c r="G603" s="12">
        <v>14.6549</v>
      </c>
      <c r="H603" s="11">
        <v>14000</v>
      </c>
      <c r="I603" s="11">
        <v>5602</v>
      </c>
      <c r="J603" s="13" t="s">
        <v>8991</v>
      </c>
      <c r="K603" s="14">
        <f>I603*Assumptions!$B$2*10^-3/24</f>
        <v>35.012500000000003</v>
      </c>
      <c r="L603" s="14">
        <f>IF(J603="YES",I603*Assumptions!$B$3/1000,0)</f>
        <v>0</v>
      </c>
      <c r="M603" s="14">
        <f>IF(J603="YES",I603*Assumptions!$B$4/1000,0)</f>
        <v>0</v>
      </c>
      <c r="N603" s="14">
        <f>IF(J603="YES",I603*Assumptions!$B$5/1000,0)</f>
        <v>0</v>
      </c>
      <c r="O603" s="14">
        <f>K603*Assumptions!$B$6*Assumptions!$B$7</f>
        <v>203.07249999999999</v>
      </c>
      <c r="P603" s="14">
        <f>((K603*Assumptions!$B$6*Assumptions!$B$7/1000)*(Assumptions!$B$8/(Assumptions!$B$8-1)))*Assumptions!$B$9</f>
        <v>1218.4349999999999</v>
      </c>
      <c r="Q603" s="13" t="s">
        <v>9009</v>
      </c>
      <c r="R603" s="13" t="s">
        <v>9043</v>
      </c>
    </row>
    <row r="604" spans="1:18" x14ac:dyDescent="0.3">
      <c r="A604" s="11" t="s">
        <v>6293</v>
      </c>
      <c r="B604" s="11" t="s">
        <v>6731</v>
      </c>
      <c r="D604" s="11" t="s">
        <v>6732</v>
      </c>
      <c r="E604" s="11" t="s">
        <v>6733</v>
      </c>
      <c r="F604" s="12">
        <v>50.034100000000002</v>
      </c>
      <c r="G604" s="12">
        <v>14.5938</v>
      </c>
      <c r="H604" s="11">
        <v>14150</v>
      </c>
      <c r="I604" s="11">
        <v>8133</v>
      </c>
      <c r="J604" s="13" t="s">
        <v>8991</v>
      </c>
      <c r="K604" s="14">
        <f>I604*Assumptions!$B$2*10^-3/24</f>
        <v>50.831250000000004</v>
      </c>
      <c r="L604" s="14">
        <f>IF(J604="YES",I604*Assumptions!$B$3/1000,0)</f>
        <v>0</v>
      </c>
      <c r="M604" s="14">
        <f>IF(J604="YES",I604*Assumptions!$B$4/1000,0)</f>
        <v>0</v>
      </c>
      <c r="N604" s="14">
        <f>IF(J604="YES",I604*Assumptions!$B$5/1000,0)</f>
        <v>0</v>
      </c>
      <c r="O604" s="14">
        <f>K604*Assumptions!$B$6*Assumptions!$B$7</f>
        <v>294.82125000000002</v>
      </c>
      <c r="P604" s="14">
        <f>((K604*Assumptions!$B$6*Assumptions!$B$7/1000)*(Assumptions!$B$8/(Assumptions!$B$8-1)))*Assumptions!$B$9</f>
        <v>1768.9275000000002</v>
      </c>
      <c r="Q604" s="13" t="s">
        <v>9009</v>
      </c>
      <c r="R604" s="13" t="s">
        <v>9043</v>
      </c>
    </row>
    <row r="605" spans="1:18" x14ac:dyDescent="0.3">
      <c r="A605" s="11" t="s">
        <v>6293</v>
      </c>
      <c r="B605" s="11" t="s">
        <v>6731</v>
      </c>
      <c r="D605" s="11" t="s">
        <v>6734</v>
      </c>
      <c r="E605" s="11" t="s">
        <v>6735</v>
      </c>
      <c r="F605" s="12">
        <v>50.0886</v>
      </c>
      <c r="G605" s="12">
        <v>14.4252</v>
      </c>
      <c r="H605" s="11">
        <v>10183</v>
      </c>
      <c r="I605" s="11">
        <v>8446</v>
      </c>
      <c r="J605" s="13" t="s">
        <v>8991</v>
      </c>
      <c r="K605" s="14">
        <f>I605*Assumptions!$B$2*10^-3/24</f>
        <v>52.787500000000001</v>
      </c>
      <c r="L605" s="14">
        <f>IF(J605="YES",I605*Assumptions!$B$3/1000,0)</f>
        <v>0</v>
      </c>
      <c r="M605" s="14">
        <f>IF(J605="YES",I605*Assumptions!$B$4/1000,0)</f>
        <v>0</v>
      </c>
      <c r="N605" s="14">
        <f>IF(J605="YES",I605*Assumptions!$B$5/1000,0)</f>
        <v>0</v>
      </c>
      <c r="O605" s="14">
        <f>K605*Assumptions!$B$6*Assumptions!$B$7</f>
        <v>306.16750000000002</v>
      </c>
      <c r="P605" s="14">
        <f>((K605*Assumptions!$B$6*Assumptions!$B$7/1000)*(Assumptions!$B$8/(Assumptions!$B$8-1)))*Assumptions!$B$9</f>
        <v>1837.0050000000001</v>
      </c>
      <c r="Q605" s="13" t="s">
        <v>9009</v>
      </c>
      <c r="R605" s="13" t="s">
        <v>9043</v>
      </c>
    </row>
    <row r="606" spans="1:18" x14ac:dyDescent="0.3">
      <c r="A606" s="11" t="s">
        <v>6293</v>
      </c>
      <c r="B606" s="11" t="s">
        <v>6731</v>
      </c>
      <c r="D606" s="11" t="s">
        <v>6736</v>
      </c>
      <c r="E606" s="11" t="s">
        <v>6737</v>
      </c>
      <c r="F606" s="12">
        <v>50.096200000000003</v>
      </c>
      <c r="G606" s="12">
        <v>14.670999999999999</v>
      </c>
      <c r="H606" s="11">
        <v>6055</v>
      </c>
      <c r="I606" s="11">
        <v>2730</v>
      </c>
      <c r="J606" s="13" t="s">
        <v>8991</v>
      </c>
      <c r="K606" s="14">
        <f>I606*Assumptions!$B$2*10^-3/24</f>
        <v>17.0625</v>
      </c>
      <c r="L606" s="14">
        <f>IF(J606="YES",I606*Assumptions!$B$3/1000,0)</f>
        <v>0</v>
      </c>
      <c r="M606" s="14">
        <f>IF(J606="YES",I606*Assumptions!$B$4/1000,0)</f>
        <v>0</v>
      </c>
      <c r="N606" s="14">
        <f>IF(J606="YES",I606*Assumptions!$B$5/1000,0)</f>
        <v>0</v>
      </c>
      <c r="O606" s="14">
        <f>K606*Assumptions!$B$6*Assumptions!$B$7</f>
        <v>98.962499999999977</v>
      </c>
      <c r="P606" s="14">
        <f>((K606*Assumptions!$B$6*Assumptions!$B$7/1000)*(Assumptions!$B$8/(Assumptions!$B$8-1)))*Assumptions!$B$9</f>
        <v>593.77499999999975</v>
      </c>
      <c r="Q606" s="13" t="s">
        <v>9009</v>
      </c>
      <c r="R606" s="13" t="s">
        <v>9043</v>
      </c>
    </row>
    <row r="607" spans="1:18" x14ac:dyDescent="0.3">
      <c r="A607" s="11" t="s">
        <v>6293</v>
      </c>
      <c r="B607" s="11" t="s">
        <v>6731</v>
      </c>
      <c r="D607" s="11" t="s">
        <v>6738</v>
      </c>
      <c r="E607" s="11" t="s">
        <v>6739</v>
      </c>
      <c r="F607" s="12">
        <v>50.0137</v>
      </c>
      <c r="G607" s="12">
        <v>14.6252</v>
      </c>
      <c r="H607" s="11">
        <v>5400</v>
      </c>
      <c r="I607" s="11">
        <v>2536</v>
      </c>
      <c r="J607" s="13" t="s">
        <v>8991</v>
      </c>
      <c r="K607" s="14">
        <f>I607*Assumptions!$B$2*10^-3/24</f>
        <v>15.850000000000001</v>
      </c>
      <c r="L607" s="14">
        <f>IF(J607="YES",I607*Assumptions!$B$3/1000,0)</f>
        <v>0</v>
      </c>
      <c r="M607" s="14">
        <f>IF(J607="YES",I607*Assumptions!$B$4/1000,0)</f>
        <v>0</v>
      </c>
      <c r="N607" s="14">
        <f>IF(J607="YES",I607*Assumptions!$B$5/1000,0)</f>
        <v>0</v>
      </c>
      <c r="O607" s="14">
        <f>K607*Assumptions!$B$6*Assumptions!$B$7</f>
        <v>91.929999999999993</v>
      </c>
      <c r="P607" s="14">
        <f>((K607*Assumptions!$B$6*Assumptions!$B$7/1000)*(Assumptions!$B$8/(Assumptions!$B$8-1)))*Assumptions!$B$9</f>
        <v>551.57999999999993</v>
      </c>
      <c r="Q607" s="13" t="s">
        <v>9009</v>
      </c>
      <c r="R607" s="13" t="s">
        <v>9043</v>
      </c>
    </row>
    <row r="608" spans="1:18" x14ac:dyDescent="0.3">
      <c r="A608" s="11" t="s">
        <v>6293</v>
      </c>
      <c r="B608" s="11" t="s">
        <v>6731</v>
      </c>
      <c r="D608" s="11" t="s">
        <v>6740</v>
      </c>
      <c r="E608" s="11" t="s">
        <v>6741</v>
      </c>
      <c r="F608" s="12">
        <v>50.082700000000003</v>
      </c>
      <c r="G608" s="12">
        <v>14.469099999999999</v>
      </c>
      <c r="H608" s="11">
        <v>1641600</v>
      </c>
      <c r="I608" s="11">
        <v>1198805</v>
      </c>
      <c r="J608" s="13" t="s">
        <v>8982</v>
      </c>
      <c r="K608" s="14">
        <f>I608*Assumptions!$B$2*10^-3/24</f>
        <v>7492.53125</v>
      </c>
      <c r="L608" s="14">
        <f>IF(J608="YES",I608*Assumptions!$B$3/1000,0)</f>
        <v>23976.1</v>
      </c>
      <c r="M608" s="14">
        <f>IF(J608="YES",I608*Assumptions!$B$4/1000,0)</f>
        <v>17982.075000000001</v>
      </c>
      <c r="N608" s="14">
        <f>IF(J608="YES",I608*Assumptions!$B$5/1000,0)</f>
        <v>35964.15</v>
      </c>
      <c r="O608" s="14">
        <f>K608*Assumptions!$B$6*Assumptions!$B$7</f>
        <v>43456.681250000001</v>
      </c>
      <c r="P608" s="14">
        <f>((K608*Assumptions!$B$6*Assumptions!$B$7/1000)*(Assumptions!$B$8/(Assumptions!$B$8-1)))*Assumptions!$B$9</f>
        <v>260740.08749999999</v>
      </c>
      <c r="Q608" s="13" t="s">
        <v>9009</v>
      </c>
      <c r="R608" s="13" t="s">
        <v>9042</v>
      </c>
    </row>
    <row r="609" spans="1:18" x14ac:dyDescent="0.3">
      <c r="A609" s="11" t="s">
        <v>6293</v>
      </c>
      <c r="B609" s="11" t="s">
        <v>6731</v>
      </c>
      <c r="D609" s="11" t="s">
        <v>6742</v>
      </c>
      <c r="E609" s="11" t="s">
        <v>6743</v>
      </c>
      <c r="F609" s="12">
        <v>50.156500000000001</v>
      </c>
      <c r="G609" s="12">
        <v>14.541499999999999</v>
      </c>
      <c r="H609" s="11">
        <v>15000</v>
      </c>
      <c r="I609" s="11">
        <v>12866</v>
      </c>
      <c r="J609" s="13" t="s">
        <v>8991</v>
      </c>
      <c r="K609" s="14">
        <f>I609*Assumptions!$B$2*10^-3/24</f>
        <v>80.412500000000009</v>
      </c>
      <c r="L609" s="14">
        <f>IF(J609="YES",I609*Assumptions!$B$3/1000,0)</f>
        <v>0</v>
      </c>
      <c r="M609" s="14">
        <f>IF(J609="YES",I609*Assumptions!$B$4/1000,0)</f>
        <v>0</v>
      </c>
      <c r="N609" s="14">
        <f>IF(J609="YES",I609*Assumptions!$B$5/1000,0)</f>
        <v>0</v>
      </c>
      <c r="O609" s="14">
        <f>K609*Assumptions!$B$6*Assumptions!$B$7</f>
        <v>466.39250000000004</v>
      </c>
      <c r="P609" s="14">
        <f>((K609*Assumptions!$B$6*Assumptions!$B$7/1000)*(Assumptions!$B$8/(Assumptions!$B$8-1)))*Assumptions!$B$9</f>
        <v>2798.3550000000005</v>
      </c>
      <c r="Q609" s="13" t="s">
        <v>9009</v>
      </c>
      <c r="R609" s="13" t="s">
        <v>9043</v>
      </c>
    </row>
    <row r="610" spans="1:18" x14ac:dyDescent="0.3">
      <c r="A610" s="11" t="s">
        <v>6293</v>
      </c>
      <c r="B610" s="11" t="s">
        <v>6731</v>
      </c>
      <c r="D610" s="11" t="s">
        <v>6744</v>
      </c>
      <c r="E610" s="11" t="s">
        <v>6745</v>
      </c>
      <c r="F610" s="12">
        <v>50.134</v>
      </c>
      <c r="G610" s="12">
        <v>14.546900000000001</v>
      </c>
      <c r="H610" s="11">
        <v>7117</v>
      </c>
      <c r="I610" s="11">
        <v>5413</v>
      </c>
      <c r="J610" s="13" t="s">
        <v>8991</v>
      </c>
      <c r="K610" s="14">
        <f>I610*Assumptions!$B$2*10^-3/24</f>
        <v>33.831250000000004</v>
      </c>
      <c r="L610" s="14">
        <f>IF(J610="YES",I610*Assumptions!$B$3/1000,0)</f>
        <v>0</v>
      </c>
      <c r="M610" s="14">
        <f>IF(J610="YES",I610*Assumptions!$B$4/1000,0)</f>
        <v>0</v>
      </c>
      <c r="N610" s="14">
        <f>IF(J610="YES",I610*Assumptions!$B$5/1000,0)</f>
        <v>0</v>
      </c>
      <c r="O610" s="14">
        <f>K610*Assumptions!$B$6*Assumptions!$B$7</f>
        <v>196.22125</v>
      </c>
      <c r="P610" s="14">
        <f>((K610*Assumptions!$B$6*Assumptions!$B$7/1000)*(Assumptions!$B$8/(Assumptions!$B$8-1)))*Assumptions!$B$9</f>
        <v>1177.3274999999999</v>
      </c>
      <c r="Q610" s="13" t="s">
        <v>9009</v>
      </c>
      <c r="R610" s="13" t="s">
        <v>9043</v>
      </c>
    </row>
    <row r="611" spans="1:18" x14ac:dyDescent="0.3">
      <c r="A611" s="11" t="s">
        <v>6293</v>
      </c>
      <c r="B611" s="11" t="s">
        <v>6748</v>
      </c>
      <c r="D611" s="11" t="s">
        <v>6746</v>
      </c>
      <c r="E611" s="11" t="s">
        <v>6747</v>
      </c>
      <c r="F611" s="12">
        <v>49.348700000000001</v>
      </c>
      <c r="G611" s="12">
        <v>17.320499999999999</v>
      </c>
      <c r="H611" s="11">
        <v>5833</v>
      </c>
      <c r="I611" s="11">
        <v>11530</v>
      </c>
      <c r="J611" s="13" t="s">
        <v>8991</v>
      </c>
      <c r="K611" s="14">
        <f>I611*Assumptions!$B$2*10^-3/24</f>
        <v>72.0625</v>
      </c>
      <c r="L611" s="14">
        <f>IF(J611="YES",I611*Assumptions!$B$3/1000,0)</f>
        <v>0</v>
      </c>
      <c r="M611" s="14">
        <f>IF(J611="YES",I611*Assumptions!$B$4/1000,0)</f>
        <v>0</v>
      </c>
      <c r="N611" s="14">
        <f>IF(J611="YES",I611*Assumptions!$B$5/1000,0)</f>
        <v>0</v>
      </c>
      <c r="O611" s="14">
        <f>K611*Assumptions!$B$6*Assumptions!$B$7</f>
        <v>417.96249999999998</v>
      </c>
      <c r="P611" s="14">
        <f>((K611*Assumptions!$B$6*Assumptions!$B$7/1000)*(Assumptions!$B$8/(Assumptions!$B$8-1)))*Assumptions!$B$9</f>
        <v>2507.7749999999996</v>
      </c>
      <c r="Q611" s="13" t="s">
        <v>9010</v>
      </c>
      <c r="R611" s="13" t="s">
        <v>9044</v>
      </c>
    </row>
    <row r="612" spans="1:18" x14ac:dyDescent="0.3">
      <c r="A612" s="11" t="s">
        <v>6293</v>
      </c>
      <c r="B612" s="11" t="s">
        <v>6748</v>
      </c>
      <c r="D612" s="11" t="s">
        <v>6749</v>
      </c>
      <c r="E612" s="11" t="s">
        <v>6750</v>
      </c>
      <c r="F612" s="12">
        <v>49.786999999999999</v>
      </c>
      <c r="G612" s="12">
        <v>17.442499999999999</v>
      </c>
      <c r="H612" s="11">
        <v>5890</v>
      </c>
      <c r="I612" s="11">
        <v>4761</v>
      </c>
      <c r="J612" s="13" t="s">
        <v>8991</v>
      </c>
      <c r="K612" s="14">
        <f>I612*Assumptions!$B$2*10^-3/24</f>
        <v>29.756249999999998</v>
      </c>
      <c r="L612" s="14">
        <f>IF(J612="YES",I612*Assumptions!$B$3/1000,0)</f>
        <v>0</v>
      </c>
      <c r="M612" s="14">
        <f>IF(J612="YES",I612*Assumptions!$B$4/1000,0)</f>
        <v>0</v>
      </c>
      <c r="N612" s="14">
        <f>IF(J612="YES",I612*Assumptions!$B$5/1000,0)</f>
        <v>0</v>
      </c>
      <c r="O612" s="14">
        <f>K612*Assumptions!$B$6*Assumptions!$B$7</f>
        <v>172.58624999999998</v>
      </c>
      <c r="P612" s="14">
        <f>((K612*Assumptions!$B$6*Assumptions!$B$7/1000)*(Assumptions!$B$8/(Assumptions!$B$8-1)))*Assumptions!$B$9</f>
        <v>1035.5174999999997</v>
      </c>
      <c r="Q612" s="13" t="s">
        <v>9010</v>
      </c>
      <c r="R612" s="13" t="s">
        <v>9042</v>
      </c>
    </row>
    <row r="613" spans="1:18" x14ac:dyDescent="0.3">
      <c r="A613" s="11" t="s">
        <v>6293</v>
      </c>
      <c r="B613" s="11" t="s">
        <v>6748</v>
      </c>
      <c r="D613" s="11" t="s">
        <v>6751</v>
      </c>
      <c r="E613" s="11" t="s">
        <v>6752</v>
      </c>
      <c r="F613" s="12">
        <v>49.7179</v>
      </c>
      <c r="G613" s="12">
        <v>17.2744</v>
      </c>
      <c r="H613" s="11">
        <v>25600</v>
      </c>
      <c r="I613" s="11">
        <v>16825</v>
      </c>
      <c r="J613" s="13" t="s">
        <v>8991</v>
      </c>
      <c r="K613" s="14">
        <f>I613*Assumptions!$B$2*10^-3/24</f>
        <v>105.15625</v>
      </c>
      <c r="L613" s="14">
        <f>IF(J613="YES",I613*Assumptions!$B$3/1000,0)</f>
        <v>0</v>
      </c>
      <c r="M613" s="14">
        <f>IF(J613="YES",I613*Assumptions!$B$4/1000,0)</f>
        <v>0</v>
      </c>
      <c r="N613" s="14">
        <f>IF(J613="YES",I613*Assumptions!$B$5/1000,0)</f>
        <v>0</v>
      </c>
      <c r="O613" s="14">
        <f>K613*Assumptions!$B$6*Assumptions!$B$7</f>
        <v>609.90625</v>
      </c>
      <c r="P613" s="14">
        <f>((K613*Assumptions!$B$6*Assumptions!$B$7/1000)*(Assumptions!$B$8/(Assumptions!$B$8-1)))*Assumptions!$B$9</f>
        <v>3659.4375</v>
      </c>
      <c r="Q613" s="13" t="s">
        <v>9010</v>
      </c>
      <c r="R613" s="13" t="s">
        <v>9043</v>
      </c>
    </row>
    <row r="614" spans="1:18" x14ac:dyDescent="0.3">
      <c r="A614" s="11" t="s">
        <v>6293</v>
      </c>
      <c r="B614" s="11" t="s">
        <v>6748</v>
      </c>
      <c r="D614" s="11" t="s">
        <v>6753</v>
      </c>
      <c r="E614" s="11" t="s">
        <v>6754</v>
      </c>
      <c r="F614" s="12">
        <v>50.061599999999999</v>
      </c>
      <c r="G614" s="12">
        <v>16.925699999999999</v>
      </c>
      <c r="H614" s="11">
        <v>31200</v>
      </c>
      <c r="I614" s="11">
        <v>21434</v>
      </c>
      <c r="J614" s="13" t="s">
        <v>8982</v>
      </c>
      <c r="K614" s="14">
        <f>I614*Assumptions!$B$2*10^-3/24</f>
        <v>133.96250000000001</v>
      </c>
      <c r="L614" s="14">
        <f>IF(J614="YES",I614*Assumptions!$B$3/1000,0)</f>
        <v>428.68</v>
      </c>
      <c r="M614" s="14">
        <f>IF(J614="YES",I614*Assumptions!$B$4/1000,0)</f>
        <v>321.51</v>
      </c>
      <c r="N614" s="14">
        <f>IF(J614="YES",I614*Assumptions!$B$5/1000,0)</f>
        <v>643.02</v>
      </c>
      <c r="O614" s="14">
        <f>K614*Assumptions!$B$6*Assumptions!$B$7</f>
        <v>776.98250000000007</v>
      </c>
      <c r="P614" s="14">
        <f>((K614*Assumptions!$B$6*Assumptions!$B$7/1000)*(Assumptions!$B$8/(Assumptions!$B$8-1)))*Assumptions!$B$9</f>
        <v>4661.8949999999995</v>
      </c>
      <c r="Q614" s="13" t="s">
        <v>9010</v>
      </c>
      <c r="R614" s="13" t="s">
        <v>9043</v>
      </c>
    </row>
    <row r="615" spans="1:18" x14ac:dyDescent="0.3">
      <c r="A615" s="11" t="s">
        <v>6293</v>
      </c>
      <c r="B615" s="11" t="s">
        <v>6748</v>
      </c>
      <c r="D615" s="11" t="s">
        <v>6755</v>
      </c>
      <c r="E615" s="11" t="s">
        <v>6756</v>
      </c>
      <c r="F615" s="12">
        <v>49.856699999999996</v>
      </c>
      <c r="G615" s="12">
        <v>17.107299999999999</v>
      </c>
      <c r="H615" s="11">
        <v>18270</v>
      </c>
      <c r="I615" s="11">
        <v>10396</v>
      </c>
      <c r="J615" s="13" t="s">
        <v>8991</v>
      </c>
      <c r="K615" s="14">
        <f>I615*Assumptions!$B$2*10^-3/24</f>
        <v>64.975000000000009</v>
      </c>
      <c r="L615" s="14">
        <f>IF(J615="YES",I615*Assumptions!$B$3/1000,0)</f>
        <v>0</v>
      </c>
      <c r="M615" s="14">
        <f>IF(J615="YES",I615*Assumptions!$B$4/1000,0)</f>
        <v>0</v>
      </c>
      <c r="N615" s="14">
        <f>IF(J615="YES",I615*Assumptions!$B$5/1000,0)</f>
        <v>0</v>
      </c>
      <c r="O615" s="14">
        <f>K615*Assumptions!$B$6*Assumptions!$B$7</f>
        <v>376.85500000000002</v>
      </c>
      <c r="P615" s="14">
        <f>((K615*Assumptions!$B$6*Assumptions!$B$7/1000)*(Assumptions!$B$8/(Assumptions!$B$8-1)))*Assumptions!$B$9</f>
        <v>2261.13</v>
      </c>
      <c r="Q615" s="13" t="s">
        <v>9010</v>
      </c>
      <c r="R615" s="13" t="s">
        <v>9043</v>
      </c>
    </row>
    <row r="616" spans="1:18" x14ac:dyDescent="0.3">
      <c r="A616" s="11" t="s">
        <v>6293</v>
      </c>
      <c r="B616" s="11" t="s">
        <v>6748</v>
      </c>
      <c r="D616" s="11" t="s">
        <v>6757</v>
      </c>
      <c r="E616" s="11" t="s">
        <v>6758</v>
      </c>
      <c r="F616" s="12">
        <v>49.942300000000003</v>
      </c>
      <c r="G616" s="12">
        <v>16.959399999999999</v>
      </c>
      <c r="H616" s="11">
        <v>50000</v>
      </c>
      <c r="I616" s="11">
        <v>27259</v>
      </c>
      <c r="J616" s="13" t="s">
        <v>8982</v>
      </c>
      <c r="K616" s="14">
        <f>I616*Assumptions!$B$2*10^-3/24</f>
        <v>170.36875000000001</v>
      </c>
      <c r="L616" s="14">
        <f>IF(J616="YES",I616*Assumptions!$B$3/1000,0)</f>
        <v>545.17999999999995</v>
      </c>
      <c r="M616" s="14">
        <f>IF(J616="YES",I616*Assumptions!$B$4/1000,0)</f>
        <v>408.88499999999999</v>
      </c>
      <c r="N616" s="14">
        <f>IF(J616="YES",I616*Assumptions!$B$5/1000,0)</f>
        <v>817.77</v>
      </c>
      <c r="O616" s="14">
        <f>K616*Assumptions!$B$6*Assumptions!$B$7</f>
        <v>988.13874999999996</v>
      </c>
      <c r="P616" s="14">
        <f>((K616*Assumptions!$B$6*Assumptions!$B$7/1000)*(Assumptions!$B$8/(Assumptions!$B$8-1)))*Assumptions!$B$9</f>
        <v>5928.8324999999986</v>
      </c>
      <c r="Q616" s="13" t="s">
        <v>9010</v>
      </c>
      <c r="R616" s="13" t="s">
        <v>9044</v>
      </c>
    </row>
    <row r="617" spans="1:18" x14ac:dyDescent="0.3">
      <c r="A617" s="11" t="s">
        <v>6293</v>
      </c>
      <c r="B617" s="11" t="s">
        <v>6748</v>
      </c>
      <c r="D617" s="11" t="s">
        <v>6759</v>
      </c>
      <c r="E617" s="11" t="s">
        <v>6760</v>
      </c>
      <c r="F617" s="12">
        <v>50.012500000000003</v>
      </c>
      <c r="G617" s="12">
        <v>17.036000000000001</v>
      </c>
      <c r="H617" s="11">
        <v>6377</v>
      </c>
      <c r="I617" s="11">
        <v>2714</v>
      </c>
      <c r="J617" s="13" t="s">
        <v>8991</v>
      </c>
      <c r="K617" s="14">
        <f>I617*Assumptions!$B$2*10^-3/24</f>
        <v>16.962500000000002</v>
      </c>
      <c r="L617" s="14">
        <f>IF(J617="YES",I617*Assumptions!$B$3/1000,0)</f>
        <v>0</v>
      </c>
      <c r="M617" s="14">
        <f>IF(J617="YES",I617*Assumptions!$B$4/1000,0)</f>
        <v>0</v>
      </c>
      <c r="N617" s="14">
        <f>IF(J617="YES",I617*Assumptions!$B$5/1000,0)</f>
        <v>0</v>
      </c>
      <c r="O617" s="14">
        <f>K617*Assumptions!$B$6*Assumptions!$B$7</f>
        <v>98.382500000000007</v>
      </c>
      <c r="P617" s="14">
        <f>((K617*Assumptions!$B$6*Assumptions!$B$7/1000)*(Assumptions!$B$8/(Assumptions!$B$8-1)))*Assumptions!$B$9</f>
        <v>590.29499999999996</v>
      </c>
      <c r="Q617" s="13" t="s">
        <v>9010</v>
      </c>
      <c r="R617" s="13" t="s">
        <v>9043</v>
      </c>
    </row>
    <row r="618" spans="1:18" x14ac:dyDescent="0.3">
      <c r="A618" s="11" t="s">
        <v>6293</v>
      </c>
      <c r="B618" s="11" t="s">
        <v>6748</v>
      </c>
      <c r="D618" s="11" t="s">
        <v>6761</v>
      </c>
      <c r="E618" s="11" t="s">
        <v>6762</v>
      </c>
      <c r="F618" s="12">
        <v>49.757199999999997</v>
      </c>
      <c r="G618" s="12">
        <v>17.1249</v>
      </c>
      <c r="H618" s="11">
        <v>20000</v>
      </c>
      <c r="I618" s="11">
        <v>8284</v>
      </c>
      <c r="J618" s="13" t="s">
        <v>8991</v>
      </c>
      <c r="K618" s="14">
        <f>I618*Assumptions!$B$2*10^-3/24</f>
        <v>51.775000000000006</v>
      </c>
      <c r="L618" s="14">
        <f>IF(J618="YES",I618*Assumptions!$B$3/1000,0)</f>
        <v>0</v>
      </c>
      <c r="M618" s="14">
        <f>IF(J618="YES",I618*Assumptions!$B$4/1000,0)</f>
        <v>0</v>
      </c>
      <c r="N618" s="14">
        <f>IF(J618="YES",I618*Assumptions!$B$5/1000,0)</f>
        <v>0</v>
      </c>
      <c r="O618" s="14">
        <f>K618*Assumptions!$B$6*Assumptions!$B$7</f>
        <v>300.29500000000002</v>
      </c>
      <c r="P618" s="14">
        <f>((K618*Assumptions!$B$6*Assumptions!$B$7/1000)*(Assumptions!$B$8/(Assumptions!$B$8-1)))*Assumptions!$B$9</f>
        <v>1801.7700000000002</v>
      </c>
      <c r="Q618" s="13" t="s">
        <v>9010</v>
      </c>
      <c r="R618" s="13" t="s">
        <v>9044</v>
      </c>
    </row>
    <row r="619" spans="1:18" x14ac:dyDescent="0.3">
      <c r="A619" s="11" t="s">
        <v>6293</v>
      </c>
      <c r="B619" s="11" t="s">
        <v>6748</v>
      </c>
      <c r="D619" s="11" t="s">
        <v>6763</v>
      </c>
      <c r="E619" s="11" t="s">
        <v>6764</v>
      </c>
      <c r="F619" s="12">
        <v>49.896599999999999</v>
      </c>
      <c r="G619" s="12">
        <v>16.9284</v>
      </c>
      <c r="H619" s="11">
        <v>6300</v>
      </c>
      <c r="I619" s="11">
        <v>4168</v>
      </c>
      <c r="J619" s="13" t="s">
        <v>8991</v>
      </c>
      <c r="K619" s="14">
        <f>I619*Assumptions!$B$2*10^-3/24</f>
        <v>26.05</v>
      </c>
      <c r="L619" s="14">
        <f>IF(J619="YES",I619*Assumptions!$B$3/1000,0)</f>
        <v>0</v>
      </c>
      <c r="M619" s="14">
        <f>IF(J619="YES",I619*Assumptions!$B$4/1000,0)</f>
        <v>0</v>
      </c>
      <c r="N619" s="14">
        <f>IF(J619="YES",I619*Assumptions!$B$5/1000,0)</f>
        <v>0</v>
      </c>
      <c r="O619" s="14">
        <f>K619*Assumptions!$B$6*Assumptions!$B$7</f>
        <v>151.09</v>
      </c>
      <c r="P619" s="14">
        <f>((K619*Assumptions!$B$6*Assumptions!$B$7/1000)*(Assumptions!$B$8/(Assumptions!$B$8-1)))*Assumptions!$B$9</f>
        <v>906.54</v>
      </c>
      <c r="Q619" s="13" t="s">
        <v>9010</v>
      </c>
      <c r="R619" s="13" t="s">
        <v>9044</v>
      </c>
    </row>
    <row r="620" spans="1:18" x14ac:dyDescent="0.3">
      <c r="A620" s="11" t="s">
        <v>6293</v>
      </c>
      <c r="B620" s="11" t="s">
        <v>6748</v>
      </c>
      <c r="D620" s="11" t="s">
        <v>6765</v>
      </c>
      <c r="E620" s="11" t="s">
        <v>6766</v>
      </c>
      <c r="F620" s="12">
        <v>49.871200000000002</v>
      </c>
      <c r="G620" s="12">
        <v>16.902100000000001</v>
      </c>
      <c r="H620" s="11">
        <v>57000</v>
      </c>
      <c r="I620" s="11">
        <v>27486</v>
      </c>
      <c r="J620" s="13" t="s">
        <v>8982</v>
      </c>
      <c r="K620" s="14">
        <f>I620*Assumptions!$B$2*10^-3/24</f>
        <v>171.78749999999999</v>
      </c>
      <c r="L620" s="14">
        <f>IF(J620="YES",I620*Assumptions!$B$3/1000,0)</f>
        <v>549.72</v>
      </c>
      <c r="M620" s="14">
        <f>IF(J620="YES",I620*Assumptions!$B$4/1000,0)</f>
        <v>412.29</v>
      </c>
      <c r="N620" s="14">
        <f>IF(J620="YES",I620*Assumptions!$B$5/1000,0)</f>
        <v>824.58</v>
      </c>
      <c r="O620" s="14">
        <f>K620*Assumptions!$B$6*Assumptions!$B$7</f>
        <v>996.36749999999995</v>
      </c>
      <c r="P620" s="14">
        <f>((K620*Assumptions!$B$6*Assumptions!$B$7/1000)*(Assumptions!$B$8/(Assumptions!$B$8-1)))*Assumptions!$B$9</f>
        <v>5978.2049999999999</v>
      </c>
      <c r="Q620" s="13" t="s">
        <v>9010</v>
      </c>
      <c r="R620" s="13" t="s">
        <v>9043</v>
      </c>
    </row>
    <row r="621" spans="1:18" x14ac:dyDescent="0.3">
      <c r="A621" s="11" t="s">
        <v>6293</v>
      </c>
      <c r="B621" s="11" t="s">
        <v>6769</v>
      </c>
      <c r="D621" s="11" t="s">
        <v>6767</v>
      </c>
      <c r="E621" s="11" t="s">
        <v>6768</v>
      </c>
      <c r="F621" s="12">
        <v>49.400599999999997</v>
      </c>
      <c r="G621" s="12">
        <v>17.671900000000001</v>
      </c>
      <c r="H621" s="11">
        <v>16817</v>
      </c>
      <c r="I621" s="11">
        <v>7379</v>
      </c>
      <c r="J621" s="13" t="s">
        <v>8991</v>
      </c>
      <c r="K621" s="14">
        <f>I621*Assumptions!$B$2*10^-3/24</f>
        <v>46.118750000000006</v>
      </c>
      <c r="L621" s="14">
        <f>IF(J621="YES",I621*Assumptions!$B$3/1000,0)</f>
        <v>0</v>
      </c>
      <c r="M621" s="14">
        <f>IF(J621="YES",I621*Assumptions!$B$4/1000,0)</f>
        <v>0</v>
      </c>
      <c r="N621" s="14">
        <f>IF(J621="YES",I621*Assumptions!$B$5/1000,0)</f>
        <v>0</v>
      </c>
      <c r="O621" s="14">
        <f>K621*Assumptions!$B$6*Assumptions!$B$7</f>
        <v>267.48875000000004</v>
      </c>
      <c r="P621" s="14">
        <f>((K621*Assumptions!$B$6*Assumptions!$B$7/1000)*(Assumptions!$B$8/(Assumptions!$B$8-1)))*Assumptions!$B$9</f>
        <v>1604.9325000000001</v>
      </c>
      <c r="Q621" s="13" t="s">
        <v>9010</v>
      </c>
      <c r="R621" s="13" t="s">
        <v>9043</v>
      </c>
    </row>
    <row r="622" spans="1:18" x14ac:dyDescent="0.3">
      <c r="A622" s="11" t="s">
        <v>6293</v>
      </c>
      <c r="B622" s="11" t="s">
        <v>6769</v>
      </c>
      <c r="D622" s="11" t="s">
        <v>6770</v>
      </c>
      <c r="E622" s="11" t="s">
        <v>6771</v>
      </c>
      <c r="F622" s="12">
        <v>49.327300000000001</v>
      </c>
      <c r="G622" s="12">
        <v>17.540600000000001</v>
      </c>
      <c r="H622" s="11">
        <v>61867</v>
      </c>
      <c r="I622" s="11">
        <v>17827</v>
      </c>
      <c r="J622" s="13" t="s">
        <v>8982</v>
      </c>
      <c r="K622" s="14">
        <f>I622*Assumptions!$B$2*10^-3/24</f>
        <v>111.41875</v>
      </c>
      <c r="L622" s="14">
        <f>IF(J622="YES",I622*Assumptions!$B$3/1000,0)</f>
        <v>356.54</v>
      </c>
      <c r="M622" s="14">
        <f>IF(J622="YES",I622*Assumptions!$B$4/1000,0)</f>
        <v>267.40499999999997</v>
      </c>
      <c r="N622" s="14">
        <f>IF(J622="YES",I622*Assumptions!$B$5/1000,0)</f>
        <v>534.80999999999995</v>
      </c>
      <c r="O622" s="14">
        <f>K622*Assumptions!$B$6*Assumptions!$B$7</f>
        <v>646.22874999999999</v>
      </c>
      <c r="P622" s="14">
        <f>((K622*Assumptions!$B$6*Assumptions!$B$7/1000)*(Assumptions!$B$8/(Assumptions!$B$8-1)))*Assumptions!$B$9</f>
        <v>3877.3724999999999</v>
      </c>
      <c r="Q622" s="13" t="s">
        <v>9010</v>
      </c>
      <c r="R622" s="13" t="s">
        <v>9043</v>
      </c>
    </row>
    <row r="623" spans="1:18" x14ac:dyDescent="0.3">
      <c r="A623" s="11" t="s">
        <v>6293</v>
      </c>
      <c r="B623" s="11" t="s">
        <v>6769</v>
      </c>
      <c r="D623" s="11" t="s">
        <v>6772</v>
      </c>
      <c r="E623" s="11" t="s">
        <v>6773</v>
      </c>
      <c r="F623" s="12">
        <v>49.304299999999998</v>
      </c>
      <c r="G623" s="12">
        <v>17.478000000000002</v>
      </c>
      <c r="H623" s="11">
        <v>7000</v>
      </c>
      <c r="I623" s="11">
        <v>3769</v>
      </c>
      <c r="J623" s="13" t="s">
        <v>8991</v>
      </c>
      <c r="K623" s="14">
        <f>I623*Assumptions!$B$2*10^-3/24</f>
        <v>23.556250000000002</v>
      </c>
      <c r="L623" s="14">
        <f>IF(J623="YES",I623*Assumptions!$B$3/1000,0)</f>
        <v>0</v>
      </c>
      <c r="M623" s="14">
        <f>IF(J623="YES",I623*Assumptions!$B$4/1000,0)</f>
        <v>0</v>
      </c>
      <c r="N623" s="14">
        <f>IF(J623="YES",I623*Assumptions!$B$5/1000,0)</f>
        <v>0</v>
      </c>
      <c r="O623" s="14">
        <f>K623*Assumptions!$B$6*Assumptions!$B$7</f>
        <v>136.62625</v>
      </c>
      <c r="P623" s="14">
        <f>((K623*Assumptions!$B$6*Assumptions!$B$7/1000)*(Assumptions!$B$8/(Assumptions!$B$8-1)))*Assumptions!$B$9</f>
        <v>819.75749999999994</v>
      </c>
      <c r="Q623" s="13" t="s">
        <v>9010</v>
      </c>
      <c r="R623" s="13" t="s">
        <v>9043</v>
      </c>
    </row>
    <row r="624" spans="1:18" x14ac:dyDescent="0.3">
      <c r="A624" s="11" t="s">
        <v>6293</v>
      </c>
      <c r="B624" s="11" t="s">
        <v>6769</v>
      </c>
      <c r="D624" s="11" t="s">
        <v>6774</v>
      </c>
      <c r="E624" s="11" t="s">
        <v>6775</v>
      </c>
      <c r="F624" s="12">
        <v>49.348799999999997</v>
      </c>
      <c r="G624" s="12">
        <v>17.374400000000001</v>
      </c>
      <c r="H624" s="11">
        <v>6500</v>
      </c>
      <c r="I624" s="11">
        <v>3898</v>
      </c>
      <c r="J624" s="13" t="s">
        <v>8991</v>
      </c>
      <c r="K624" s="14">
        <f>I624*Assumptions!$B$2*10^-3/24</f>
        <v>24.362500000000001</v>
      </c>
      <c r="L624" s="14">
        <f>IF(J624="YES",I624*Assumptions!$B$3/1000,0)</f>
        <v>0</v>
      </c>
      <c r="M624" s="14">
        <f>IF(J624="YES",I624*Assumptions!$B$4/1000,0)</f>
        <v>0</v>
      </c>
      <c r="N624" s="14">
        <f>IF(J624="YES",I624*Assumptions!$B$5/1000,0)</f>
        <v>0</v>
      </c>
      <c r="O624" s="14">
        <f>K624*Assumptions!$B$6*Assumptions!$B$7</f>
        <v>141.30250000000001</v>
      </c>
      <c r="P624" s="14">
        <f>((K624*Assumptions!$B$6*Assumptions!$B$7/1000)*(Assumptions!$B$8/(Assumptions!$B$8-1)))*Assumptions!$B$9</f>
        <v>847.81499999999994</v>
      </c>
      <c r="Q624" s="13" t="s">
        <v>9010</v>
      </c>
      <c r="R624" s="13" t="s">
        <v>9044</v>
      </c>
    </row>
    <row r="625" spans="1:18" x14ac:dyDescent="0.3">
      <c r="A625" s="11" t="s">
        <v>6293</v>
      </c>
      <c r="B625" s="11" t="s">
        <v>6769</v>
      </c>
      <c r="D625" s="11" t="s">
        <v>6776</v>
      </c>
      <c r="E625" s="11" t="s">
        <v>6777</v>
      </c>
      <c r="F625" s="12">
        <v>49.290500000000002</v>
      </c>
      <c r="G625" s="12">
        <v>17.424199999999999</v>
      </c>
      <c r="H625" s="11">
        <v>66250</v>
      </c>
      <c r="I625" s="11">
        <v>37425</v>
      </c>
      <c r="J625" s="13" t="s">
        <v>8982</v>
      </c>
      <c r="K625" s="14">
        <f>I625*Assumptions!$B$2*10^-3/24</f>
        <v>233.90625</v>
      </c>
      <c r="L625" s="14">
        <f>IF(J625="YES",I625*Assumptions!$B$3/1000,0)</f>
        <v>748.5</v>
      </c>
      <c r="M625" s="14">
        <f>IF(J625="YES",I625*Assumptions!$B$4/1000,0)</f>
        <v>561.375</v>
      </c>
      <c r="N625" s="14">
        <f>IF(J625="YES",I625*Assumptions!$B$5/1000,0)</f>
        <v>1122.75</v>
      </c>
      <c r="O625" s="14">
        <f>K625*Assumptions!$B$6*Assumptions!$B$7</f>
        <v>1356.6562499999998</v>
      </c>
      <c r="P625" s="14">
        <f>((K625*Assumptions!$B$6*Assumptions!$B$7/1000)*(Assumptions!$B$8/(Assumptions!$B$8-1)))*Assumptions!$B$9</f>
        <v>8139.9374999999982</v>
      </c>
      <c r="Q625" s="13" t="s">
        <v>9010</v>
      </c>
      <c r="R625" s="13" t="s">
        <v>9043</v>
      </c>
    </row>
    <row r="626" spans="1:18" x14ac:dyDescent="0.3">
      <c r="A626" s="11" t="s">
        <v>6293</v>
      </c>
      <c r="B626" s="11" t="s">
        <v>6769</v>
      </c>
      <c r="D626" s="11" t="s">
        <v>6778</v>
      </c>
      <c r="E626" s="11" t="s">
        <v>6779</v>
      </c>
      <c r="F626" s="12">
        <v>49.086300000000001</v>
      </c>
      <c r="G626" s="12">
        <v>17.731999999999999</v>
      </c>
      <c r="H626" s="11">
        <v>16170</v>
      </c>
      <c r="I626" s="11">
        <v>9744</v>
      </c>
      <c r="J626" s="13" t="s">
        <v>8991</v>
      </c>
      <c r="K626" s="14">
        <f>I626*Assumptions!$B$2*10^-3/24</f>
        <v>60.900000000000006</v>
      </c>
      <c r="L626" s="14">
        <f>IF(J626="YES",I626*Assumptions!$B$3/1000,0)</f>
        <v>0</v>
      </c>
      <c r="M626" s="14">
        <f>IF(J626="YES",I626*Assumptions!$B$4/1000,0)</f>
        <v>0</v>
      </c>
      <c r="N626" s="14">
        <f>IF(J626="YES",I626*Assumptions!$B$5/1000,0)</f>
        <v>0</v>
      </c>
      <c r="O626" s="14">
        <f>K626*Assumptions!$B$6*Assumptions!$B$7</f>
        <v>353.22</v>
      </c>
      <c r="P626" s="14">
        <f>((K626*Assumptions!$B$6*Assumptions!$B$7/1000)*(Assumptions!$B$8/(Assumptions!$B$8-1)))*Assumptions!$B$9</f>
        <v>2119.3200000000002</v>
      </c>
      <c r="Q626" s="13" t="s">
        <v>9010</v>
      </c>
      <c r="R626" s="13" t="s">
        <v>9043</v>
      </c>
    </row>
    <row r="627" spans="1:18" x14ac:dyDescent="0.3">
      <c r="A627" s="11" t="s">
        <v>6293</v>
      </c>
      <c r="B627" s="11" t="s">
        <v>6769</v>
      </c>
      <c r="D627" s="11" t="s">
        <v>6780</v>
      </c>
      <c r="E627" s="11" t="s">
        <v>6781</v>
      </c>
      <c r="F627" s="12">
        <v>49.079900000000002</v>
      </c>
      <c r="G627" s="12">
        <v>17.889099999999999</v>
      </c>
      <c r="H627" s="11">
        <v>8045</v>
      </c>
      <c r="I627" s="11">
        <v>7416</v>
      </c>
      <c r="J627" s="13" t="s">
        <v>8991</v>
      </c>
      <c r="K627" s="14">
        <f>I627*Assumptions!$B$2*10^-3/24</f>
        <v>46.35</v>
      </c>
      <c r="L627" s="14">
        <f>IF(J627="YES",I627*Assumptions!$B$3/1000,0)</f>
        <v>0</v>
      </c>
      <c r="M627" s="14">
        <f>IF(J627="YES",I627*Assumptions!$B$4/1000,0)</f>
        <v>0</v>
      </c>
      <c r="N627" s="14">
        <f>IF(J627="YES",I627*Assumptions!$B$5/1000,0)</f>
        <v>0</v>
      </c>
      <c r="O627" s="14">
        <f>K627*Assumptions!$B$6*Assumptions!$B$7</f>
        <v>268.83</v>
      </c>
      <c r="P627" s="14">
        <f>((K627*Assumptions!$B$6*Assumptions!$B$7/1000)*(Assumptions!$B$8/(Assumptions!$B$8-1)))*Assumptions!$B$9</f>
        <v>1612.9799999999996</v>
      </c>
      <c r="Q627" s="13" t="s">
        <v>9010</v>
      </c>
      <c r="R627" s="13" t="s">
        <v>9043</v>
      </c>
    </row>
    <row r="628" spans="1:18" x14ac:dyDescent="0.3">
      <c r="A628" s="11" t="s">
        <v>6293</v>
      </c>
      <c r="B628" s="11" t="s">
        <v>6769</v>
      </c>
      <c r="D628" s="11" t="s">
        <v>6782</v>
      </c>
      <c r="E628" s="11" t="s">
        <v>6783</v>
      </c>
      <c r="F628" s="12">
        <v>49.160800000000002</v>
      </c>
      <c r="G628" s="12">
        <v>17.508400000000002</v>
      </c>
      <c r="H628" s="11">
        <v>14400</v>
      </c>
      <c r="I628" s="11">
        <v>3717</v>
      </c>
      <c r="J628" s="13" t="s">
        <v>8991</v>
      </c>
      <c r="K628" s="14">
        <f>I628*Assumptions!$B$2*10^-3/24</f>
        <v>23.231250000000003</v>
      </c>
      <c r="L628" s="14">
        <f>IF(J628="YES",I628*Assumptions!$B$3/1000,0)</f>
        <v>0</v>
      </c>
      <c r="M628" s="14">
        <f>IF(J628="YES",I628*Assumptions!$B$4/1000,0)</f>
        <v>0</v>
      </c>
      <c r="N628" s="14">
        <f>IF(J628="YES",I628*Assumptions!$B$5/1000,0)</f>
        <v>0</v>
      </c>
      <c r="O628" s="14">
        <f>K628*Assumptions!$B$6*Assumptions!$B$7</f>
        <v>134.74125000000001</v>
      </c>
      <c r="P628" s="14">
        <f>((K628*Assumptions!$B$6*Assumptions!$B$7/1000)*(Assumptions!$B$8/(Assumptions!$B$8-1)))*Assumptions!$B$9</f>
        <v>808.44749999999999</v>
      </c>
      <c r="Q628" s="13" t="s">
        <v>9010</v>
      </c>
      <c r="R628" s="13" t="s">
        <v>9042</v>
      </c>
    </row>
    <row r="629" spans="1:18" x14ac:dyDescent="0.3">
      <c r="A629" s="11" t="s">
        <v>6293</v>
      </c>
      <c r="B629" s="11" t="s">
        <v>6769</v>
      </c>
      <c r="D629" s="11" t="s">
        <v>6784</v>
      </c>
      <c r="E629" s="11" t="s">
        <v>6785</v>
      </c>
      <c r="F629" s="12">
        <v>49.205399999999997</v>
      </c>
      <c r="G629" s="12">
        <v>17.514399999999998</v>
      </c>
      <c r="H629" s="11">
        <v>168300</v>
      </c>
      <c r="I629" s="11">
        <v>91489</v>
      </c>
      <c r="J629" s="13" t="s">
        <v>8982</v>
      </c>
      <c r="K629" s="14">
        <f>I629*Assumptions!$B$2*10^-3/24</f>
        <v>571.80624999999998</v>
      </c>
      <c r="L629" s="14">
        <f>IF(J629="YES",I629*Assumptions!$B$3/1000,0)</f>
        <v>1829.78</v>
      </c>
      <c r="M629" s="14">
        <f>IF(J629="YES",I629*Assumptions!$B$4/1000,0)</f>
        <v>1372.335</v>
      </c>
      <c r="N629" s="14">
        <f>IF(J629="YES",I629*Assumptions!$B$5/1000,0)</f>
        <v>2744.67</v>
      </c>
      <c r="O629" s="14">
        <f>K629*Assumptions!$B$6*Assumptions!$B$7</f>
        <v>3316.4762499999997</v>
      </c>
      <c r="P629" s="14">
        <f>((K629*Assumptions!$B$6*Assumptions!$B$7/1000)*(Assumptions!$B$8/(Assumptions!$B$8-1)))*Assumptions!$B$9</f>
        <v>19898.857499999995</v>
      </c>
      <c r="Q629" s="13" t="s">
        <v>9010</v>
      </c>
      <c r="R629" s="13" t="s">
        <v>9043</v>
      </c>
    </row>
    <row r="630" spans="1:18" x14ac:dyDescent="0.3">
      <c r="A630" s="11" t="s">
        <v>6293</v>
      </c>
      <c r="B630" s="11" t="s">
        <v>6769</v>
      </c>
      <c r="D630" s="11" t="s">
        <v>6786</v>
      </c>
      <c r="E630" s="11" t="s">
        <v>6787</v>
      </c>
      <c r="F630" s="12">
        <v>49.443021000000002</v>
      </c>
      <c r="G630" s="12">
        <v>18.226413000000001</v>
      </c>
      <c r="H630" s="11">
        <v>5000</v>
      </c>
      <c r="I630" s="11">
        <v>1800</v>
      </c>
      <c r="J630" s="13" t="s">
        <v>8991</v>
      </c>
      <c r="K630" s="14">
        <f>I630*Assumptions!$B$2*10^-3/24</f>
        <v>11.25</v>
      </c>
      <c r="L630" s="14">
        <f>IF(J630="YES",I630*Assumptions!$B$3/1000,0)</f>
        <v>0</v>
      </c>
      <c r="M630" s="14">
        <f>IF(J630="YES",I630*Assumptions!$B$4/1000,0)</f>
        <v>0</v>
      </c>
      <c r="N630" s="14">
        <f>IF(J630="YES",I630*Assumptions!$B$5/1000,0)</f>
        <v>0</v>
      </c>
      <c r="O630" s="14">
        <f>K630*Assumptions!$B$6*Assumptions!$B$7</f>
        <v>65.25</v>
      </c>
      <c r="P630" s="14">
        <f>((K630*Assumptions!$B$6*Assumptions!$B$7/1000)*(Assumptions!$B$8/(Assumptions!$B$8-1)))*Assumptions!$B$9</f>
        <v>391.5</v>
      </c>
      <c r="Q630" s="13" t="s">
        <v>9010</v>
      </c>
      <c r="R630" s="13" t="s">
        <v>9044</v>
      </c>
    </row>
    <row r="631" spans="1:18" x14ac:dyDescent="0.3">
      <c r="A631" s="11" t="s">
        <v>6293</v>
      </c>
      <c r="B631" s="11" t="s">
        <v>6769</v>
      </c>
      <c r="D631" s="11" t="s">
        <v>6788</v>
      </c>
      <c r="E631" s="11" t="s">
        <v>6789</v>
      </c>
      <c r="F631" s="12">
        <v>49.460299999999997</v>
      </c>
      <c r="G631" s="12">
        <v>18.0791</v>
      </c>
      <c r="H631" s="11">
        <v>47000</v>
      </c>
      <c r="I631" s="11">
        <v>25835</v>
      </c>
      <c r="J631" s="13" t="s">
        <v>8991</v>
      </c>
      <c r="K631" s="14">
        <f>I631*Assumptions!$B$2*10^-3/24</f>
        <v>161.46875</v>
      </c>
      <c r="L631" s="14">
        <f>IF(J631="YES",I631*Assumptions!$B$3/1000,0)</f>
        <v>0</v>
      </c>
      <c r="M631" s="14">
        <f>IF(J631="YES",I631*Assumptions!$B$4/1000,0)</f>
        <v>0</v>
      </c>
      <c r="N631" s="14">
        <f>IF(J631="YES",I631*Assumptions!$B$5/1000,0)</f>
        <v>0</v>
      </c>
      <c r="O631" s="14">
        <f>K631*Assumptions!$B$6*Assumptions!$B$7</f>
        <v>936.51874999999995</v>
      </c>
      <c r="P631" s="14">
        <f>((K631*Assumptions!$B$6*Assumptions!$B$7/1000)*(Assumptions!$B$8/(Assumptions!$B$8-1)))*Assumptions!$B$9</f>
        <v>5619.1124999999993</v>
      </c>
      <c r="Q631" s="13" t="s">
        <v>9010</v>
      </c>
      <c r="R631" s="13" t="s">
        <v>9043</v>
      </c>
    </row>
    <row r="632" spans="1:18" x14ac:dyDescent="0.3">
      <c r="A632" s="11" t="s">
        <v>6293</v>
      </c>
      <c r="B632" s="11" t="s">
        <v>6731</v>
      </c>
      <c r="D632" s="11" t="s">
        <v>6790</v>
      </c>
      <c r="E632" s="11" t="s">
        <v>6791</v>
      </c>
      <c r="F632" s="12">
        <v>50.146000000000001</v>
      </c>
      <c r="G632" s="12">
        <v>14.581</v>
      </c>
      <c r="H632" s="11">
        <v>8923</v>
      </c>
      <c r="I632" s="11">
        <v>3877</v>
      </c>
      <c r="J632" s="13" t="s">
        <v>8991</v>
      </c>
      <c r="K632" s="14">
        <f>I632*Assumptions!$B$2*10^-3/24</f>
        <v>24.231250000000003</v>
      </c>
      <c r="L632" s="14">
        <f>IF(J632="YES",I632*Assumptions!$B$3/1000,0)</f>
        <v>0</v>
      </c>
      <c r="M632" s="14">
        <f>IF(J632="YES",I632*Assumptions!$B$4/1000,0)</f>
        <v>0</v>
      </c>
      <c r="N632" s="14">
        <f>IF(J632="YES",I632*Assumptions!$B$5/1000,0)</f>
        <v>0</v>
      </c>
      <c r="O632" s="14">
        <f>K632*Assumptions!$B$6*Assumptions!$B$7</f>
        <v>140.54125000000002</v>
      </c>
      <c r="P632" s="14">
        <f>((K632*Assumptions!$B$6*Assumptions!$B$7/1000)*(Assumptions!$B$8/(Assumptions!$B$8-1)))*Assumptions!$B$9</f>
        <v>843.24749999999995</v>
      </c>
      <c r="Q632" s="13" t="s">
        <v>9009</v>
      </c>
      <c r="R632" s="13" t="s">
        <v>9043</v>
      </c>
    </row>
    <row r="633" spans="1:18" x14ac:dyDescent="0.3">
      <c r="A633" s="11" t="s">
        <v>6293</v>
      </c>
      <c r="B633" s="11" t="s">
        <v>6731</v>
      </c>
      <c r="D633" s="11" t="s">
        <v>6792</v>
      </c>
      <c r="E633" s="11" t="s">
        <v>6793</v>
      </c>
      <c r="F633" s="12">
        <v>49.969099999999997</v>
      </c>
      <c r="G633" s="12">
        <v>14.3866</v>
      </c>
      <c r="H633" s="11">
        <v>13000</v>
      </c>
      <c r="I633" s="11">
        <v>7026</v>
      </c>
      <c r="J633" s="13" t="s">
        <v>8991</v>
      </c>
      <c r="K633" s="14">
        <f>I633*Assumptions!$B$2*10^-3/24</f>
        <v>43.912500000000001</v>
      </c>
      <c r="L633" s="14">
        <f>IF(J633="YES",I633*Assumptions!$B$3/1000,0)</f>
        <v>0</v>
      </c>
      <c r="M633" s="14">
        <f>IF(J633="YES",I633*Assumptions!$B$4/1000,0)</f>
        <v>0</v>
      </c>
      <c r="N633" s="14">
        <f>IF(J633="YES",I633*Assumptions!$B$5/1000,0)</f>
        <v>0</v>
      </c>
      <c r="O633" s="14">
        <f>K633*Assumptions!$B$6*Assumptions!$B$7</f>
        <v>254.6925</v>
      </c>
      <c r="P633" s="14">
        <f>((K633*Assumptions!$B$6*Assumptions!$B$7/1000)*(Assumptions!$B$8/(Assumptions!$B$8-1)))*Assumptions!$B$9</f>
        <v>1528.1549999999997</v>
      </c>
      <c r="Q633" s="13" t="s">
        <v>9009</v>
      </c>
      <c r="R633" s="13" t="s">
        <v>9043</v>
      </c>
    </row>
    <row r="634" spans="1:18" x14ac:dyDescent="0.3">
      <c r="A634" s="11" t="s">
        <v>6293</v>
      </c>
      <c r="B634" s="11" t="s">
        <v>6292</v>
      </c>
      <c r="D634" s="11" t="s">
        <v>6794</v>
      </c>
      <c r="E634" s="11" t="s">
        <v>6795</v>
      </c>
      <c r="F634" s="12">
        <v>49.786700000000003</v>
      </c>
      <c r="G634" s="12">
        <v>14.698399999999999</v>
      </c>
      <c r="H634" s="11">
        <v>35330</v>
      </c>
      <c r="I634" s="11">
        <v>30075</v>
      </c>
      <c r="J634" s="13" t="s">
        <v>8982</v>
      </c>
      <c r="K634" s="14">
        <f>I634*Assumptions!$B$2*10^-3/24</f>
        <v>187.96875</v>
      </c>
      <c r="L634" s="14">
        <f>IF(J634="YES",I634*Assumptions!$B$3/1000,0)</f>
        <v>601.5</v>
      </c>
      <c r="M634" s="14">
        <f>IF(J634="YES",I634*Assumptions!$B$4/1000,0)</f>
        <v>451.125</v>
      </c>
      <c r="N634" s="14">
        <f>IF(J634="YES",I634*Assumptions!$B$5/1000,0)</f>
        <v>902.25</v>
      </c>
      <c r="O634" s="14">
        <f>K634*Assumptions!$B$6*Assumptions!$B$7</f>
        <v>1090.21875</v>
      </c>
      <c r="P634" s="14">
        <f>((K634*Assumptions!$B$6*Assumptions!$B$7/1000)*(Assumptions!$B$8/(Assumptions!$B$8-1)))*Assumptions!$B$9</f>
        <v>6541.3125</v>
      </c>
      <c r="Q634" s="13" t="s">
        <v>9006</v>
      </c>
      <c r="R634" s="13" t="s">
        <v>9043</v>
      </c>
    </row>
    <row r="635" spans="1:18" x14ac:dyDescent="0.3">
      <c r="A635" s="11" t="s">
        <v>6293</v>
      </c>
      <c r="B635" s="11" t="s">
        <v>6292</v>
      </c>
      <c r="D635" s="11" t="s">
        <v>6796</v>
      </c>
      <c r="E635" s="11" t="s">
        <v>6797</v>
      </c>
      <c r="F635" s="12">
        <v>49.875</v>
      </c>
      <c r="G635" s="12">
        <v>14.8825</v>
      </c>
      <c r="H635" s="11">
        <v>5060</v>
      </c>
      <c r="I635" s="11">
        <v>2410</v>
      </c>
      <c r="J635" s="13" t="s">
        <v>8991</v>
      </c>
      <c r="K635" s="14">
        <f>I635*Assumptions!$B$2*10^-3/24</f>
        <v>15.0625</v>
      </c>
      <c r="L635" s="14">
        <f>IF(J635="YES",I635*Assumptions!$B$3/1000,0)</f>
        <v>0</v>
      </c>
      <c r="M635" s="14">
        <f>IF(J635="YES",I635*Assumptions!$B$4/1000,0)</f>
        <v>0</v>
      </c>
      <c r="N635" s="14">
        <f>IF(J635="YES",I635*Assumptions!$B$5/1000,0)</f>
        <v>0</v>
      </c>
      <c r="O635" s="14">
        <f>K635*Assumptions!$B$6*Assumptions!$B$7</f>
        <v>87.362499999999997</v>
      </c>
      <c r="P635" s="14">
        <f>((K635*Assumptions!$B$6*Assumptions!$B$7/1000)*(Assumptions!$B$8/(Assumptions!$B$8-1)))*Assumptions!$B$9</f>
        <v>524.17499999999995</v>
      </c>
      <c r="Q635" s="13" t="s">
        <v>9006</v>
      </c>
      <c r="R635" s="13" t="s">
        <v>9042</v>
      </c>
    </row>
    <row r="636" spans="1:18" x14ac:dyDescent="0.3">
      <c r="A636" s="11" t="s">
        <v>6293</v>
      </c>
      <c r="B636" s="11" t="s">
        <v>6348</v>
      </c>
      <c r="D636" s="11" t="s">
        <v>6798</v>
      </c>
      <c r="E636" s="11" t="s">
        <v>6799</v>
      </c>
      <c r="F636" s="12">
        <v>50.718899999999998</v>
      </c>
      <c r="G636" s="12">
        <v>15.4221</v>
      </c>
      <c r="H636" s="11">
        <v>6000</v>
      </c>
      <c r="I636" s="11">
        <v>4468</v>
      </c>
      <c r="J636" s="13" t="s">
        <v>8991</v>
      </c>
      <c r="K636" s="14">
        <f>I636*Assumptions!$B$2*10^-3/24</f>
        <v>27.925000000000001</v>
      </c>
      <c r="L636" s="14">
        <f>IF(J636="YES",I636*Assumptions!$B$3/1000,0)</f>
        <v>0</v>
      </c>
      <c r="M636" s="14">
        <f>IF(J636="YES",I636*Assumptions!$B$4/1000,0)</f>
        <v>0</v>
      </c>
      <c r="N636" s="14">
        <f>IF(J636="YES",I636*Assumptions!$B$5/1000,0)</f>
        <v>0</v>
      </c>
      <c r="O636" s="14">
        <f>K636*Assumptions!$B$6*Assumptions!$B$7</f>
        <v>161.965</v>
      </c>
      <c r="P636" s="14">
        <f>((K636*Assumptions!$B$6*Assumptions!$B$7/1000)*(Assumptions!$B$8/(Assumptions!$B$8-1)))*Assumptions!$B$9</f>
        <v>971.79</v>
      </c>
      <c r="Q636" s="13" t="s">
        <v>9004</v>
      </c>
      <c r="R636" s="13" t="s">
        <v>9043</v>
      </c>
    </row>
    <row r="637" spans="1:18" x14ac:dyDescent="0.3">
      <c r="A637" s="11" t="s">
        <v>6293</v>
      </c>
      <c r="B637" s="11" t="s">
        <v>6348</v>
      </c>
      <c r="D637" s="11" t="s">
        <v>6800</v>
      </c>
      <c r="E637" s="11" t="s">
        <v>6801</v>
      </c>
      <c r="F637" s="12">
        <v>50.626199999999997</v>
      </c>
      <c r="G637" s="12">
        <v>15.4962</v>
      </c>
      <c r="H637" s="11">
        <v>28852</v>
      </c>
      <c r="I637" s="11">
        <v>28953</v>
      </c>
      <c r="J637" s="13" t="s">
        <v>8991</v>
      </c>
      <c r="K637" s="14">
        <f>I637*Assumptions!$B$2*10^-3/24</f>
        <v>180.95624999999998</v>
      </c>
      <c r="L637" s="14">
        <f>IF(J637="YES",I637*Assumptions!$B$3/1000,0)</f>
        <v>0</v>
      </c>
      <c r="M637" s="14">
        <f>IF(J637="YES",I637*Assumptions!$B$4/1000,0)</f>
        <v>0</v>
      </c>
      <c r="N637" s="14">
        <f>IF(J637="YES",I637*Assumptions!$B$5/1000,0)</f>
        <v>0</v>
      </c>
      <c r="O637" s="14">
        <f>K637*Assumptions!$B$6*Assumptions!$B$7</f>
        <v>1049.5462499999999</v>
      </c>
      <c r="P637" s="14">
        <f>((K637*Assumptions!$B$6*Assumptions!$B$7/1000)*(Assumptions!$B$8/(Assumptions!$B$8-1)))*Assumptions!$B$9</f>
        <v>6297.2774999999983</v>
      </c>
      <c r="Q637" s="13" t="s">
        <v>9004</v>
      </c>
      <c r="R637" s="13" t="s">
        <v>9043</v>
      </c>
    </row>
    <row r="638" spans="1:18" x14ac:dyDescent="0.3">
      <c r="A638" s="11" t="s">
        <v>6293</v>
      </c>
      <c r="B638" s="11" t="s">
        <v>6292</v>
      </c>
      <c r="D638" s="11" t="s">
        <v>6802</v>
      </c>
      <c r="E638" s="11" t="s">
        <v>6803</v>
      </c>
      <c r="F638" s="12">
        <v>50.081600000000002</v>
      </c>
      <c r="G638" s="12">
        <v>14.1172</v>
      </c>
      <c r="H638" s="11">
        <v>5000</v>
      </c>
      <c r="I638" s="11">
        <v>4884</v>
      </c>
      <c r="J638" s="13" t="s">
        <v>8991</v>
      </c>
      <c r="K638" s="14">
        <f>I638*Assumptions!$B$2*10^-3/24</f>
        <v>30.525000000000002</v>
      </c>
      <c r="L638" s="14">
        <f>IF(J638="YES",I638*Assumptions!$B$3/1000,0)</f>
        <v>0</v>
      </c>
      <c r="M638" s="14">
        <f>IF(J638="YES",I638*Assumptions!$B$4/1000,0)</f>
        <v>0</v>
      </c>
      <c r="N638" s="14">
        <f>IF(J638="YES",I638*Assumptions!$B$5/1000,0)</f>
        <v>0</v>
      </c>
      <c r="O638" s="14">
        <f>K638*Assumptions!$B$6*Assumptions!$B$7</f>
        <v>177.04499999999999</v>
      </c>
      <c r="P638" s="14">
        <f>((K638*Assumptions!$B$6*Assumptions!$B$7/1000)*(Assumptions!$B$8/(Assumptions!$B$8-1)))*Assumptions!$B$9</f>
        <v>1062.2699999999998</v>
      </c>
      <c r="Q638" s="13" t="s">
        <v>9006</v>
      </c>
      <c r="R638" s="13" t="s">
        <v>9042</v>
      </c>
    </row>
    <row r="639" spans="1:18" x14ac:dyDescent="0.3">
      <c r="A639" s="11" t="s">
        <v>6293</v>
      </c>
      <c r="B639" s="11" t="s">
        <v>6292</v>
      </c>
      <c r="D639" s="11" t="s">
        <v>6804</v>
      </c>
      <c r="E639" s="11" t="s">
        <v>6805</v>
      </c>
      <c r="F639" s="12">
        <v>50.044199999999996</v>
      </c>
      <c r="G639" s="12">
        <v>15.186400000000001</v>
      </c>
      <c r="H639" s="11">
        <v>34000</v>
      </c>
      <c r="I639" s="11">
        <v>59130</v>
      </c>
      <c r="J639" s="13" t="s">
        <v>8982</v>
      </c>
      <c r="K639" s="14">
        <f>I639*Assumptions!$B$2*10^-3/24</f>
        <v>369.5625</v>
      </c>
      <c r="L639" s="14">
        <f>IF(J639="YES",I639*Assumptions!$B$3/1000,0)</f>
        <v>1182.5999999999999</v>
      </c>
      <c r="M639" s="14">
        <f>IF(J639="YES",I639*Assumptions!$B$4/1000,0)</f>
        <v>886.95</v>
      </c>
      <c r="N639" s="14">
        <f>IF(J639="YES",I639*Assumptions!$B$5/1000,0)</f>
        <v>1773.9</v>
      </c>
      <c r="O639" s="14">
        <f>K639*Assumptions!$B$6*Assumptions!$B$7</f>
        <v>2143.4625000000001</v>
      </c>
      <c r="P639" s="14">
        <f>((K639*Assumptions!$B$6*Assumptions!$B$7/1000)*(Assumptions!$B$8/(Assumptions!$B$8-1)))*Assumptions!$B$9</f>
        <v>12860.775</v>
      </c>
      <c r="Q639" s="13" t="s">
        <v>9006</v>
      </c>
      <c r="R639" s="13" t="s">
        <v>9044</v>
      </c>
    </row>
    <row r="640" spans="1:18" x14ac:dyDescent="0.3">
      <c r="A640" s="11" t="s">
        <v>6293</v>
      </c>
      <c r="B640" s="11" t="s">
        <v>6292</v>
      </c>
      <c r="D640" s="11" t="s">
        <v>6806</v>
      </c>
      <c r="E640" s="11" t="s">
        <v>6807</v>
      </c>
      <c r="F640" s="12">
        <v>50.096499999999999</v>
      </c>
      <c r="G640" s="12">
        <v>15.0406</v>
      </c>
      <c r="H640" s="11">
        <v>7000</v>
      </c>
      <c r="I640" s="11">
        <v>4280</v>
      </c>
      <c r="J640" s="13" t="s">
        <v>8991</v>
      </c>
      <c r="K640" s="14">
        <f>I640*Assumptions!$B$2*10^-3/24</f>
        <v>26.75</v>
      </c>
      <c r="L640" s="14">
        <f>IF(J640="YES",I640*Assumptions!$B$3/1000,0)</f>
        <v>0</v>
      </c>
      <c r="M640" s="14">
        <f>IF(J640="YES",I640*Assumptions!$B$4/1000,0)</f>
        <v>0</v>
      </c>
      <c r="N640" s="14">
        <f>IF(J640="YES",I640*Assumptions!$B$5/1000,0)</f>
        <v>0</v>
      </c>
      <c r="O640" s="14">
        <f>K640*Assumptions!$B$6*Assumptions!$B$7</f>
        <v>155.14999999999998</v>
      </c>
      <c r="P640" s="14">
        <f>((K640*Assumptions!$B$6*Assumptions!$B$7/1000)*(Assumptions!$B$8/(Assumptions!$B$8-1)))*Assumptions!$B$9</f>
        <v>930.89999999999986</v>
      </c>
      <c r="Q640" s="13" t="s">
        <v>9006</v>
      </c>
      <c r="R640" s="13" t="s">
        <v>9043</v>
      </c>
    </row>
    <row r="641" spans="1:18" x14ac:dyDescent="0.3">
      <c r="A641" s="11" t="s">
        <v>6293</v>
      </c>
      <c r="B641" s="11" t="s">
        <v>6292</v>
      </c>
      <c r="D641" s="11" t="s">
        <v>6808</v>
      </c>
      <c r="E641" s="11" t="s">
        <v>6809</v>
      </c>
      <c r="F641" s="12">
        <v>50.263800000000003</v>
      </c>
      <c r="G641" s="12">
        <v>14.3103</v>
      </c>
      <c r="H641" s="11">
        <v>59667</v>
      </c>
      <c r="I641" s="11">
        <v>73194</v>
      </c>
      <c r="J641" s="13" t="s">
        <v>8982</v>
      </c>
      <c r="K641" s="14">
        <f>I641*Assumptions!$B$2*10^-3/24</f>
        <v>457.46250000000003</v>
      </c>
      <c r="L641" s="14">
        <f>IF(J641="YES",I641*Assumptions!$B$3/1000,0)</f>
        <v>1463.88</v>
      </c>
      <c r="M641" s="14">
        <f>IF(J641="YES",I641*Assumptions!$B$4/1000,0)</f>
        <v>1097.9100000000001</v>
      </c>
      <c r="N641" s="14">
        <f>IF(J641="YES",I641*Assumptions!$B$5/1000,0)</f>
        <v>2195.8200000000002</v>
      </c>
      <c r="O641" s="14">
        <f>K641*Assumptions!$B$6*Assumptions!$B$7</f>
        <v>2653.2825000000003</v>
      </c>
      <c r="P641" s="14">
        <f>((K641*Assumptions!$B$6*Assumptions!$B$7/1000)*(Assumptions!$B$8/(Assumptions!$B$8-1)))*Assumptions!$B$9</f>
        <v>15919.695000000003</v>
      </c>
      <c r="Q641" s="13" t="s">
        <v>9006</v>
      </c>
      <c r="R641" s="13" t="s">
        <v>9043</v>
      </c>
    </row>
    <row r="642" spans="1:18" x14ac:dyDescent="0.3">
      <c r="A642" s="11" t="s">
        <v>6293</v>
      </c>
      <c r="B642" s="11" t="s">
        <v>6292</v>
      </c>
      <c r="D642" s="11" t="s">
        <v>6810</v>
      </c>
      <c r="E642" s="11" t="s">
        <v>6811</v>
      </c>
      <c r="F642" s="12">
        <v>49.9542</v>
      </c>
      <c r="G642" s="12">
        <v>15.290100000000001</v>
      </c>
      <c r="H642" s="11">
        <v>36000</v>
      </c>
      <c r="I642" s="11">
        <v>19597</v>
      </c>
      <c r="J642" s="13" t="s">
        <v>8982</v>
      </c>
      <c r="K642" s="14">
        <f>I642*Assumptions!$B$2*10^-3/24</f>
        <v>122.48125</v>
      </c>
      <c r="L642" s="14">
        <f>IF(J642="YES",I642*Assumptions!$B$3/1000,0)</f>
        <v>391.94</v>
      </c>
      <c r="M642" s="14">
        <f>IF(J642="YES",I642*Assumptions!$B$4/1000,0)</f>
        <v>293.95499999999998</v>
      </c>
      <c r="N642" s="14">
        <f>IF(J642="YES",I642*Assumptions!$B$5/1000,0)</f>
        <v>587.91</v>
      </c>
      <c r="O642" s="14">
        <f>K642*Assumptions!$B$6*Assumptions!$B$7</f>
        <v>710.39125000000001</v>
      </c>
      <c r="P642" s="14">
        <f>((K642*Assumptions!$B$6*Assumptions!$B$7/1000)*(Assumptions!$B$8/(Assumptions!$B$8-1)))*Assumptions!$B$9</f>
        <v>4262.3474999999999</v>
      </c>
      <c r="Q642" s="13" t="s">
        <v>9006</v>
      </c>
      <c r="R642" s="13" t="s">
        <v>9043</v>
      </c>
    </row>
    <row r="643" spans="1:18" x14ac:dyDescent="0.3">
      <c r="A643" s="11" t="s">
        <v>6293</v>
      </c>
      <c r="B643" s="11" t="s">
        <v>6292</v>
      </c>
      <c r="D643" s="11" t="s">
        <v>6812</v>
      </c>
      <c r="E643" s="11" t="s">
        <v>6813</v>
      </c>
      <c r="F643" s="12">
        <v>49.747700000000002</v>
      </c>
      <c r="G643" s="12">
        <v>15.089</v>
      </c>
      <c r="H643" s="11">
        <v>5600</v>
      </c>
      <c r="I643" s="11">
        <v>2288</v>
      </c>
      <c r="J643" s="13" t="s">
        <v>8991</v>
      </c>
      <c r="K643" s="14">
        <f>I643*Assumptions!$B$2*10^-3/24</f>
        <v>14.299999999999999</v>
      </c>
      <c r="L643" s="14">
        <f>IF(J643="YES",I643*Assumptions!$B$3/1000,0)</f>
        <v>0</v>
      </c>
      <c r="M643" s="14">
        <f>IF(J643="YES",I643*Assumptions!$B$4/1000,0)</f>
        <v>0</v>
      </c>
      <c r="N643" s="14">
        <f>IF(J643="YES",I643*Assumptions!$B$5/1000,0)</f>
        <v>0</v>
      </c>
      <c r="O643" s="14">
        <f>K643*Assumptions!$B$6*Assumptions!$B$7</f>
        <v>82.939999999999984</v>
      </c>
      <c r="P643" s="14">
        <f>((K643*Assumptions!$B$6*Assumptions!$B$7/1000)*(Assumptions!$B$8/(Assumptions!$B$8-1)))*Assumptions!$B$9</f>
        <v>497.63999999999987</v>
      </c>
      <c r="Q643" s="13" t="s">
        <v>9006</v>
      </c>
      <c r="R643" s="13" t="s">
        <v>9043</v>
      </c>
    </row>
    <row r="644" spans="1:18" x14ac:dyDescent="0.3">
      <c r="A644" s="11" t="s">
        <v>6293</v>
      </c>
      <c r="B644" s="11" t="s">
        <v>6292</v>
      </c>
      <c r="D644" s="11" t="s">
        <v>6814</v>
      </c>
      <c r="E644" s="11" t="s">
        <v>6815</v>
      </c>
      <c r="F644" s="12">
        <v>50.227699999999999</v>
      </c>
      <c r="G644" s="12">
        <v>14.852600000000001</v>
      </c>
      <c r="H644" s="11">
        <v>8100</v>
      </c>
      <c r="I644" s="11">
        <v>6502</v>
      </c>
      <c r="J644" s="13" t="s">
        <v>8991</v>
      </c>
      <c r="K644" s="14">
        <f>I644*Assumptions!$B$2*10^-3/24</f>
        <v>40.637500000000003</v>
      </c>
      <c r="L644" s="14">
        <f>IF(J644="YES",I644*Assumptions!$B$3/1000,0)</f>
        <v>0</v>
      </c>
      <c r="M644" s="14">
        <f>IF(J644="YES",I644*Assumptions!$B$4/1000,0)</f>
        <v>0</v>
      </c>
      <c r="N644" s="14">
        <f>IF(J644="YES",I644*Assumptions!$B$5/1000,0)</f>
        <v>0</v>
      </c>
      <c r="O644" s="14">
        <f>K644*Assumptions!$B$6*Assumptions!$B$7</f>
        <v>235.69749999999999</v>
      </c>
      <c r="P644" s="14">
        <f>((K644*Assumptions!$B$6*Assumptions!$B$7/1000)*(Assumptions!$B$8/(Assumptions!$B$8-1)))*Assumptions!$B$9</f>
        <v>1414.1849999999999</v>
      </c>
      <c r="Q644" s="13" t="s">
        <v>9006</v>
      </c>
      <c r="R644" s="13" t="s">
        <v>9042</v>
      </c>
    </row>
    <row r="645" spans="1:18" x14ac:dyDescent="0.3">
      <c r="A645" s="11" t="s">
        <v>6293</v>
      </c>
      <c r="B645" s="11" t="s">
        <v>6292</v>
      </c>
      <c r="D645" s="11" t="s">
        <v>6816</v>
      </c>
      <c r="E645" s="11" t="s">
        <v>6817</v>
      </c>
      <c r="F645" s="12">
        <v>50.183999999999997</v>
      </c>
      <c r="G645" s="12">
        <v>14.844099999999999</v>
      </c>
      <c r="H645" s="11">
        <v>13950</v>
      </c>
      <c r="I645" s="11">
        <v>6035</v>
      </c>
      <c r="J645" s="13" t="s">
        <v>8991</v>
      </c>
      <c r="K645" s="14">
        <f>I645*Assumptions!$B$2*10^-3/24</f>
        <v>37.71875</v>
      </c>
      <c r="L645" s="14">
        <f>IF(J645="YES",I645*Assumptions!$B$3/1000,0)</f>
        <v>0</v>
      </c>
      <c r="M645" s="14">
        <f>IF(J645="YES",I645*Assumptions!$B$4/1000,0)</f>
        <v>0</v>
      </c>
      <c r="N645" s="14">
        <f>IF(J645="YES",I645*Assumptions!$B$5/1000,0)</f>
        <v>0</v>
      </c>
      <c r="O645" s="14">
        <f>K645*Assumptions!$B$6*Assumptions!$B$7</f>
        <v>218.76874999999998</v>
      </c>
      <c r="P645" s="14">
        <f>((K645*Assumptions!$B$6*Assumptions!$B$7/1000)*(Assumptions!$B$8/(Assumptions!$B$8-1)))*Assumptions!$B$9</f>
        <v>1312.6124999999997</v>
      </c>
      <c r="Q645" s="13" t="s">
        <v>9006</v>
      </c>
      <c r="R645" s="13" t="s">
        <v>9042</v>
      </c>
    </row>
    <row r="646" spans="1:18" x14ac:dyDescent="0.3">
      <c r="A646" s="11" t="s">
        <v>6293</v>
      </c>
      <c r="B646" s="11" t="s">
        <v>6292</v>
      </c>
      <c r="D646" s="11" t="s">
        <v>6818</v>
      </c>
      <c r="E646" s="11" t="s">
        <v>6819</v>
      </c>
      <c r="F646" s="12">
        <v>50.3277</v>
      </c>
      <c r="G646" s="12">
        <v>14.4918</v>
      </c>
      <c r="H646" s="11">
        <v>23900</v>
      </c>
      <c r="I646" s="11">
        <v>16700</v>
      </c>
      <c r="J646" s="13" t="s">
        <v>8991</v>
      </c>
      <c r="K646" s="14">
        <f>I646*Assumptions!$B$2*10^-3/24</f>
        <v>104.375</v>
      </c>
      <c r="L646" s="14">
        <f>IF(J646="YES",I646*Assumptions!$B$3/1000,0)</f>
        <v>0</v>
      </c>
      <c r="M646" s="14">
        <f>IF(J646="YES",I646*Assumptions!$B$4/1000,0)</f>
        <v>0</v>
      </c>
      <c r="N646" s="14">
        <f>IF(J646="YES",I646*Assumptions!$B$5/1000,0)</f>
        <v>0</v>
      </c>
      <c r="O646" s="14">
        <f>K646*Assumptions!$B$6*Assumptions!$B$7</f>
        <v>605.375</v>
      </c>
      <c r="P646" s="14">
        <f>((K646*Assumptions!$B$6*Assumptions!$B$7/1000)*(Assumptions!$B$8/(Assumptions!$B$8-1)))*Assumptions!$B$9</f>
        <v>3632.2499999999995</v>
      </c>
      <c r="Q646" s="13" t="s">
        <v>9006</v>
      </c>
      <c r="R646" s="13" t="s">
        <v>9044</v>
      </c>
    </row>
    <row r="647" spans="1:18" x14ac:dyDescent="0.3">
      <c r="A647" s="11" t="s">
        <v>6293</v>
      </c>
      <c r="B647" s="11" t="s">
        <v>6292</v>
      </c>
      <c r="D647" s="11" t="s">
        <v>6820</v>
      </c>
      <c r="E647" s="11" t="s">
        <v>6821</v>
      </c>
      <c r="F647" s="12">
        <v>50.491</v>
      </c>
      <c r="G647" s="12">
        <v>14.840199999999999</v>
      </c>
      <c r="H647" s="11">
        <v>5700</v>
      </c>
      <c r="I647" s="11">
        <v>2851</v>
      </c>
      <c r="J647" s="13" t="s">
        <v>8991</v>
      </c>
      <c r="K647" s="14">
        <f>I647*Assumptions!$B$2*10^-3/24</f>
        <v>17.818750000000001</v>
      </c>
      <c r="L647" s="14">
        <f>IF(J647="YES",I647*Assumptions!$B$3/1000,0)</f>
        <v>0</v>
      </c>
      <c r="M647" s="14">
        <f>IF(J647="YES",I647*Assumptions!$B$4/1000,0)</f>
        <v>0</v>
      </c>
      <c r="N647" s="14">
        <f>IF(J647="YES",I647*Assumptions!$B$5/1000,0)</f>
        <v>0</v>
      </c>
      <c r="O647" s="14">
        <f>K647*Assumptions!$B$6*Assumptions!$B$7</f>
        <v>103.34875</v>
      </c>
      <c r="P647" s="14">
        <f>((K647*Assumptions!$B$6*Assumptions!$B$7/1000)*(Assumptions!$B$8/(Assumptions!$B$8-1)))*Assumptions!$B$9</f>
        <v>620.09249999999986</v>
      </c>
      <c r="Q647" s="13" t="s">
        <v>9006</v>
      </c>
      <c r="R647" s="13" t="s">
        <v>9043</v>
      </c>
    </row>
    <row r="648" spans="1:18" x14ac:dyDescent="0.3">
      <c r="A648" s="11" t="s">
        <v>6293</v>
      </c>
      <c r="B648" s="11" t="s">
        <v>6632</v>
      </c>
      <c r="D648" s="11" t="s">
        <v>6822</v>
      </c>
      <c r="E648" s="11" t="s">
        <v>6823</v>
      </c>
      <c r="F648" s="12">
        <v>49.197099999999999</v>
      </c>
      <c r="G648" s="12">
        <v>16.1556</v>
      </c>
      <c r="H648" s="11">
        <v>8000</v>
      </c>
      <c r="I648" s="11">
        <v>4823</v>
      </c>
      <c r="J648" s="13" t="s">
        <v>8991</v>
      </c>
      <c r="K648" s="14">
        <f>I648*Assumptions!$B$2*10^-3/24</f>
        <v>30.143750000000001</v>
      </c>
      <c r="L648" s="14">
        <f>IF(J648="YES",I648*Assumptions!$B$3/1000,0)</f>
        <v>0</v>
      </c>
      <c r="M648" s="14">
        <f>IF(J648="YES",I648*Assumptions!$B$4/1000,0)</f>
        <v>0</v>
      </c>
      <c r="N648" s="14">
        <f>IF(J648="YES",I648*Assumptions!$B$5/1000,0)</f>
        <v>0</v>
      </c>
      <c r="O648" s="14">
        <f>K648*Assumptions!$B$6*Assumptions!$B$7</f>
        <v>174.83374999999998</v>
      </c>
      <c r="P648" s="14">
        <f>((K648*Assumptions!$B$6*Assumptions!$B$7/1000)*(Assumptions!$B$8/(Assumptions!$B$8-1)))*Assumptions!$B$9</f>
        <v>1049.0024999999998</v>
      </c>
      <c r="Q648" s="13" t="s">
        <v>9007</v>
      </c>
      <c r="R648" s="13" t="s">
        <v>9042</v>
      </c>
    </row>
    <row r="649" spans="1:18" x14ac:dyDescent="0.3">
      <c r="A649" s="11" t="s">
        <v>6293</v>
      </c>
      <c r="B649" s="11" t="s">
        <v>6632</v>
      </c>
      <c r="D649" s="11" t="s">
        <v>6824</v>
      </c>
      <c r="E649" s="11" t="s">
        <v>6825</v>
      </c>
      <c r="F649" s="12">
        <v>49.547499999999999</v>
      </c>
      <c r="G649" s="12">
        <v>16.072600000000001</v>
      </c>
      <c r="H649" s="11">
        <v>18700</v>
      </c>
      <c r="I649" s="11">
        <v>7673</v>
      </c>
      <c r="J649" s="13" t="s">
        <v>8991</v>
      </c>
      <c r="K649" s="14">
        <f>I649*Assumptions!$B$2*10^-3/24</f>
        <v>47.956250000000004</v>
      </c>
      <c r="L649" s="14">
        <f>IF(J649="YES",I649*Assumptions!$B$3/1000,0)</f>
        <v>0</v>
      </c>
      <c r="M649" s="14">
        <f>IF(J649="YES",I649*Assumptions!$B$4/1000,0)</f>
        <v>0</v>
      </c>
      <c r="N649" s="14">
        <f>IF(J649="YES",I649*Assumptions!$B$5/1000,0)</f>
        <v>0</v>
      </c>
      <c r="O649" s="14">
        <f>K649*Assumptions!$B$6*Assumptions!$B$7</f>
        <v>278.14625000000001</v>
      </c>
      <c r="P649" s="14">
        <f>((K649*Assumptions!$B$6*Assumptions!$B$7/1000)*(Assumptions!$B$8/(Assumptions!$B$8-1)))*Assumptions!$B$9</f>
        <v>1668.8774999999998</v>
      </c>
      <c r="Q649" s="13" t="s">
        <v>9007</v>
      </c>
      <c r="R649" s="13" t="s">
        <v>9042</v>
      </c>
    </row>
    <row r="650" spans="1:18" x14ac:dyDescent="0.3">
      <c r="A650" s="11" t="s">
        <v>6293</v>
      </c>
      <c r="B650" s="11" t="s">
        <v>6632</v>
      </c>
      <c r="D650" s="11" t="s">
        <v>6826</v>
      </c>
      <c r="E650" s="11" t="s">
        <v>6827</v>
      </c>
      <c r="F650" s="12">
        <v>49.463200000000001</v>
      </c>
      <c r="G650" s="12">
        <v>15.023400000000001</v>
      </c>
      <c r="H650" s="11">
        <v>7000</v>
      </c>
      <c r="I650" s="11">
        <v>4221</v>
      </c>
      <c r="J650" s="13" t="s">
        <v>8991</v>
      </c>
      <c r="K650" s="14">
        <f>I650*Assumptions!$B$2*10^-3/24</f>
        <v>26.381249999999998</v>
      </c>
      <c r="L650" s="14">
        <f>IF(J650="YES",I650*Assumptions!$B$3/1000,0)</f>
        <v>0</v>
      </c>
      <c r="M650" s="14">
        <f>IF(J650="YES",I650*Assumptions!$B$4/1000,0)</f>
        <v>0</v>
      </c>
      <c r="N650" s="14">
        <f>IF(J650="YES",I650*Assumptions!$B$5/1000,0)</f>
        <v>0</v>
      </c>
      <c r="O650" s="14">
        <f>K650*Assumptions!$B$6*Assumptions!$B$7</f>
        <v>153.01124999999996</v>
      </c>
      <c r="P650" s="14">
        <f>((K650*Assumptions!$B$6*Assumptions!$B$7/1000)*(Assumptions!$B$8/(Assumptions!$B$8-1)))*Assumptions!$B$9</f>
        <v>918.06749999999977</v>
      </c>
      <c r="Q650" s="13" t="s">
        <v>9007</v>
      </c>
      <c r="R650" s="13" t="s">
        <v>9042</v>
      </c>
    </row>
    <row r="651" spans="1:18" x14ac:dyDescent="0.3">
      <c r="A651" s="11" t="s">
        <v>6293</v>
      </c>
      <c r="B651" s="11" t="s">
        <v>6632</v>
      </c>
      <c r="D651" s="11" t="s">
        <v>6828</v>
      </c>
      <c r="E651" s="11" t="s">
        <v>6829</v>
      </c>
      <c r="F651" s="12">
        <v>49.286200000000001</v>
      </c>
      <c r="G651" s="12">
        <v>15.0778</v>
      </c>
      <c r="H651" s="11">
        <v>7500</v>
      </c>
      <c r="I651" s="11">
        <v>3746</v>
      </c>
      <c r="J651" s="13" t="s">
        <v>8991</v>
      </c>
      <c r="K651" s="14">
        <f>I651*Assumptions!$B$2*10^-3/24</f>
        <v>23.412499999999998</v>
      </c>
      <c r="L651" s="14">
        <f>IF(J651="YES",I651*Assumptions!$B$3/1000,0)</f>
        <v>0</v>
      </c>
      <c r="M651" s="14">
        <f>IF(J651="YES",I651*Assumptions!$B$4/1000,0)</f>
        <v>0</v>
      </c>
      <c r="N651" s="14">
        <f>IF(J651="YES",I651*Assumptions!$B$5/1000,0)</f>
        <v>0</v>
      </c>
      <c r="O651" s="14">
        <f>K651*Assumptions!$B$6*Assumptions!$B$7</f>
        <v>135.79249999999999</v>
      </c>
      <c r="P651" s="14">
        <f>((K651*Assumptions!$B$6*Assumptions!$B$7/1000)*(Assumptions!$B$8/(Assumptions!$B$8-1)))*Assumptions!$B$9</f>
        <v>814.75499999999988</v>
      </c>
      <c r="Q651" s="13" t="s">
        <v>9007</v>
      </c>
      <c r="R651" s="13" t="s">
        <v>9042</v>
      </c>
    </row>
    <row r="652" spans="1:18" x14ac:dyDescent="0.3">
      <c r="A652" s="11" t="s">
        <v>6293</v>
      </c>
      <c r="B652" s="11" t="s">
        <v>6632</v>
      </c>
      <c r="D652" s="11" t="s">
        <v>6830</v>
      </c>
      <c r="E652" s="11" t="s">
        <v>6831</v>
      </c>
      <c r="F652" s="12">
        <v>49.441800000000001</v>
      </c>
      <c r="G652" s="12">
        <v>15.225099999999999</v>
      </c>
      <c r="H652" s="11">
        <v>38167</v>
      </c>
      <c r="I652" s="11">
        <v>24680</v>
      </c>
      <c r="J652" s="13" t="s">
        <v>8982</v>
      </c>
      <c r="K652" s="14">
        <f>I652*Assumptions!$B$2*10^-3/24</f>
        <v>154.25</v>
      </c>
      <c r="L652" s="14">
        <f>IF(J652="YES",I652*Assumptions!$B$3/1000,0)</f>
        <v>493.6</v>
      </c>
      <c r="M652" s="14">
        <f>IF(J652="YES",I652*Assumptions!$B$4/1000,0)</f>
        <v>370.2</v>
      </c>
      <c r="N652" s="14">
        <f>IF(J652="YES",I652*Assumptions!$B$5/1000,0)</f>
        <v>740.4</v>
      </c>
      <c r="O652" s="14">
        <f>K652*Assumptions!$B$6*Assumptions!$B$7</f>
        <v>894.64999999999986</v>
      </c>
      <c r="P652" s="14">
        <f>((K652*Assumptions!$B$6*Assumptions!$B$7/1000)*(Assumptions!$B$8/(Assumptions!$B$8-1)))*Assumptions!$B$9</f>
        <v>5367.8999999999987</v>
      </c>
      <c r="Q652" s="13" t="s">
        <v>9007</v>
      </c>
      <c r="R652" s="13" t="s">
        <v>9042</v>
      </c>
    </row>
    <row r="653" spans="1:18" x14ac:dyDescent="0.3">
      <c r="A653" s="11" t="s">
        <v>6293</v>
      </c>
      <c r="B653" s="11" t="s">
        <v>6632</v>
      </c>
      <c r="D653" s="11" t="s">
        <v>6832</v>
      </c>
      <c r="E653" s="11" t="s">
        <v>6833</v>
      </c>
      <c r="F653" s="12">
        <v>49.255400000000002</v>
      </c>
      <c r="G653" s="12">
        <v>15.2338</v>
      </c>
      <c r="H653" s="11">
        <v>5000</v>
      </c>
      <c r="I653" s="11">
        <v>1995</v>
      </c>
      <c r="J653" s="13" t="s">
        <v>8991</v>
      </c>
      <c r="K653" s="14">
        <f>I653*Assumptions!$B$2*10^-3/24</f>
        <v>12.46875</v>
      </c>
      <c r="L653" s="14">
        <f>IF(J653="YES",I653*Assumptions!$B$3/1000,0)</f>
        <v>0</v>
      </c>
      <c r="M653" s="14">
        <f>IF(J653="YES",I653*Assumptions!$B$4/1000,0)</f>
        <v>0</v>
      </c>
      <c r="N653" s="14">
        <f>IF(J653="YES",I653*Assumptions!$B$5/1000,0)</f>
        <v>0</v>
      </c>
      <c r="O653" s="14">
        <f>K653*Assumptions!$B$6*Assumptions!$B$7</f>
        <v>72.318749999999994</v>
      </c>
      <c r="P653" s="14">
        <f>((K653*Assumptions!$B$6*Assumptions!$B$7/1000)*(Assumptions!$B$8/(Assumptions!$B$8-1)))*Assumptions!$B$9</f>
        <v>433.91249999999997</v>
      </c>
      <c r="Q653" s="13" t="s">
        <v>9007</v>
      </c>
      <c r="R653" s="13" t="s">
        <v>9043</v>
      </c>
    </row>
    <row r="654" spans="1:18" x14ac:dyDescent="0.3">
      <c r="A654" s="11" t="s">
        <v>6293</v>
      </c>
      <c r="B654" s="11" t="s">
        <v>6632</v>
      </c>
      <c r="D654" s="11" t="s">
        <v>6834</v>
      </c>
      <c r="E654" s="11" t="s">
        <v>6835</v>
      </c>
      <c r="F654" s="12">
        <v>49.2468</v>
      </c>
      <c r="G654" s="12">
        <v>15.1769</v>
      </c>
      <c r="H654" s="11">
        <v>8340</v>
      </c>
      <c r="I654" s="11">
        <v>8298</v>
      </c>
      <c r="J654" s="13" t="s">
        <v>8991</v>
      </c>
      <c r="K654" s="14">
        <f>I654*Assumptions!$B$2*10^-3/24</f>
        <v>51.862500000000004</v>
      </c>
      <c r="L654" s="14">
        <f>IF(J654="YES",I654*Assumptions!$B$3/1000,0)</f>
        <v>0</v>
      </c>
      <c r="M654" s="14">
        <f>IF(J654="YES",I654*Assumptions!$B$4/1000,0)</f>
        <v>0</v>
      </c>
      <c r="N654" s="14">
        <f>IF(J654="YES",I654*Assumptions!$B$5/1000,0)</f>
        <v>0</v>
      </c>
      <c r="O654" s="14">
        <f>K654*Assumptions!$B$6*Assumptions!$B$7</f>
        <v>300.80250000000001</v>
      </c>
      <c r="P654" s="14">
        <f>((K654*Assumptions!$B$6*Assumptions!$B$7/1000)*(Assumptions!$B$8/(Assumptions!$B$8-1)))*Assumptions!$B$9</f>
        <v>1804.8150000000003</v>
      </c>
      <c r="Q654" s="13" t="s">
        <v>9007</v>
      </c>
      <c r="R654" s="13" t="s">
        <v>9042</v>
      </c>
    </row>
    <row r="655" spans="1:18" x14ac:dyDescent="0.3">
      <c r="A655" s="11" t="s">
        <v>6293</v>
      </c>
      <c r="B655" s="11" t="s">
        <v>6632</v>
      </c>
      <c r="D655" s="11" t="s">
        <v>6836</v>
      </c>
      <c r="E655" s="11" t="s">
        <v>6837</v>
      </c>
      <c r="F655" s="12">
        <v>49.214799999999997</v>
      </c>
      <c r="G655" s="12">
        <v>15.915100000000001</v>
      </c>
      <c r="H655" s="11">
        <v>69833</v>
      </c>
      <c r="I655" s="11">
        <v>52373</v>
      </c>
      <c r="J655" s="13" t="s">
        <v>8982</v>
      </c>
      <c r="K655" s="14">
        <f>I655*Assumptions!$B$2*10^-3/24</f>
        <v>327.33125000000001</v>
      </c>
      <c r="L655" s="14">
        <f>IF(J655="YES",I655*Assumptions!$B$3/1000,0)</f>
        <v>1047.46</v>
      </c>
      <c r="M655" s="14">
        <f>IF(J655="YES",I655*Assumptions!$B$4/1000,0)</f>
        <v>785.59500000000003</v>
      </c>
      <c r="N655" s="14">
        <f>IF(J655="YES",I655*Assumptions!$B$5/1000,0)</f>
        <v>1571.19</v>
      </c>
      <c r="O655" s="14">
        <f>K655*Assumptions!$B$6*Assumptions!$B$7</f>
        <v>1898.52125</v>
      </c>
      <c r="P655" s="14">
        <f>((K655*Assumptions!$B$6*Assumptions!$B$7/1000)*(Assumptions!$B$8/(Assumptions!$B$8-1)))*Assumptions!$B$9</f>
        <v>11391.127499999999</v>
      </c>
      <c r="Q655" s="13" t="s">
        <v>9007</v>
      </c>
      <c r="R655" s="13" t="s">
        <v>9044</v>
      </c>
    </row>
    <row r="656" spans="1:18" x14ac:dyDescent="0.3">
      <c r="A656" s="11" t="s">
        <v>6293</v>
      </c>
      <c r="B656" s="11" t="s">
        <v>6632</v>
      </c>
      <c r="D656" s="11" t="s">
        <v>6838</v>
      </c>
      <c r="E656" s="11" t="s">
        <v>6839</v>
      </c>
      <c r="F656" s="12">
        <v>49.293300000000002</v>
      </c>
      <c r="G656" s="12">
        <v>16.2333</v>
      </c>
      <c r="H656" s="11">
        <v>9500</v>
      </c>
      <c r="I656" s="11">
        <v>6052</v>
      </c>
      <c r="J656" s="13" t="s">
        <v>8991</v>
      </c>
      <c r="K656" s="14">
        <f>I656*Assumptions!$B$2*10^-3/24</f>
        <v>37.825000000000003</v>
      </c>
      <c r="L656" s="14">
        <f>IF(J656="YES",I656*Assumptions!$B$3/1000,0)</f>
        <v>0</v>
      </c>
      <c r="M656" s="14">
        <f>IF(J656="YES",I656*Assumptions!$B$4/1000,0)</f>
        <v>0</v>
      </c>
      <c r="N656" s="14">
        <f>IF(J656="YES",I656*Assumptions!$B$5/1000,0)</f>
        <v>0</v>
      </c>
      <c r="O656" s="14">
        <f>K656*Assumptions!$B$6*Assumptions!$B$7</f>
        <v>219.38500000000002</v>
      </c>
      <c r="P656" s="14">
        <f>((K656*Assumptions!$B$6*Assumptions!$B$7/1000)*(Assumptions!$B$8/(Assumptions!$B$8-1)))*Assumptions!$B$9</f>
        <v>1316.3100000000002</v>
      </c>
      <c r="Q656" s="13" t="s">
        <v>9007</v>
      </c>
      <c r="R656" s="13" t="s">
        <v>9043</v>
      </c>
    </row>
    <row r="657" spans="1:18" x14ac:dyDescent="0.3">
      <c r="A657" s="11" t="s">
        <v>6293</v>
      </c>
      <c r="B657" s="11" t="s">
        <v>6632</v>
      </c>
      <c r="D657" s="11" t="s">
        <v>6840</v>
      </c>
      <c r="E657" s="11" t="s">
        <v>6841</v>
      </c>
      <c r="F657" s="12">
        <v>49.341799999999999</v>
      </c>
      <c r="G657" s="12">
        <v>16.028700000000001</v>
      </c>
      <c r="H657" s="11">
        <v>22300</v>
      </c>
      <c r="I657" s="11">
        <v>12289</v>
      </c>
      <c r="J657" s="13" t="s">
        <v>8991</v>
      </c>
      <c r="K657" s="14">
        <f>I657*Assumptions!$B$2*10^-3/24</f>
        <v>76.806250000000006</v>
      </c>
      <c r="L657" s="14">
        <f>IF(J657="YES",I657*Assumptions!$B$3/1000,0)</f>
        <v>0</v>
      </c>
      <c r="M657" s="14">
        <f>IF(J657="YES",I657*Assumptions!$B$4/1000,0)</f>
        <v>0</v>
      </c>
      <c r="N657" s="14">
        <f>IF(J657="YES",I657*Assumptions!$B$5/1000,0)</f>
        <v>0</v>
      </c>
      <c r="O657" s="14">
        <f>K657*Assumptions!$B$6*Assumptions!$B$7</f>
        <v>445.47625000000005</v>
      </c>
      <c r="P657" s="14">
        <f>((K657*Assumptions!$B$6*Assumptions!$B$7/1000)*(Assumptions!$B$8/(Assumptions!$B$8-1)))*Assumptions!$B$9</f>
        <v>2672.8575000000005</v>
      </c>
      <c r="Q657" s="13" t="s">
        <v>9007</v>
      </c>
      <c r="R657" s="13" t="s">
        <v>9043</v>
      </c>
    </row>
    <row r="658" spans="1:18" x14ac:dyDescent="0.3">
      <c r="A658" s="11" t="s">
        <v>6293</v>
      </c>
      <c r="B658" s="11" t="s">
        <v>6632</v>
      </c>
      <c r="D658" s="11" t="s">
        <v>6842</v>
      </c>
      <c r="E658" s="11" t="s">
        <v>6843</v>
      </c>
      <c r="F658" s="12">
        <v>49.5627</v>
      </c>
      <c r="G658" s="12">
        <v>15.9193</v>
      </c>
      <c r="H658" s="11">
        <v>34500</v>
      </c>
      <c r="I658" s="11">
        <v>25347</v>
      </c>
      <c r="J658" s="13" t="s">
        <v>8982</v>
      </c>
      <c r="K658" s="14">
        <f>I658*Assumptions!$B$2*10^-3/24</f>
        <v>158.41875000000002</v>
      </c>
      <c r="L658" s="14">
        <f>IF(J658="YES",I658*Assumptions!$B$3/1000,0)</f>
        <v>506.94</v>
      </c>
      <c r="M658" s="14">
        <f>IF(J658="YES",I658*Assumptions!$B$4/1000,0)</f>
        <v>380.20499999999998</v>
      </c>
      <c r="N658" s="14">
        <f>IF(J658="YES",I658*Assumptions!$B$5/1000,0)</f>
        <v>760.41</v>
      </c>
      <c r="O658" s="14">
        <f>K658*Assumptions!$B$6*Assumptions!$B$7</f>
        <v>918.82875000000001</v>
      </c>
      <c r="P658" s="14">
        <f>((K658*Assumptions!$B$6*Assumptions!$B$7/1000)*(Assumptions!$B$8/(Assumptions!$B$8-1)))*Assumptions!$B$9</f>
        <v>5512.9724999999999</v>
      </c>
      <c r="Q658" s="13" t="s">
        <v>9007</v>
      </c>
      <c r="R658" s="13" t="s">
        <v>9043</v>
      </c>
    </row>
    <row r="659" spans="1:18" x14ac:dyDescent="0.3">
      <c r="A659" s="11" t="s">
        <v>6293</v>
      </c>
      <c r="B659" s="11" t="s">
        <v>6511</v>
      </c>
      <c r="D659" s="11" t="s">
        <v>6844</v>
      </c>
      <c r="E659" s="11" t="s">
        <v>6845</v>
      </c>
      <c r="F659" s="12">
        <v>49.286700000000003</v>
      </c>
      <c r="G659" s="12">
        <v>16.667300000000001</v>
      </c>
      <c r="H659" s="11">
        <v>7100</v>
      </c>
      <c r="I659" s="11">
        <v>2441</v>
      </c>
      <c r="J659" s="13" t="s">
        <v>8991</v>
      </c>
      <c r="K659" s="14">
        <f>I659*Assumptions!$B$2*10^-3/24</f>
        <v>15.256250000000001</v>
      </c>
      <c r="L659" s="14">
        <f>IF(J659="YES",I659*Assumptions!$B$3/1000,0)</f>
        <v>0</v>
      </c>
      <c r="M659" s="14">
        <f>IF(J659="YES",I659*Assumptions!$B$4/1000,0)</f>
        <v>0</v>
      </c>
      <c r="N659" s="14">
        <f>IF(J659="YES",I659*Assumptions!$B$5/1000,0)</f>
        <v>0</v>
      </c>
      <c r="O659" s="14">
        <f>K659*Assumptions!$B$6*Assumptions!$B$7</f>
        <v>88.486249999999998</v>
      </c>
      <c r="P659" s="14">
        <f>((K659*Assumptions!$B$6*Assumptions!$B$7/1000)*(Assumptions!$B$8/(Assumptions!$B$8-1)))*Assumptions!$B$9</f>
        <v>530.91750000000002</v>
      </c>
      <c r="Q659" s="13" t="s">
        <v>9007</v>
      </c>
      <c r="R659" s="13" t="s">
        <v>9042</v>
      </c>
    </row>
    <row r="660" spans="1:18" x14ac:dyDescent="0.3">
      <c r="A660" s="11" t="s">
        <v>6293</v>
      </c>
      <c r="B660" s="11" t="s">
        <v>6511</v>
      </c>
      <c r="D660" s="11" t="s">
        <v>6846</v>
      </c>
      <c r="E660" s="11" t="s">
        <v>6847</v>
      </c>
      <c r="F660" s="12">
        <v>49.347000000000001</v>
      </c>
      <c r="G660" s="12">
        <v>16.646000000000001</v>
      </c>
      <c r="H660" s="11">
        <v>29376</v>
      </c>
      <c r="I660" s="11">
        <v>13776</v>
      </c>
      <c r="J660" s="13" t="s">
        <v>8982</v>
      </c>
      <c r="K660" s="14">
        <f>I660*Assumptions!$B$2*10^-3/24</f>
        <v>86.100000000000009</v>
      </c>
      <c r="L660" s="14">
        <f>IF(J660="YES",I660*Assumptions!$B$3/1000,0)</f>
        <v>275.52</v>
      </c>
      <c r="M660" s="14">
        <f>IF(J660="YES",I660*Assumptions!$B$4/1000,0)</f>
        <v>206.64</v>
      </c>
      <c r="N660" s="14">
        <f>IF(J660="YES",I660*Assumptions!$B$5/1000,0)</f>
        <v>413.28</v>
      </c>
      <c r="O660" s="14">
        <f>K660*Assumptions!$B$6*Assumptions!$B$7</f>
        <v>499.38</v>
      </c>
      <c r="P660" s="14">
        <f>((K660*Assumptions!$B$6*Assumptions!$B$7/1000)*(Assumptions!$B$8/(Assumptions!$B$8-1)))*Assumptions!$B$9</f>
        <v>2996.2799999999997</v>
      </c>
      <c r="Q660" s="13" t="s">
        <v>9007</v>
      </c>
      <c r="R660" s="13" t="s">
        <v>9042</v>
      </c>
    </row>
    <row r="661" spans="1:18" x14ac:dyDescent="0.3">
      <c r="A661" s="11" t="s">
        <v>6293</v>
      </c>
      <c r="B661" s="11" t="s">
        <v>6511</v>
      </c>
      <c r="D661" s="11" t="s">
        <v>6848</v>
      </c>
      <c r="E661" s="11" t="s">
        <v>6849</v>
      </c>
      <c r="F661" s="12">
        <v>49.481499999999997</v>
      </c>
      <c r="G661" s="12">
        <v>16.641999999999999</v>
      </c>
      <c r="H661" s="11">
        <v>13060</v>
      </c>
      <c r="I661" s="11">
        <v>10201</v>
      </c>
      <c r="J661" s="13" t="s">
        <v>8991</v>
      </c>
      <c r="K661" s="14">
        <f>I661*Assumptions!$B$2*10^-3/24</f>
        <v>63.756250000000001</v>
      </c>
      <c r="L661" s="14">
        <f>IF(J661="YES",I661*Assumptions!$B$3/1000,0)</f>
        <v>0</v>
      </c>
      <c r="M661" s="14">
        <f>IF(J661="YES",I661*Assumptions!$B$4/1000,0)</f>
        <v>0</v>
      </c>
      <c r="N661" s="14">
        <f>IF(J661="YES",I661*Assumptions!$B$5/1000,0)</f>
        <v>0</v>
      </c>
      <c r="O661" s="14">
        <f>K661*Assumptions!$B$6*Assumptions!$B$7</f>
        <v>369.78625</v>
      </c>
      <c r="P661" s="14">
        <f>((K661*Assumptions!$B$6*Assumptions!$B$7/1000)*(Assumptions!$B$8/(Assumptions!$B$8-1)))*Assumptions!$B$9</f>
        <v>2218.7174999999997</v>
      </c>
      <c r="Q661" s="13" t="s">
        <v>9007</v>
      </c>
      <c r="R661" s="13" t="s">
        <v>9043</v>
      </c>
    </row>
    <row r="662" spans="1:18" x14ac:dyDescent="0.3">
      <c r="A662" s="11" t="s">
        <v>6293</v>
      </c>
      <c r="B662" s="11" t="s">
        <v>6511</v>
      </c>
      <c r="D662" s="11" t="s">
        <v>6850</v>
      </c>
      <c r="E662" s="11" t="s">
        <v>6851</v>
      </c>
      <c r="F662" s="12">
        <v>49.532200000000003</v>
      </c>
      <c r="G662" s="12">
        <v>16.581399999999999</v>
      </c>
      <c r="H662" s="11">
        <v>6380</v>
      </c>
      <c r="I662" s="11">
        <v>1708</v>
      </c>
      <c r="J662" s="13" t="s">
        <v>8991</v>
      </c>
      <c r="K662" s="14">
        <f>I662*Assumptions!$B$2*10^-3/24</f>
        <v>10.674999999999999</v>
      </c>
      <c r="L662" s="14">
        <f>IF(J662="YES",I662*Assumptions!$B$3/1000,0)</f>
        <v>0</v>
      </c>
      <c r="M662" s="14">
        <f>IF(J662="YES",I662*Assumptions!$B$4/1000,0)</f>
        <v>0</v>
      </c>
      <c r="N662" s="14">
        <f>IF(J662="YES",I662*Assumptions!$B$5/1000,0)</f>
        <v>0</v>
      </c>
      <c r="O662" s="14">
        <f>K662*Assumptions!$B$6*Assumptions!$B$7</f>
        <v>61.914999999999985</v>
      </c>
      <c r="P662" s="14">
        <f>((K662*Assumptions!$B$6*Assumptions!$B$7/1000)*(Assumptions!$B$8/(Assumptions!$B$8-1)))*Assumptions!$B$9</f>
        <v>371.4899999999999</v>
      </c>
      <c r="Q662" s="13" t="s">
        <v>9007</v>
      </c>
      <c r="R662" s="13" t="s">
        <v>9044</v>
      </c>
    </row>
    <row r="663" spans="1:18" x14ac:dyDescent="0.3">
      <c r="A663" s="11" t="s">
        <v>6293</v>
      </c>
      <c r="B663" s="11" t="s">
        <v>6511</v>
      </c>
      <c r="D663" s="11" t="s">
        <v>6852</v>
      </c>
      <c r="E663" s="11" t="s">
        <v>6853</v>
      </c>
      <c r="F663" s="12">
        <v>49.55</v>
      </c>
      <c r="G663" s="12">
        <v>16.422000000000001</v>
      </c>
      <c r="H663" s="11">
        <v>5630</v>
      </c>
      <c r="I663" s="11">
        <v>5274</v>
      </c>
      <c r="J663" s="13" t="s">
        <v>8991</v>
      </c>
      <c r="K663" s="14">
        <f>I663*Assumptions!$B$2*10^-3/24</f>
        <v>32.962499999999999</v>
      </c>
      <c r="L663" s="14">
        <f>IF(J663="YES",I663*Assumptions!$B$3/1000,0)</f>
        <v>0</v>
      </c>
      <c r="M663" s="14">
        <f>IF(J663="YES",I663*Assumptions!$B$4/1000,0)</f>
        <v>0</v>
      </c>
      <c r="N663" s="14">
        <f>IF(J663="YES",I663*Assumptions!$B$5/1000,0)</f>
        <v>0</v>
      </c>
      <c r="O663" s="14">
        <f>K663*Assumptions!$B$6*Assumptions!$B$7</f>
        <v>191.18249999999995</v>
      </c>
      <c r="P663" s="14">
        <f>((K663*Assumptions!$B$6*Assumptions!$B$7/1000)*(Assumptions!$B$8/(Assumptions!$B$8-1)))*Assumptions!$B$9</f>
        <v>1147.0949999999996</v>
      </c>
      <c r="Q663" s="13" t="s">
        <v>9007</v>
      </c>
      <c r="R663" s="13" t="s">
        <v>9043</v>
      </c>
    </row>
    <row r="664" spans="1:18" x14ac:dyDescent="0.3">
      <c r="A664" s="11" t="s">
        <v>6293</v>
      </c>
      <c r="B664" s="11" t="s">
        <v>6511</v>
      </c>
      <c r="D664" s="11" t="s">
        <v>6854</v>
      </c>
      <c r="E664" s="11" t="s">
        <v>6855</v>
      </c>
      <c r="F664" s="12">
        <v>49.612499999999997</v>
      </c>
      <c r="G664" s="12">
        <v>16.691500000000001</v>
      </c>
      <c r="H664" s="11">
        <v>5266</v>
      </c>
      <c r="I664" s="11">
        <v>2562</v>
      </c>
      <c r="J664" s="13" t="s">
        <v>8991</v>
      </c>
      <c r="K664" s="14">
        <f>I664*Assumptions!$B$2*10^-3/24</f>
        <v>16.012499999999999</v>
      </c>
      <c r="L664" s="14">
        <f>IF(J664="YES",I664*Assumptions!$B$3/1000,0)</f>
        <v>0</v>
      </c>
      <c r="M664" s="14">
        <f>IF(J664="YES",I664*Assumptions!$B$4/1000,0)</f>
        <v>0</v>
      </c>
      <c r="N664" s="14">
        <f>IF(J664="YES",I664*Assumptions!$B$5/1000,0)</f>
        <v>0</v>
      </c>
      <c r="O664" s="14">
        <f>K664*Assumptions!$B$6*Assumptions!$B$7</f>
        <v>92.872499999999988</v>
      </c>
      <c r="P664" s="14">
        <f>((K664*Assumptions!$B$6*Assumptions!$B$7/1000)*(Assumptions!$B$8/(Assumptions!$B$8-1)))*Assumptions!$B$9</f>
        <v>557.2349999999999</v>
      </c>
      <c r="Q664" s="13" t="s">
        <v>9007</v>
      </c>
      <c r="R664" s="13" t="s">
        <v>9043</v>
      </c>
    </row>
    <row r="665" spans="1:18" x14ac:dyDescent="0.3">
      <c r="A665" s="11" t="s">
        <v>6293</v>
      </c>
      <c r="B665" s="11" t="s">
        <v>6511</v>
      </c>
      <c r="D665" s="11" t="s">
        <v>6856</v>
      </c>
      <c r="E665" s="11" t="s">
        <v>6857</v>
      </c>
      <c r="F665" s="12">
        <v>49.128399999999999</v>
      </c>
      <c r="G665" s="12">
        <v>16.630800000000001</v>
      </c>
      <c r="H665" s="11">
        <v>513000</v>
      </c>
      <c r="I665" s="11">
        <v>499542</v>
      </c>
      <c r="J665" s="13" t="s">
        <v>8982</v>
      </c>
      <c r="K665" s="14">
        <f>I665*Assumptions!$B$2*10^-3/24</f>
        <v>3122.1375000000003</v>
      </c>
      <c r="L665" s="14">
        <f>IF(J665="YES",I665*Assumptions!$B$3/1000,0)</f>
        <v>9990.84</v>
      </c>
      <c r="M665" s="14">
        <f>IF(J665="YES",I665*Assumptions!$B$4/1000,0)</f>
        <v>7493.13</v>
      </c>
      <c r="N665" s="14">
        <f>IF(J665="YES",I665*Assumptions!$B$5/1000,0)</f>
        <v>14986.26</v>
      </c>
      <c r="O665" s="14">
        <f>K665*Assumptions!$B$6*Assumptions!$B$7</f>
        <v>18108.397499999999</v>
      </c>
      <c r="P665" s="14">
        <f>((K665*Assumptions!$B$6*Assumptions!$B$7/1000)*(Assumptions!$B$8/(Assumptions!$B$8-1)))*Assumptions!$B$9</f>
        <v>108650.38499999998</v>
      </c>
      <c r="Q665" s="13" t="s">
        <v>9007</v>
      </c>
      <c r="R665" s="13" t="s">
        <v>9043</v>
      </c>
    </row>
    <row r="666" spans="1:18" x14ac:dyDescent="0.3">
      <c r="A666" s="11" t="s">
        <v>6293</v>
      </c>
      <c r="B666" s="11" t="s">
        <v>6511</v>
      </c>
      <c r="D666" s="11" t="s">
        <v>6858</v>
      </c>
      <c r="E666" s="11" t="s">
        <v>6859</v>
      </c>
      <c r="F666" s="12">
        <v>48.746600000000001</v>
      </c>
      <c r="G666" s="12">
        <v>16.893699999999999</v>
      </c>
      <c r="H666" s="11">
        <v>50543</v>
      </c>
      <c r="I666" s="11">
        <v>27725</v>
      </c>
      <c r="J666" s="13" t="s">
        <v>8982</v>
      </c>
      <c r="K666" s="14">
        <f>I666*Assumptions!$B$2*10^-3/24</f>
        <v>173.28125</v>
      </c>
      <c r="L666" s="14">
        <f>IF(J666="YES",I666*Assumptions!$B$3/1000,0)</f>
        <v>554.5</v>
      </c>
      <c r="M666" s="14">
        <f>IF(J666="YES",I666*Assumptions!$B$4/1000,0)</f>
        <v>415.875</v>
      </c>
      <c r="N666" s="14">
        <f>IF(J666="YES",I666*Assumptions!$B$5/1000,0)</f>
        <v>831.75</v>
      </c>
      <c r="O666" s="14">
        <f>K666*Assumptions!$B$6*Assumptions!$B$7</f>
        <v>1005.03125</v>
      </c>
      <c r="P666" s="14">
        <f>((K666*Assumptions!$B$6*Assumptions!$B$7/1000)*(Assumptions!$B$8/(Assumptions!$B$8-1)))*Assumptions!$B$9</f>
        <v>6030.1875</v>
      </c>
      <c r="Q666" s="13" t="s">
        <v>9007</v>
      </c>
      <c r="R666" s="13" t="s">
        <v>9043</v>
      </c>
    </row>
    <row r="667" spans="1:18" x14ac:dyDescent="0.3">
      <c r="A667" s="11" t="s">
        <v>6293</v>
      </c>
      <c r="B667" s="11" t="s">
        <v>6511</v>
      </c>
      <c r="D667" s="11" t="s">
        <v>6860</v>
      </c>
      <c r="E667" s="11" t="s">
        <v>6861</v>
      </c>
      <c r="F667" s="12">
        <v>48.791600000000003</v>
      </c>
      <c r="G667" s="12">
        <v>16.822299999999998</v>
      </c>
      <c r="H667" s="11">
        <v>12000</v>
      </c>
      <c r="I667" s="11">
        <v>4256</v>
      </c>
      <c r="J667" s="13" t="s">
        <v>8991</v>
      </c>
      <c r="K667" s="14">
        <f>I667*Assumptions!$B$2*10^-3/24</f>
        <v>26.599999999999998</v>
      </c>
      <c r="L667" s="14">
        <f>IF(J667="YES",I667*Assumptions!$B$3/1000,0)</f>
        <v>0</v>
      </c>
      <c r="M667" s="14">
        <f>IF(J667="YES",I667*Assumptions!$B$4/1000,0)</f>
        <v>0</v>
      </c>
      <c r="N667" s="14">
        <f>IF(J667="YES",I667*Assumptions!$B$5/1000,0)</f>
        <v>0</v>
      </c>
      <c r="O667" s="14">
        <f>K667*Assumptions!$B$6*Assumptions!$B$7</f>
        <v>154.27999999999997</v>
      </c>
      <c r="P667" s="14">
        <f>((K667*Assumptions!$B$6*Assumptions!$B$7/1000)*(Assumptions!$B$8/(Assumptions!$B$8-1)))*Assumptions!$B$9</f>
        <v>925.67999999999984</v>
      </c>
      <c r="Q667" s="13" t="s">
        <v>9007</v>
      </c>
      <c r="R667" s="13" t="s">
        <v>9044</v>
      </c>
    </row>
    <row r="668" spans="1:18" x14ac:dyDescent="0.3">
      <c r="A668" s="11" t="s">
        <v>6293</v>
      </c>
      <c r="B668" s="11" t="s">
        <v>6511</v>
      </c>
      <c r="D668" s="11" t="s">
        <v>6862</v>
      </c>
      <c r="E668" s="11" t="s">
        <v>6863</v>
      </c>
      <c r="F668" s="12">
        <v>48.8414</v>
      </c>
      <c r="G668" s="12">
        <v>17.115200000000002</v>
      </c>
      <c r="H668" s="11">
        <v>90000</v>
      </c>
      <c r="I668" s="11">
        <v>46780</v>
      </c>
      <c r="J668" s="13" t="s">
        <v>8982</v>
      </c>
      <c r="K668" s="14">
        <f>I668*Assumptions!$B$2*10^-3/24</f>
        <v>292.375</v>
      </c>
      <c r="L668" s="14">
        <f>IF(J668="YES",I668*Assumptions!$B$3/1000,0)</f>
        <v>935.6</v>
      </c>
      <c r="M668" s="14">
        <f>IF(J668="YES",I668*Assumptions!$B$4/1000,0)</f>
        <v>701.7</v>
      </c>
      <c r="N668" s="14">
        <f>IF(J668="YES",I668*Assumptions!$B$5/1000,0)</f>
        <v>1403.4</v>
      </c>
      <c r="O668" s="14">
        <f>K668*Assumptions!$B$6*Assumptions!$B$7</f>
        <v>1695.7749999999999</v>
      </c>
      <c r="P668" s="14">
        <f>((K668*Assumptions!$B$6*Assumptions!$B$7/1000)*(Assumptions!$B$8/(Assumptions!$B$8-1)))*Assumptions!$B$9</f>
        <v>10174.649999999998</v>
      </c>
      <c r="Q668" s="13" t="s">
        <v>9007</v>
      </c>
      <c r="R668" s="13" t="s">
        <v>9043</v>
      </c>
    </row>
    <row r="669" spans="1:18" x14ac:dyDescent="0.3">
      <c r="A669" s="11" t="s">
        <v>6293</v>
      </c>
      <c r="B669" s="11" t="s">
        <v>6511</v>
      </c>
      <c r="D669" s="11" t="s">
        <v>6864</v>
      </c>
      <c r="E669" s="11" t="s">
        <v>6865</v>
      </c>
      <c r="F669" s="12">
        <v>48.833799999999997</v>
      </c>
      <c r="G669" s="12">
        <v>16.984500000000001</v>
      </c>
      <c r="H669" s="11">
        <v>8605</v>
      </c>
      <c r="I669" s="11">
        <v>3062</v>
      </c>
      <c r="J669" s="13" t="s">
        <v>8991</v>
      </c>
      <c r="K669" s="14">
        <f>I669*Assumptions!$B$2*10^-3/24</f>
        <v>19.137499999999999</v>
      </c>
      <c r="L669" s="14">
        <f>IF(J669="YES",I669*Assumptions!$B$3/1000,0)</f>
        <v>0</v>
      </c>
      <c r="M669" s="14">
        <f>IF(J669="YES",I669*Assumptions!$B$4/1000,0)</f>
        <v>0</v>
      </c>
      <c r="N669" s="14">
        <f>IF(J669="YES",I669*Assumptions!$B$5/1000,0)</f>
        <v>0</v>
      </c>
      <c r="O669" s="14">
        <f>K669*Assumptions!$B$6*Assumptions!$B$7</f>
        <v>110.99749999999999</v>
      </c>
      <c r="P669" s="14">
        <f>((K669*Assumptions!$B$6*Assumptions!$B$7/1000)*(Assumptions!$B$8/(Assumptions!$B$8-1)))*Assumptions!$B$9</f>
        <v>665.9849999999999</v>
      </c>
      <c r="Q669" s="13" t="s">
        <v>9007</v>
      </c>
      <c r="R669" s="13" t="s">
        <v>9043</v>
      </c>
    </row>
    <row r="670" spans="1:18" x14ac:dyDescent="0.3">
      <c r="A670" s="11" t="s">
        <v>6293</v>
      </c>
      <c r="B670" s="11" t="s">
        <v>6511</v>
      </c>
      <c r="D670" s="11" t="s">
        <v>6866</v>
      </c>
      <c r="E670" s="11" t="s">
        <v>6867</v>
      </c>
      <c r="F670" s="12">
        <v>48.9313</v>
      </c>
      <c r="G670" s="12">
        <v>16.749500000000001</v>
      </c>
      <c r="H670" s="11">
        <v>9900</v>
      </c>
      <c r="I670" s="11">
        <v>8361</v>
      </c>
      <c r="J670" s="13" t="s">
        <v>8991</v>
      </c>
      <c r="K670" s="14">
        <f>I670*Assumptions!$B$2*10^-3/24</f>
        <v>52.256250000000001</v>
      </c>
      <c r="L670" s="14">
        <f>IF(J670="YES",I670*Assumptions!$B$3/1000,0)</f>
        <v>0</v>
      </c>
      <c r="M670" s="14">
        <f>IF(J670="YES",I670*Assumptions!$B$4/1000,0)</f>
        <v>0</v>
      </c>
      <c r="N670" s="14">
        <f>IF(J670="YES",I670*Assumptions!$B$5/1000,0)</f>
        <v>0</v>
      </c>
      <c r="O670" s="14">
        <f>K670*Assumptions!$B$6*Assumptions!$B$7</f>
        <v>303.08625000000001</v>
      </c>
      <c r="P670" s="14">
        <f>((K670*Assumptions!$B$6*Assumptions!$B$7/1000)*(Assumptions!$B$8/(Assumptions!$B$8-1)))*Assumptions!$B$9</f>
        <v>1818.5174999999999</v>
      </c>
      <c r="Q670" s="13" t="s">
        <v>9007</v>
      </c>
      <c r="R670" s="13" t="s">
        <v>9043</v>
      </c>
    </row>
    <row r="671" spans="1:18" x14ac:dyDescent="0.3">
      <c r="A671" s="11" t="s">
        <v>6293</v>
      </c>
      <c r="B671" s="11" t="s">
        <v>6511</v>
      </c>
      <c r="D671" s="11" t="s">
        <v>6868</v>
      </c>
      <c r="E671" s="11" t="s">
        <v>6869</v>
      </c>
      <c r="F671" s="12">
        <v>48.893799999999999</v>
      </c>
      <c r="G671" s="12">
        <v>16.822500000000002</v>
      </c>
      <c r="H671" s="11">
        <v>5400</v>
      </c>
      <c r="I671" s="11">
        <v>8537</v>
      </c>
      <c r="J671" s="13" t="s">
        <v>8991</v>
      </c>
      <c r="K671" s="14">
        <f>I671*Assumptions!$B$2*10^-3/24</f>
        <v>53.356249999999996</v>
      </c>
      <c r="L671" s="14">
        <f>IF(J671="YES",I671*Assumptions!$B$3/1000,0)</f>
        <v>0</v>
      </c>
      <c r="M671" s="14">
        <f>IF(J671="YES",I671*Assumptions!$B$4/1000,0)</f>
        <v>0</v>
      </c>
      <c r="N671" s="14">
        <f>IF(J671="YES",I671*Assumptions!$B$5/1000,0)</f>
        <v>0</v>
      </c>
      <c r="O671" s="14">
        <f>K671*Assumptions!$B$6*Assumptions!$B$7</f>
        <v>309.46624999999995</v>
      </c>
      <c r="P671" s="14">
        <f>((K671*Assumptions!$B$6*Assumptions!$B$7/1000)*(Assumptions!$B$8/(Assumptions!$B$8-1)))*Assumptions!$B$9</f>
        <v>1856.7974999999994</v>
      </c>
      <c r="Q671" s="13" t="s">
        <v>9007</v>
      </c>
      <c r="R671" s="13" t="s">
        <v>9043</v>
      </c>
    </row>
    <row r="672" spans="1:18" x14ac:dyDescent="0.3">
      <c r="A672" s="11" t="s">
        <v>6293</v>
      </c>
      <c r="B672" s="11" t="s">
        <v>6511</v>
      </c>
      <c r="D672" s="11" t="s">
        <v>6870</v>
      </c>
      <c r="E672" s="11" t="s">
        <v>6871</v>
      </c>
      <c r="F672" s="12">
        <v>49.098399999999998</v>
      </c>
      <c r="G672" s="12">
        <v>16.392700000000001</v>
      </c>
      <c r="H672" s="11">
        <v>13967</v>
      </c>
      <c r="I672" s="11">
        <v>18035</v>
      </c>
      <c r="J672" s="13" t="s">
        <v>8991</v>
      </c>
      <c r="K672" s="14">
        <f>I672*Assumptions!$B$2*10^-3/24</f>
        <v>112.71875</v>
      </c>
      <c r="L672" s="14">
        <f>IF(J672="YES",I672*Assumptions!$B$3/1000,0)</f>
        <v>0</v>
      </c>
      <c r="M672" s="14">
        <f>IF(J672="YES",I672*Assumptions!$B$4/1000,0)</f>
        <v>0</v>
      </c>
      <c r="N672" s="14">
        <f>IF(J672="YES",I672*Assumptions!$B$5/1000,0)</f>
        <v>0</v>
      </c>
      <c r="O672" s="14">
        <f>K672*Assumptions!$B$6*Assumptions!$B$7</f>
        <v>653.76874999999995</v>
      </c>
      <c r="P672" s="14">
        <f>((K672*Assumptions!$B$6*Assumptions!$B$7/1000)*(Assumptions!$B$8/(Assumptions!$B$8-1)))*Assumptions!$B$9</f>
        <v>3922.6124999999997</v>
      </c>
      <c r="Q672" s="13" t="s">
        <v>9007</v>
      </c>
      <c r="R672" s="13" t="s">
        <v>9043</v>
      </c>
    </row>
    <row r="673" spans="1:18" x14ac:dyDescent="0.3">
      <c r="A673" s="11" t="s">
        <v>6293</v>
      </c>
      <c r="B673" s="11" t="s">
        <v>6511</v>
      </c>
      <c r="D673" s="11" t="s">
        <v>6872</v>
      </c>
      <c r="E673" s="11" t="s">
        <v>6873</v>
      </c>
      <c r="F673" s="12">
        <v>49.279200000000003</v>
      </c>
      <c r="G673" s="12">
        <v>16.4514</v>
      </c>
      <c r="H673" s="11">
        <v>6000</v>
      </c>
      <c r="I673" s="11">
        <v>2957</v>
      </c>
      <c r="J673" s="13" t="s">
        <v>8991</v>
      </c>
      <c r="K673" s="14">
        <f>I673*Assumptions!$B$2*10^-3/24</f>
        <v>18.481249999999999</v>
      </c>
      <c r="L673" s="14">
        <f>IF(J673="YES",I673*Assumptions!$B$3/1000,0)</f>
        <v>0</v>
      </c>
      <c r="M673" s="14">
        <f>IF(J673="YES",I673*Assumptions!$B$4/1000,0)</f>
        <v>0</v>
      </c>
      <c r="N673" s="14">
        <f>IF(J673="YES",I673*Assumptions!$B$5/1000,0)</f>
        <v>0</v>
      </c>
      <c r="O673" s="14">
        <f>K673*Assumptions!$B$6*Assumptions!$B$7</f>
        <v>107.19124999999998</v>
      </c>
      <c r="P673" s="14">
        <f>((K673*Assumptions!$B$6*Assumptions!$B$7/1000)*(Assumptions!$B$8/(Assumptions!$B$8-1)))*Assumptions!$B$9</f>
        <v>643.14749999999992</v>
      </c>
      <c r="Q673" s="13" t="s">
        <v>9007</v>
      </c>
      <c r="R673" s="13" t="s">
        <v>9042</v>
      </c>
    </row>
    <row r="674" spans="1:18" x14ac:dyDescent="0.3">
      <c r="A674" s="11" t="s">
        <v>6293</v>
      </c>
      <c r="B674" s="11" t="s">
        <v>6511</v>
      </c>
      <c r="D674" s="11" t="s">
        <v>6874</v>
      </c>
      <c r="E674" s="11" t="s">
        <v>6875</v>
      </c>
      <c r="F674" s="12">
        <v>48.972499999999997</v>
      </c>
      <c r="G674" s="12">
        <v>17.299299999999999</v>
      </c>
      <c r="H674" s="11">
        <v>22607</v>
      </c>
      <c r="I674" s="11">
        <v>9964</v>
      </c>
      <c r="J674" s="13" t="s">
        <v>8991</v>
      </c>
      <c r="K674" s="14">
        <f>I674*Assumptions!$B$2*10^-3/24</f>
        <v>62.275000000000006</v>
      </c>
      <c r="L674" s="14">
        <f>IF(J674="YES",I674*Assumptions!$B$3/1000,0)</f>
        <v>0</v>
      </c>
      <c r="M674" s="14">
        <f>IF(J674="YES",I674*Assumptions!$B$4/1000,0)</f>
        <v>0</v>
      </c>
      <c r="N674" s="14">
        <f>IF(J674="YES",I674*Assumptions!$B$5/1000,0)</f>
        <v>0</v>
      </c>
      <c r="O674" s="14">
        <f>K674*Assumptions!$B$6*Assumptions!$B$7</f>
        <v>361.19500000000005</v>
      </c>
      <c r="P674" s="14">
        <f>((K674*Assumptions!$B$6*Assumptions!$B$7/1000)*(Assumptions!$B$8/(Assumptions!$B$8-1)))*Assumptions!$B$9</f>
        <v>2167.17</v>
      </c>
      <c r="Q674" s="13" t="s">
        <v>9007</v>
      </c>
      <c r="R674" s="13" t="s">
        <v>9043</v>
      </c>
    </row>
    <row r="675" spans="1:18" x14ac:dyDescent="0.3">
      <c r="A675" s="11" t="s">
        <v>6293</v>
      </c>
      <c r="B675" s="11" t="s">
        <v>6511</v>
      </c>
      <c r="D675" s="11" t="s">
        <v>6876</v>
      </c>
      <c r="E675" s="11" t="s">
        <v>6877</v>
      </c>
      <c r="F675" s="12">
        <v>48.962600000000002</v>
      </c>
      <c r="G675" s="12">
        <v>17.089500000000001</v>
      </c>
      <c r="H675" s="11">
        <v>26335</v>
      </c>
      <c r="I675" s="11">
        <v>11585</v>
      </c>
      <c r="J675" s="13" t="s">
        <v>8982</v>
      </c>
      <c r="K675" s="14">
        <f>I675*Assumptions!$B$2*10^-3/24</f>
        <v>72.40625</v>
      </c>
      <c r="L675" s="14">
        <f>IF(J675="YES",I675*Assumptions!$B$3/1000,0)</f>
        <v>231.7</v>
      </c>
      <c r="M675" s="14">
        <f>IF(J675="YES",I675*Assumptions!$B$4/1000,0)</f>
        <v>173.77500000000001</v>
      </c>
      <c r="N675" s="14">
        <f>IF(J675="YES",I675*Assumptions!$B$5/1000,0)</f>
        <v>347.55</v>
      </c>
      <c r="O675" s="14">
        <f>K675*Assumptions!$B$6*Assumptions!$B$7</f>
        <v>419.95624999999995</v>
      </c>
      <c r="P675" s="14">
        <f>((K675*Assumptions!$B$6*Assumptions!$B$7/1000)*(Assumptions!$B$8/(Assumptions!$B$8-1)))*Assumptions!$B$9</f>
        <v>2519.7374999999997</v>
      </c>
      <c r="Q675" s="13" t="s">
        <v>9007</v>
      </c>
      <c r="R675" s="13" t="s">
        <v>9042</v>
      </c>
    </row>
    <row r="676" spans="1:18" x14ac:dyDescent="0.3">
      <c r="A676" s="11" t="s">
        <v>6293</v>
      </c>
      <c r="B676" s="11" t="s">
        <v>6511</v>
      </c>
      <c r="D676" s="11" t="s">
        <v>6878</v>
      </c>
      <c r="E676" s="11" t="s">
        <v>6879</v>
      </c>
      <c r="F676" s="12">
        <v>48.956200000000003</v>
      </c>
      <c r="G676" s="12">
        <v>17.126799999999999</v>
      </c>
      <c r="H676" s="11">
        <v>7000</v>
      </c>
      <c r="I676" s="11">
        <v>4566</v>
      </c>
      <c r="J676" s="13" t="s">
        <v>8991</v>
      </c>
      <c r="K676" s="14">
        <f>I676*Assumptions!$B$2*10^-3/24</f>
        <v>28.537499999999998</v>
      </c>
      <c r="L676" s="14">
        <f>IF(J676="YES",I676*Assumptions!$B$3/1000,0)</f>
        <v>0</v>
      </c>
      <c r="M676" s="14">
        <f>IF(J676="YES",I676*Assumptions!$B$4/1000,0)</f>
        <v>0</v>
      </c>
      <c r="N676" s="14">
        <f>IF(J676="YES",I676*Assumptions!$B$5/1000,0)</f>
        <v>0</v>
      </c>
      <c r="O676" s="14">
        <f>K676*Assumptions!$B$6*Assumptions!$B$7</f>
        <v>165.51749999999998</v>
      </c>
      <c r="P676" s="14">
        <f>((K676*Assumptions!$B$6*Assumptions!$B$7/1000)*(Assumptions!$B$8/(Assumptions!$B$8-1)))*Assumptions!$B$9</f>
        <v>993.1049999999999</v>
      </c>
      <c r="Q676" s="13" t="s">
        <v>9007</v>
      </c>
      <c r="R676" s="13" t="s">
        <v>9042</v>
      </c>
    </row>
    <row r="677" spans="1:18" x14ac:dyDescent="0.3">
      <c r="A677" s="11" t="s">
        <v>6293</v>
      </c>
      <c r="B677" s="11" t="s">
        <v>6511</v>
      </c>
      <c r="D677" s="11" t="s">
        <v>6880</v>
      </c>
      <c r="E677" s="11" t="s">
        <v>6881</v>
      </c>
      <c r="F677" s="12">
        <v>48.962499999999999</v>
      </c>
      <c r="G677" s="12">
        <v>17.089600000000001</v>
      </c>
      <c r="H677" s="11">
        <v>8500</v>
      </c>
      <c r="I677" s="11">
        <v>7189</v>
      </c>
      <c r="J677" s="13" t="s">
        <v>8991</v>
      </c>
      <c r="K677" s="14">
        <f>I677*Assumptions!$B$2*10^-3/24</f>
        <v>44.931249999999999</v>
      </c>
      <c r="L677" s="14">
        <f>IF(J677="YES",I677*Assumptions!$B$3/1000,0)</f>
        <v>0</v>
      </c>
      <c r="M677" s="14">
        <f>IF(J677="YES",I677*Assumptions!$B$4/1000,0)</f>
        <v>0</v>
      </c>
      <c r="N677" s="14">
        <f>IF(J677="YES",I677*Assumptions!$B$5/1000,0)</f>
        <v>0</v>
      </c>
      <c r="O677" s="14">
        <f>K677*Assumptions!$B$6*Assumptions!$B$7</f>
        <v>260.60124999999994</v>
      </c>
      <c r="P677" s="14">
        <f>((K677*Assumptions!$B$6*Assumptions!$B$7/1000)*(Assumptions!$B$8/(Assumptions!$B$8-1)))*Assumptions!$B$9</f>
        <v>1563.6074999999996</v>
      </c>
      <c r="Q677" s="13" t="s">
        <v>9007</v>
      </c>
      <c r="R677" s="13" t="s">
        <v>9042</v>
      </c>
    </row>
    <row r="678" spans="1:18" x14ac:dyDescent="0.3">
      <c r="A678" s="11" t="s">
        <v>6293</v>
      </c>
      <c r="B678" s="11" t="s">
        <v>6511</v>
      </c>
      <c r="D678" s="11" t="s">
        <v>6882</v>
      </c>
      <c r="E678" s="11" t="s">
        <v>6883</v>
      </c>
      <c r="F678" s="12">
        <v>48.796500000000002</v>
      </c>
      <c r="G678" s="12">
        <v>16.627500000000001</v>
      </c>
      <c r="H678" s="11">
        <v>25000</v>
      </c>
      <c r="I678" s="11">
        <v>10788</v>
      </c>
      <c r="J678" s="13" t="s">
        <v>8982</v>
      </c>
      <c r="K678" s="14">
        <f>I678*Assumptions!$B$2*10^-3/24</f>
        <v>67.424999999999997</v>
      </c>
      <c r="L678" s="14">
        <f>IF(J678="YES",I678*Assumptions!$B$3/1000,0)</f>
        <v>215.76</v>
      </c>
      <c r="M678" s="14">
        <f>IF(J678="YES",I678*Assumptions!$B$4/1000,0)</f>
        <v>161.82</v>
      </c>
      <c r="N678" s="14">
        <f>IF(J678="YES",I678*Assumptions!$B$5/1000,0)</f>
        <v>323.64</v>
      </c>
      <c r="O678" s="14">
        <f>K678*Assumptions!$B$6*Assumptions!$B$7</f>
        <v>391.06499999999994</v>
      </c>
      <c r="P678" s="14">
        <f>((K678*Assumptions!$B$6*Assumptions!$B$7/1000)*(Assumptions!$B$8/(Assumptions!$B$8-1)))*Assumptions!$B$9</f>
        <v>2346.3899999999994</v>
      </c>
      <c r="Q678" s="13" t="s">
        <v>9007</v>
      </c>
      <c r="R678" s="13" t="s">
        <v>9043</v>
      </c>
    </row>
    <row r="679" spans="1:18" x14ac:dyDescent="0.3">
      <c r="A679" s="11" t="s">
        <v>6293</v>
      </c>
      <c r="B679" s="11" t="s">
        <v>6511</v>
      </c>
      <c r="D679" s="11" t="s">
        <v>6884</v>
      </c>
      <c r="E679" s="11" t="s">
        <v>6885</v>
      </c>
      <c r="F679" s="12">
        <v>48.935499999999998</v>
      </c>
      <c r="G679" s="12">
        <v>16.341999999999999</v>
      </c>
      <c r="H679" s="11">
        <v>21250</v>
      </c>
      <c r="I679" s="11">
        <v>3562</v>
      </c>
      <c r="J679" s="13" t="s">
        <v>8991</v>
      </c>
      <c r="K679" s="14">
        <f>I679*Assumptions!$B$2*10^-3/24</f>
        <v>22.262499999999999</v>
      </c>
      <c r="L679" s="14">
        <f>IF(J679="YES",I679*Assumptions!$B$3/1000,0)</f>
        <v>0</v>
      </c>
      <c r="M679" s="14">
        <f>IF(J679="YES",I679*Assumptions!$B$4/1000,0)</f>
        <v>0</v>
      </c>
      <c r="N679" s="14">
        <f>IF(J679="YES",I679*Assumptions!$B$5/1000,0)</f>
        <v>0</v>
      </c>
      <c r="O679" s="14">
        <f>K679*Assumptions!$B$6*Assumptions!$B$7</f>
        <v>129.12249999999997</v>
      </c>
      <c r="P679" s="14">
        <f>((K679*Assumptions!$B$6*Assumptions!$B$7/1000)*(Assumptions!$B$8/(Assumptions!$B$8-1)))*Assumptions!$B$9</f>
        <v>774.73499999999979</v>
      </c>
      <c r="Q679" s="13" t="s">
        <v>9007</v>
      </c>
      <c r="R679" s="13" t="s">
        <v>9044</v>
      </c>
    </row>
    <row r="680" spans="1:18" x14ac:dyDescent="0.3">
      <c r="A680" s="11" t="s">
        <v>6293</v>
      </c>
      <c r="B680" s="11" t="s">
        <v>6511</v>
      </c>
      <c r="D680" s="11" t="s">
        <v>6886</v>
      </c>
      <c r="E680" s="11" t="s">
        <v>6887</v>
      </c>
      <c r="F680" s="12">
        <v>49.052900000000001</v>
      </c>
      <c r="G680" s="12">
        <v>16.307400000000001</v>
      </c>
      <c r="H680" s="11">
        <v>5370</v>
      </c>
      <c r="I680" s="11">
        <v>4016</v>
      </c>
      <c r="J680" s="13" t="s">
        <v>8991</v>
      </c>
      <c r="K680" s="14">
        <f>I680*Assumptions!$B$2*10^-3/24</f>
        <v>25.099999999999998</v>
      </c>
      <c r="L680" s="14">
        <f>IF(J680="YES",I680*Assumptions!$B$3/1000,0)</f>
        <v>0</v>
      </c>
      <c r="M680" s="14">
        <f>IF(J680="YES",I680*Assumptions!$B$4/1000,0)</f>
        <v>0</v>
      </c>
      <c r="N680" s="14">
        <f>IF(J680="YES",I680*Assumptions!$B$5/1000,0)</f>
        <v>0</v>
      </c>
      <c r="O680" s="14">
        <f>K680*Assumptions!$B$6*Assumptions!$B$7</f>
        <v>145.57999999999998</v>
      </c>
      <c r="P680" s="14">
        <f>((K680*Assumptions!$B$6*Assumptions!$B$7/1000)*(Assumptions!$B$8/(Assumptions!$B$8-1)))*Assumptions!$B$9</f>
        <v>873.4799999999999</v>
      </c>
      <c r="Q680" s="13" t="s">
        <v>9007</v>
      </c>
      <c r="R680" s="13" t="s">
        <v>9042</v>
      </c>
    </row>
    <row r="681" spans="1:18" x14ac:dyDescent="0.3">
      <c r="A681" s="11" t="s">
        <v>6293</v>
      </c>
      <c r="B681" s="11" t="s">
        <v>6511</v>
      </c>
      <c r="D681" s="11" t="s">
        <v>6888</v>
      </c>
      <c r="E681" s="11" t="s">
        <v>6889</v>
      </c>
      <c r="F681" s="12">
        <v>48.9816</v>
      </c>
      <c r="G681" s="12">
        <v>16.532399999999999</v>
      </c>
      <c r="H681" s="11">
        <v>6000</v>
      </c>
      <c r="I681" s="11">
        <v>4901</v>
      </c>
      <c r="J681" s="13" t="s">
        <v>8991</v>
      </c>
      <c r="K681" s="14">
        <f>I681*Assumptions!$B$2*10^-3/24</f>
        <v>30.631249999999998</v>
      </c>
      <c r="L681" s="14">
        <f>IF(J681="YES",I681*Assumptions!$B$3/1000,0)</f>
        <v>0</v>
      </c>
      <c r="M681" s="14">
        <f>IF(J681="YES",I681*Assumptions!$B$4/1000,0)</f>
        <v>0</v>
      </c>
      <c r="N681" s="14">
        <f>IF(J681="YES",I681*Assumptions!$B$5/1000,0)</f>
        <v>0</v>
      </c>
      <c r="O681" s="14">
        <f>K681*Assumptions!$B$6*Assumptions!$B$7</f>
        <v>177.66125</v>
      </c>
      <c r="P681" s="14">
        <f>((K681*Assumptions!$B$6*Assumptions!$B$7/1000)*(Assumptions!$B$8/(Assumptions!$B$8-1)))*Assumptions!$B$9</f>
        <v>1065.9675</v>
      </c>
      <c r="Q681" s="13" t="s">
        <v>9007</v>
      </c>
      <c r="R681" s="13" t="s">
        <v>9043</v>
      </c>
    </row>
    <row r="682" spans="1:18" x14ac:dyDescent="0.3">
      <c r="A682" s="11" t="s">
        <v>6293</v>
      </c>
      <c r="B682" s="11" t="s">
        <v>6511</v>
      </c>
      <c r="D682" s="11" t="s">
        <v>6890</v>
      </c>
      <c r="E682" s="11" t="s">
        <v>6891</v>
      </c>
      <c r="F682" s="12">
        <v>49.170099999999998</v>
      </c>
      <c r="G682" s="12">
        <v>16.418800000000001</v>
      </c>
      <c r="H682" s="11">
        <v>15000</v>
      </c>
      <c r="I682" s="11">
        <v>12935</v>
      </c>
      <c r="J682" s="13" t="s">
        <v>8991</v>
      </c>
      <c r="K682" s="14">
        <f>I682*Assumptions!$B$2*10^-3/24</f>
        <v>80.84375</v>
      </c>
      <c r="L682" s="14">
        <f>IF(J682="YES",I682*Assumptions!$B$3/1000,0)</f>
        <v>0</v>
      </c>
      <c r="M682" s="14">
        <f>IF(J682="YES",I682*Assumptions!$B$4/1000,0)</f>
        <v>0</v>
      </c>
      <c r="N682" s="14">
        <f>IF(J682="YES",I682*Assumptions!$B$5/1000,0)</f>
        <v>0</v>
      </c>
      <c r="O682" s="14">
        <f>K682*Assumptions!$B$6*Assumptions!$B$7</f>
        <v>468.89374999999995</v>
      </c>
      <c r="P682" s="14">
        <f>((K682*Assumptions!$B$6*Assumptions!$B$7/1000)*(Assumptions!$B$8/(Assumptions!$B$8-1)))*Assumptions!$B$9</f>
        <v>2813.3624999999997</v>
      </c>
      <c r="Q682" s="13" t="s">
        <v>9007</v>
      </c>
      <c r="R682" s="13" t="s">
        <v>9043</v>
      </c>
    </row>
    <row r="683" spans="1:18" x14ac:dyDescent="0.3">
      <c r="A683" s="11" t="s">
        <v>6293</v>
      </c>
      <c r="B683" s="11" t="s">
        <v>6511</v>
      </c>
      <c r="D683" s="11" t="s">
        <v>6892</v>
      </c>
      <c r="E683" s="11" t="s">
        <v>6893</v>
      </c>
      <c r="F683" s="12">
        <v>49.145899999999997</v>
      </c>
      <c r="G683" s="12">
        <v>16.8629</v>
      </c>
      <c r="H683" s="11">
        <v>9451</v>
      </c>
      <c r="I683" s="11">
        <v>7696</v>
      </c>
      <c r="J683" s="13" t="s">
        <v>8991</v>
      </c>
      <c r="K683" s="14">
        <f>I683*Assumptions!$B$2*10^-3/24</f>
        <v>48.1</v>
      </c>
      <c r="L683" s="14">
        <f>IF(J683="YES",I683*Assumptions!$B$3/1000,0)</f>
        <v>0</v>
      </c>
      <c r="M683" s="14">
        <f>IF(J683="YES",I683*Assumptions!$B$4/1000,0)</f>
        <v>0</v>
      </c>
      <c r="N683" s="14">
        <f>IF(J683="YES",I683*Assumptions!$B$5/1000,0)</f>
        <v>0</v>
      </c>
      <c r="O683" s="14">
        <f>K683*Assumptions!$B$6*Assumptions!$B$7</f>
        <v>278.98</v>
      </c>
      <c r="P683" s="14">
        <f>((K683*Assumptions!$B$6*Assumptions!$B$7/1000)*(Assumptions!$B$8/(Assumptions!$B$8-1)))*Assumptions!$B$9</f>
        <v>1673.8799999999999</v>
      </c>
      <c r="Q683" s="13" t="s">
        <v>9007</v>
      </c>
      <c r="R683" s="13" t="s">
        <v>9043</v>
      </c>
    </row>
    <row r="684" spans="1:18" x14ac:dyDescent="0.3">
      <c r="A684" s="11" t="s">
        <v>6293</v>
      </c>
      <c r="B684" s="11" t="s">
        <v>6511</v>
      </c>
      <c r="D684" s="11" t="s">
        <v>6894</v>
      </c>
      <c r="E684" s="11" t="s">
        <v>6895</v>
      </c>
      <c r="F684" s="12">
        <v>49.241799999999998</v>
      </c>
      <c r="G684" s="12">
        <v>16.674299999999999</v>
      </c>
      <c r="H684" s="11">
        <v>7750</v>
      </c>
      <c r="I684" s="11">
        <v>4687</v>
      </c>
      <c r="J684" s="13" t="s">
        <v>8991</v>
      </c>
      <c r="K684" s="14">
        <f>I684*Assumptions!$B$2*10^-3/24</f>
        <v>29.293750000000003</v>
      </c>
      <c r="L684" s="14">
        <f>IF(J684="YES",I684*Assumptions!$B$3/1000,0)</f>
        <v>0</v>
      </c>
      <c r="M684" s="14">
        <f>IF(J684="YES",I684*Assumptions!$B$4/1000,0)</f>
        <v>0</v>
      </c>
      <c r="N684" s="14">
        <f>IF(J684="YES",I684*Assumptions!$B$5/1000,0)</f>
        <v>0</v>
      </c>
      <c r="O684" s="14">
        <f>K684*Assumptions!$B$6*Assumptions!$B$7</f>
        <v>169.90375</v>
      </c>
      <c r="P684" s="14">
        <f>((K684*Assumptions!$B$6*Assumptions!$B$7/1000)*(Assumptions!$B$8/(Assumptions!$B$8-1)))*Assumptions!$B$9</f>
        <v>1019.4224999999999</v>
      </c>
      <c r="Q684" s="13" t="s">
        <v>9007</v>
      </c>
      <c r="R684" s="13" t="s">
        <v>9043</v>
      </c>
    </row>
    <row r="685" spans="1:18" x14ac:dyDescent="0.3">
      <c r="A685" s="11" t="s">
        <v>6293</v>
      </c>
      <c r="B685" s="11" t="s">
        <v>6511</v>
      </c>
      <c r="D685" s="11" t="s">
        <v>6896</v>
      </c>
      <c r="E685" s="11" t="s">
        <v>6897</v>
      </c>
      <c r="F685" s="12">
        <v>49.142899999999997</v>
      </c>
      <c r="G685" s="12">
        <v>16.5931</v>
      </c>
      <c r="H685" s="11">
        <v>5500</v>
      </c>
      <c r="I685" s="11">
        <v>7737</v>
      </c>
      <c r="J685" s="13" t="s">
        <v>8991</v>
      </c>
      <c r="K685" s="14">
        <f>I685*Assumptions!$B$2*10^-3/24</f>
        <v>48.356249999999996</v>
      </c>
      <c r="L685" s="14">
        <f>IF(J685="YES",I685*Assumptions!$B$3/1000,0)</f>
        <v>0</v>
      </c>
      <c r="M685" s="14">
        <f>IF(J685="YES",I685*Assumptions!$B$4/1000,0)</f>
        <v>0</v>
      </c>
      <c r="N685" s="14">
        <f>IF(J685="YES",I685*Assumptions!$B$5/1000,0)</f>
        <v>0</v>
      </c>
      <c r="O685" s="14">
        <f>K685*Assumptions!$B$6*Assumptions!$B$7</f>
        <v>280.46624999999995</v>
      </c>
      <c r="P685" s="14">
        <f>((K685*Assumptions!$B$6*Assumptions!$B$7/1000)*(Assumptions!$B$8/(Assumptions!$B$8-1)))*Assumptions!$B$9</f>
        <v>1682.7974999999997</v>
      </c>
      <c r="Q685" s="13" t="s">
        <v>9007</v>
      </c>
      <c r="R685" s="13" t="s">
        <v>9043</v>
      </c>
    </row>
    <row r="686" spans="1:18" x14ac:dyDescent="0.3">
      <c r="A686" s="11" t="s">
        <v>6293</v>
      </c>
      <c r="B686" s="11" t="s">
        <v>6511</v>
      </c>
      <c r="D686" s="11" t="s">
        <v>6898</v>
      </c>
      <c r="E686" s="11" t="s">
        <v>6899</v>
      </c>
      <c r="F686" s="12">
        <v>49.321100000000001</v>
      </c>
      <c r="G686" s="12">
        <v>16.427199999999999</v>
      </c>
      <c r="H686" s="11">
        <v>18000</v>
      </c>
      <c r="I686" s="11">
        <v>13384</v>
      </c>
      <c r="J686" s="13" t="s">
        <v>8991</v>
      </c>
      <c r="K686" s="14">
        <f>I686*Assumptions!$B$2*10^-3/24</f>
        <v>83.65</v>
      </c>
      <c r="L686" s="14">
        <f>IF(J686="YES",I686*Assumptions!$B$3/1000,0)</f>
        <v>0</v>
      </c>
      <c r="M686" s="14">
        <f>IF(J686="YES",I686*Assumptions!$B$4/1000,0)</f>
        <v>0</v>
      </c>
      <c r="N686" s="14">
        <f>IF(J686="YES",I686*Assumptions!$B$5/1000,0)</f>
        <v>0</v>
      </c>
      <c r="O686" s="14">
        <f>K686*Assumptions!$B$6*Assumptions!$B$7</f>
        <v>485.17</v>
      </c>
      <c r="P686" s="14">
        <f>((K686*Assumptions!$B$6*Assumptions!$B$7/1000)*(Assumptions!$B$8/(Assumptions!$B$8-1)))*Assumptions!$B$9</f>
        <v>2911.02</v>
      </c>
      <c r="Q686" s="13" t="s">
        <v>9007</v>
      </c>
      <c r="R686" s="13" t="s">
        <v>9042</v>
      </c>
    </row>
    <row r="687" spans="1:18" x14ac:dyDescent="0.3">
      <c r="A687" s="11" t="s">
        <v>6293</v>
      </c>
      <c r="B687" s="11" t="s">
        <v>6511</v>
      </c>
      <c r="D687" s="11" t="s">
        <v>6900</v>
      </c>
      <c r="E687" s="11" t="s">
        <v>6901</v>
      </c>
      <c r="F687" s="12">
        <v>48.897399999999998</v>
      </c>
      <c r="G687" s="12">
        <v>17.294599999999999</v>
      </c>
      <c r="H687" s="11">
        <v>9751</v>
      </c>
      <c r="I687" s="11">
        <v>7852</v>
      </c>
      <c r="J687" s="13" t="s">
        <v>8991</v>
      </c>
      <c r="K687" s="14">
        <f>I687*Assumptions!$B$2*10^-3/24</f>
        <v>49.074999999999996</v>
      </c>
      <c r="L687" s="14">
        <f>IF(J687="YES",I687*Assumptions!$B$3/1000,0)</f>
        <v>0</v>
      </c>
      <c r="M687" s="14">
        <f>IF(J687="YES",I687*Assumptions!$B$4/1000,0)</f>
        <v>0</v>
      </c>
      <c r="N687" s="14">
        <f>IF(J687="YES",I687*Assumptions!$B$5/1000,0)</f>
        <v>0</v>
      </c>
      <c r="O687" s="14">
        <f>K687*Assumptions!$B$6*Assumptions!$B$7</f>
        <v>284.63499999999999</v>
      </c>
      <c r="P687" s="14">
        <f>((K687*Assumptions!$B$6*Assumptions!$B$7/1000)*(Assumptions!$B$8/(Assumptions!$B$8-1)))*Assumptions!$B$9</f>
        <v>1707.8099999999997</v>
      </c>
      <c r="Q687" s="13" t="s">
        <v>9007</v>
      </c>
      <c r="R687" s="13" t="s">
        <v>9042</v>
      </c>
    </row>
    <row r="688" spans="1:18" x14ac:dyDescent="0.3">
      <c r="A688" s="11" t="s">
        <v>6293</v>
      </c>
      <c r="B688" s="11" t="s">
        <v>6511</v>
      </c>
      <c r="D688" s="11" t="s">
        <v>6902</v>
      </c>
      <c r="E688" s="11" t="s">
        <v>6903</v>
      </c>
      <c r="F688" s="12">
        <v>48.897100000000002</v>
      </c>
      <c r="G688" s="12">
        <v>17.510999999999999</v>
      </c>
      <c r="H688" s="11">
        <v>5500</v>
      </c>
      <c r="I688" s="11">
        <v>1881</v>
      </c>
      <c r="J688" s="13" t="s">
        <v>8991</v>
      </c>
      <c r="K688" s="14">
        <f>I688*Assumptions!$B$2*10^-3/24</f>
        <v>11.756250000000001</v>
      </c>
      <c r="L688" s="14">
        <f>IF(J688="YES",I688*Assumptions!$B$3/1000,0)</f>
        <v>0</v>
      </c>
      <c r="M688" s="14">
        <f>IF(J688="YES",I688*Assumptions!$B$4/1000,0)</f>
        <v>0</v>
      </c>
      <c r="N688" s="14">
        <f>IF(J688="YES",I688*Assumptions!$B$5/1000,0)</f>
        <v>0</v>
      </c>
      <c r="O688" s="14">
        <f>K688*Assumptions!$B$6*Assumptions!$B$7</f>
        <v>68.186250000000001</v>
      </c>
      <c r="P688" s="14">
        <f>((K688*Assumptions!$B$6*Assumptions!$B$7/1000)*(Assumptions!$B$8/(Assumptions!$B$8-1)))*Assumptions!$B$9</f>
        <v>409.11750000000001</v>
      </c>
      <c r="Q688" s="13" t="s">
        <v>9007</v>
      </c>
      <c r="R688" s="13" t="s">
        <v>9043</v>
      </c>
    </row>
    <row r="689" spans="1:18" x14ac:dyDescent="0.3">
      <c r="A689" s="11" t="s">
        <v>6293</v>
      </c>
      <c r="B689" s="11" t="s">
        <v>6511</v>
      </c>
      <c r="D689" s="11" t="s">
        <v>6904</v>
      </c>
      <c r="E689" s="11" t="s">
        <v>6905</v>
      </c>
      <c r="F689" s="12">
        <v>48.949399999999997</v>
      </c>
      <c r="G689" s="12">
        <v>17.368099999999998</v>
      </c>
      <c r="H689" s="11">
        <v>16000</v>
      </c>
      <c r="I689" s="11">
        <v>7184</v>
      </c>
      <c r="J689" s="13" t="s">
        <v>8991</v>
      </c>
      <c r="K689" s="14">
        <f>I689*Assumptions!$B$2*10^-3/24</f>
        <v>44.9</v>
      </c>
      <c r="L689" s="14">
        <f>IF(J689="YES",I689*Assumptions!$B$3/1000,0)</f>
        <v>0</v>
      </c>
      <c r="M689" s="14">
        <f>IF(J689="YES",I689*Assumptions!$B$4/1000,0)</f>
        <v>0</v>
      </c>
      <c r="N689" s="14">
        <f>IF(J689="YES",I689*Assumptions!$B$5/1000,0)</f>
        <v>0</v>
      </c>
      <c r="O689" s="14">
        <f>K689*Assumptions!$B$6*Assumptions!$B$7</f>
        <v>260.41999999999996</v>
      </c>
      <c r="P689" s="14">
        <f>((K689*Assumptions!$B$6*Assumptions!$B$7/1000)*(Assumptions!$B$8/(Assumptions!$B$8-1)))*Assumptions!$B$9</f>
        <v>1562.5199999999998</v>
      </c>
      <c r="Q689" s="13" t="s">
        <v>9007</v>
      </c>
      <c r="R689" s="13" t="s">
        <v>9042</v>
      </c>
    </row>
    <row r="690" spans="1:18" x14ac:dyDescent="0.3">
      <c r="A690" s="11" t="s">
        <v>6293</v>
      </c>
      <c r="B690" s="11" t="s">
        <v>6511</v>
      </c>
      <c r="D690" s="11" t="s">
        <v>6906</v>
      </c>
      <c r="E690" s="11" t="s">
        <v>6907</v>
      </c>
      <c r="F690" s="12">
        <v>49.196300000000001</v>
      </c>
      <c r="G690" s="12">
        <v>16.880199999999999</v>
      </c>
      <c r="H690" s="11">
        <v>5500</v>
      </c>
      <c r="I690" s="11">
        <v>6805</v>
      </c>
      <c r="J690" s="13" t="s">
        <v>8991</v>
      </c>
      <c r="K690" s="14">
        <f>I690*Assumptions!$B$2*10^-3/24</f>
        <v>42.53125</v>
      </c>
      <c r="L690" s="14">
        <f>IF(J690="YES",I690*Assumptions!$B$3/1000,0)</f>
        <v>0</v>
      </c>
      <c r="M690" s="14">
        <f>IF(J690="YES",I690*Assumptions!$B$4/1000,0)</f>
        <v>0</v>
      </c>
      <c r="N690" s="14">
        <f>IF(J690="YES",I690*Assumptions!$B$5/1000,0)</f>
        <v>0</v>
      </c>
      <c r="O690" s="14">
        <f>K690*Assumptions!$B$6*Assumptions!$B$7</f>
        <v>246.68125000000001</v>
      </c>
      <c r="P690" s="14">
        <f>((K690*Assumptions!$B$6*Assumptions!$B$7/1000)*(Assumptions!$B$8/(Assumptions!$B$8-1)))*Assumptions!$B$9</f>
        <v>1480.0875000000001</v>
      </c>
      <c r="Q690" s="13" t="s">
        <v>9007</v>
      </c>
      <c r="R690" s="13" t="s">
        <v>9043</v>
      </c>
    </row>
    <row r="691" spans="1:18" x14ac:dyDescent="0.3">
      <c r="A691" s="11" t="s">
        <v>6293</v>
      </c>
      <c r="B691" s="11" t="s">
        <v>6511</v>
      </c>
      <c r="D691" s="11" t="s">
        <v>6908</v>
      </c>
      <c r="E691" s="11" t="s">
        <v>6909</v>
      </c>
      <c r="F691" s="12">
        <v>49.28</v>
      </c>
      <c r="G691" s="12">
        <v>17.018699999999999</v>
      </c>
      <c r="H691" s="11">
        <v>38330</v>
      </c>
      <c r="I691" s="11">
        <v>23736</v>
      </c>
      <c r="J691" s="13" t="s">
        <v>8982</v>
      </c>
      <c r="K691" s="14">
        <f>I691*Assumptions!$B$2*10^-3/24</f>
        <v>148.35</v>
      </c>
      <c r="L691" s="14">
        <f>IF(J691="YES",I691*Assumptions!$B$3/1000,0)</f>
        <v>474.72</v>
      </c>
      <c r="M691" s="14">
        <f>IF(J691="YES",I691*Assumptions!$B$4/1000,0)</f>
        <v>356.04</v>
      </c>
      <c r="N691" s="14">
        <f>IF(J691="YES",I691*Assumptions!$B$5/1000,0)</f>
        <v>712.08</v>
      </c>
      <c r="O691" s="14">
        <f>K691*Assumptions!$B$6*Assumptions!$B$7</f>
        <v>860.43</v>
      </c>
      <c r="P691" s="14">
        <f>((K691*Assumptions!$B$6*Assumptions!$B$7/1000)*(Assumptions!$B$8/(Assumptions!$B$8-1)))*Assumptions!$B$9</f>
        <v>5162.579999999999</v>
      </c>
      <c r="Q691" s="13" t="s">
        <v>9007</v>
      </c>
      <c r="R691" s="13" t="s">
        <v>9042</v>
      </c>
    </row>
    <row r="692" spans="1:18" x14ac:dyDescent="0.3">
      <c r="A692" s="11" t="s">
        <v>6293</v>
      </c>
      <c r="B692" s="11" t="s">
        <v>6511</v>
      </c>
      <c r="D692" s="11" t="s">
        <v>6910</v>
      </c>
      <c r="E692" s="11" t="s">
        <v>6911</v>
      </c>
      <c r="F692" s="12">
        <v>48.8474</v>
      </c>
      <c r="G692" s="12">
        <v>16.092600000000001</v>
      </c>
      <c r="H692" s="11">
        <v>99000</v>
      </c>
      <c r="I692" s="11">
        <v>84612</v>
      </c>
      <c r="J692" s="13" t="s">
        <v>8982</v>
      </c>
      <c r="K692" s="14">
        <f>I692*Assumptions!$B$2*10^-3/24</f>
        <v>528.82500000000005</v>
      </c>
      <c r="L692" s="14">
        <f>IF(J692="YES",I692*Assumptions!$B$3/1000,0)</f>
        <v>1692.24</v>
      </c>
      <c r="M692" s="14">
        <f>IF(J692="YES",I692*Assumptions!$B$4/1000,0)</f>
        <v>1269.18</v>
      </c>
      <c r="N692" s="14">
        <f>IF(J692="YES",I692*Assumptions!$B$5/1000,0)</f>
        <v>2538.36</v>
      </c>
      <c r="O692" s="14">
        <f>K692*Assumptions!$B$6*Assumptions!$B$7</f>
        <v>3067.1849999999999</v>
      </c>
      <c r="P692" s="14">
        <f>((K692*Assumptions!$B$6*Assumptions!$B$7/1000)*(Assumptions!$B$8/(Assumptions!$B$8-1)))*Assumptions!$B$9</f>
        <v>18403.11</v>
      </c>
      <c r="Q692" s="13" t="s">
        <v>9007</v>
      </c>
      <c r="R692" s="13" t="s">
        <v>9043</v>
      </c>
    </row>
    <row r="693" spans="1:18" x14ac:dyDescent="0.3">
      <c r="A693" s="11" t="s">
        <v>6293</v>
      </c>
      <c r="B693" s="11" t="s">
        <v>6511</v>
      </c>
      <c r="D693" s="11" t="s">
        <v>6912</v>
      </c>
      <c r="E693" s="11" t="s">
        <v>6913</v>
      </c>
      <c r="F693" s="12">
        <v>49.083100000000002</v>
      </c>
      <c r="G693" s="12">
        <v>16.609300000000001</v>
      </c>
      <c r="H693" s="11">
        <v>5000</v>
      </c>
      <c r="I693" s="11">
        <v>4633</v>
      </c>
      <c r="J693" s="13" t="s">
        <v>8991</v>
      </c>
      <c r="K693" s="14">
        <f>I693*Assumptions!$B$2*10^-3/24</f>
        <v>28.956250000000001</v>
      </c>
      <c r="L693" s="14">
        <f>IF(J693="YES",I693*Assumptions!$B$3/1000,0)</f>
        <v>0</v>
      </c>
      <c r="M693" s="14">
        <f>IF(J693="YES",I693*Assumptions!$B$4/1000,0)</f>
        <v>0</v>
      </c>
      <c r="N693" s="14">
        <f>IF(J693="YES",I693*Assumptions!$B$5/1000,0)</f>
        <v>0</v>
      </c>
      <c r="O693" s="14">
        <f>K693*Assumptions!$B$6*Assumptions!$B$7</f>
        <v>167.94624999999999</v>
      </c>
      <c r="P693" s="14">
        <f>((K693*Assumptions!$B$6*Assumptions!$B$7/1000)*(Assumptions!$B$8/(Assumptions!$B$8-1)))*Assumptions!$B$9</f>
        <v>1007.6774999999999</v>
      </c>
      <c r="Q693" s="13" t="s">
        <v>9007</v>
      </c>
      <c r="R693" s="13" t="s">
        <v>9042</v>
      </c>
    </row>
    <row r="694" spans="1:18" x14ac:dyDescent="0.3">
      <c r="A694" s="11" t="s">
        <v>6293</v>
      </c>
      <c r="B694" s="11" t="s">
        <v>6511</v>
      </c>
      <c r="D694" s="11" t="s">
        <v>6914</v>
      </c>
      <c r="E694" s="11" t="s">
        <v>6915</v>
      </c>
      <c r="F694" s="12">
        <v>49.024700000000003</v>
      </c>
      <c r="G694" s="12">
        <v>16.6234</v>
      </c>
      <c r="H694" s="11">
        <v>6000</v>
      </c>
      <c r="I694" s="11">
        <v>5134</v>
      </c>
      <c r="J694" s="13" t="s">
        <v>8991</v>
      </c>
      <c r="K694" s="14">
        <f>I694*Assumptions!$B$2*10^-3/24</f>
        <v>32.087499999999999</v>
      </c>
      <c r="L694" s="14">
        <f>IF(J694="YES",I694*Assumptions!$B$3/1000,0)</f>
        <v>0</v>
      </c>
      <c r="M694" s="14">
        <f>IF(J694="YES",I694*Assumptions!$B$4/1000,0)</f>
        <v>0</v>
      </c>
      <c r="N694" s="14">
        <f>IF(J694="YES",I694*Assumptions!$B$5/1000,0)</f>
        <v>0</v>
      </c>
      <c r="O694" s="14">
        <f>K694*Assumptions!$B$6*Assumptions!$B$7</f>
        <v>186.10749999999999</v>
      </c>
      <c r="P694" s="14">
        <f>((K694*Assumptions!$B$6*Assumptions!$B$7/1000)*(Assumptions!$B$8/(Assumptions!$B$8-1)))*Assumptions!$B$9</f>
        <v>1116.6449999999998</v>
      </c>
      <c r="Q694" s="13" t="s">
        <v>9007</v>
      </c>
      <c r="R694" s="13" t="s">
        <v>9043</v>
      </c>
    </row>
    <row r="695" spans="1:18" x14ac:dyDescent="0.3">
      <c r="A695" s="11" t="s">
        <v>6293</v>
      </c>
      <c r="B695" s="11" t="s">
        <v>6748</v>
      </c>
      <c r="D695" s="11" t="s">
        <v>6916</v>
      </c>
      <c r="E695" s="11" t="s">
        <v>6917</v>
      </c>
      <c r="F695" s="12">
        <v>49.543999999999997</v>
      </c>
      <c r="G695" s="12">
        <v>17.718299999999999</v>
      </c>
      <c r="H695" s="11">
        <v>30000</v>
      </c>
      <c r="I695" s="11">
        <v>15767</v>
      </c>
      <c r="J695" s="13" t="s">
        <v>8992</v>
      </c>
      <c r="K695" s="14">
        <f>I695*Assumptions!$B$2*10^-3/24</f>
        <v>98.543750000000003</v>
      </c>
      <c r="L695" s="14">
        <f>IF(J695="YES",I695*Assumptions!$B$3/1000,0)</f>
        <v>0</v>
      </c>
      <c r="M695" s="14">
        <f>IF(J695="YES",I695*Assumptions!$B$4/1000,0)</f>
        <v>0</v>
      </c>
      <c r="N695" s="14">
        <f>IF(J695="YES",I695*Assumptions!$B$5/1000,0)</f>
        <v>0</v>
      </c>
      <c r="O695" s="14">
        <f>K695*Assumptions!$B$6*Assumptions!$B$7</f>
        <v>571.55375000000004</v>
      </c>
      <c r="P695" s="14">
        <f>((K695*Assumptions!$B$6*Assumptions!$B$7/1000)*(Assumptions!$B$8/(Assumptions!$B$8-1)))*Assumptions!$B$9</f>
        <v>3429.3225000000002</v>
      </c>
      <c r="Q695" s="13" t="s">
        <v>9010</v>
      </c>
      <c r="R695" s="13" t="s">
        <v>9042</v>
      </c>
    </row>
    <row r="696" spans="1:18" x14ac:dyDescent="0.3">
      <c r="A696" s="11" t="s">
        <v>6293</v>
      </c>
      <c r="B696" s="11" t="s">
        <v>6748</v>
      </c>
      <c r="D696" s="11" t="s">
        <v>6918</v>
      </c>
      <c r="E696" s="11" t="s">
        <v>6919</v>
      </c>
      <c r="F696" s="12">
        <v>50.264000000000003</v>
      </c>
      <c r="G696" s="12">
        <v>17.242899999999999</v>
      </c>
      <c r="H696" s="11">
        <v>41667</v>
      </c>
      <c r="I696" s="11">
        <v>21598</v>
      </c>
      <c r="J696" s="13" t="s">
        <v>8982</v>
      </c>
      <c r="K696" s="14">
        <f>I696*Assumptions!$B$2*10^-3/24</f>
        <v>134.98750000000001</v>
      </c>
      <c r="L696" s="14">
        <f>IF(J696="YES",I696*Assumptions!$B$3/1000,0)</f>
        <v>431.96</v>
      </c>
      <c r="M696" s="14">
        <f>IF(J696="YES",I696*Assumptions!$B$4/1000,0)</f>
        <v>323.97000000000003</v>
      </c>
      <c r="N696" s="14">
        <f>IF(J696="YES",I696*Assumptions!$B$5/1000,0)</f>
        <v>647.94000000000005</v>
      </c>
      <c r="O696" s="14">
        <f>K696*Assumptions!$B$6*Assumptions!$B$7</f>
        <v>782.92750000000001</v>
      </c>
      <c r="P696" s="14">
        <f>((K696*Assumptions!$B$6*Assumptions!$B$7/1000)*(Assumptions!$B$8/(Assumptions!$B$8-1)))*Assumptions!$B$9</f>
        <v>4697.5649999999996</v>
      </c>
      <c r="Q696" s="13" t="s">
        <v>9010</v>
      </c>
      <c r="R696" s="13" t="s">
        <v>9043</v>
      </c>
    </row>
    <row r="697" spans="1:18" x14ac:dyDescent="0.3">
      <c r="A697" s="11" t="s">
        <v>6293</v>
      </c>
      <c r="B697" s="11" t="s">
        <v>6748</v>
      </c>
      <c r="D697" s="11" t="s">
        <v>6920</v>
      </c>
      <c r="E697" s="11" t="s">
        <v>6921</v>
      </c>
      <c r="F697" s="12">
        <v>49.5199</v>
      </c>
      <c r="G697" s="12">
        <v>17.588200000000001</v>
      </c>
      <c r="H697" s="11">
        <v>13733</v>
      </c>
      <c r="I697" s="11">
        <v>10201</v>
      </c>
      <c r="J697" s="13" t="s">
        <v>8991</v>
      </c>
      <c r="K697" s="14">
        <f>I697*Assumptions!$B$2*10^-3/24</f>
        <v>63.756250000000001</v>
      </c>
      <c r="L697" s="14">
        <f>IF(J697="YES",I697*Assumptions!$B$3/1000,0)</f>
        <v>0</v>
      </c>
      <c r="M697" s="14">
        <f>IF(J697="YES",I697*Assumptions!$B$4/1000,0)</f>
        <v>0</v>
      </c>
      <c r="N697" s="14">
        <f>IF(J697="YES",I697*Assumptions!$B$5/1000,0)</f>
        <v>0</v>
      </c>
      <c r="O697" s="14">
        <f>K697*Assumptions!$B$6*Assumptions!$B$7</f>
        <v>369.78625</v>
      </c>
      <c r="P697" s="14">
        <f>((K697*Assumptions!$B$6*Assumptions!$B$7/1000)*(Assumptions!$B$8/(Assumptions!$B$8-1)))*Assumptions!$B$9</f>
        <v>2218.7174999999997</v>
      </c>
      <c r="Q697" s="13" t="s">
        <v>9010</v>
      </c>
      <c r="R697" s="13" t="s">
        <v>9043</v>
      </c>
    </row>
    <row r="698" spans="1:18" x14ac:dyDescent="0.3">
      <c r="A698" s="11" t="s">
        <v>6293</v>
      </c>
      <c r="B698" s="11" t="s">
        <v>6748</v>
      </c>
      <c r="D698" s="11" t="s">
        <v>6922</v>
      </c>
      <c r="E698" s="11" t="s">
        <v>6923</v>
      </c>
      <c r="F698" s="12">
        <v>49.704500000000003</v>
      </c>
      <c r="G698" s="12">
        <v>17.0946</v>
      </c>
      <c r="H698" s="11">
        <v>40083</v>
      </c>
      <c r="I698" s="11">
        <v>40639</v>
      </c>
      <c r="J698" s="13" t="s">
        <v>8982</v>
      </c>
      <c r="K698" s="14">
        <f>I698*Assumptions!$B$2*10^-3/24</f>
        <v>253.99375000000001</v>
      </c>
      <c r="L698" s="14">
        <f>IF(J698="YES",I698*Assumptions!$B$3/1000,0)</f>
        <v>812.78</v>
      </c>
      <c r="M698" s="14">
        <f>IF(J698="YES",I698*Assumptions!$B$4/1000,0)</f>
        <v>609.58500000000004</v>
      </c>
      <c r="N698" s="14">
        <f>IF(J698="YES",I698*Assumptions!$B$5/1000,0)</f>
        <v>1219.17</v>
      </c>
      <c r="O698" s="14">
        <f>K698*Assumptions!$B$6*Assumptions!$B$7</f>
        <v>1473.1637499999999</v>
      </c>
      <c r="P698" s="14">
        <f>((K698*Assumptions!$B$6*Assumptions!$B$7/1000)*(Assumptions!$B$8/(Assumptions!$B$8-1)))*Assumptions!$B$9</f>
        <v>8838.9825000000001</v>
      </c>
      <c r="Q698" s="13" t="s">
        <v>9010</v>
      </c>
      <c r="R698" s="13" t="s">
        <v>9042</v>
      </c>
    </row>
    <row r="699" spans="1:18" x14ac:dyDescent="0.3">
      <c r="A699" s="11" t="s">
        <v>6293</v>
      </c>
      <c r="B699" s="11" t="s">
        <v>6748</v>
      </c>
      <c r="D699" s="11" t="s">
        <v>6924</v>
      </c>
      <c r="E699" s="11" t="s">
        <v>6925</v>
      </c>
      <c r="F699" s="12">
        <v>49.781599999999997</v>
      </c>
      <c r="G699" s="12">
        <v>16.937899999999999</v>
      </c>
      <c r="H699" s="11">
        <v>21212</v>
      </c>
      <c r="I699" s="11">
        <v>7689</v>
      </c>
      <c r="J699" s="13" t="s">
        <v>8991</v>
      </c>
      <c r="K699" s="14">
        <f>I699*Assumptions!$B$2*10^-3/24</f>
        <v>48.056250000000006</v>
      </c>
      <c r="L699" s="14">
        <f>IF(J699="YES",I699*Assumptions!$B$3/1000,0)</f>
        <v>0</v>
      </c>
      <c r="M699" s="14">
        <f>IF(J699="YES",I699*Assumptions!$B$4/1000,0)</f>
        <v>0</v>
      </c>
      <c r="N699" s="14">
        <f>IF(J699="YES",I699*Assumptions!$B$5/1000,0)</f>
        <v>0</v>
      </c>
      <c r="O699" s="14">
        <f>K699*Assumptions!$B$6*Assumptions!$B$7</f>
        <v>278.72625000000005</v>
      </c>
      <c r="P699" s="14">
        <f>((K699*Assumptions!$B$6*Assumptions!$B$7/1000)*(Assumptions!$B$8/(Assumptions!$B$8-1)))*Assumptions!$B$9</f>
        <v>1672.3575000000003</v>
      </c>
      <c r="Q699" s="13" t="s">
        <v>9010</v>
      </c>
      <c r="R699" s="13" t="s">
        <v>9043</v>
      </c>
    </row>
    <row r="700" spans="1:18" x14ac:dyDescent="0.3">
      <c r="A700" s="11" t="s">
        <v>6293</v>
      </c>
      <c r="B700" s="11" t="s">
        <v>6748</v>
      </c>
      <c r="D700" s="11" t="s">
        <v>6926</v>
      </c>
      <c r="E700" s="11" t="s">
        <v>6927</v>
      </c>
      <c r="F700" s="12">
        <v>49.558300000000003</v>
      </c>
      <c r="G700" s="12">
        <v>17.152699999999999</v>
      </c>
      <c r="H700" s="11">
        <v>6200</v>
      </c>
      <c r="I700" s="11">
        <v>4012</v>
      </c>
      <c r="J700" s="13" t="s">
        <v>8991</v>
      </c>
      <c r="K700" s="14">
        <f>I700*Assumptions!$B$2*10^-3/24</f>
        <v>25.075000000000003</v>
      </c>
      <c r="L700" s="14">
        <f>IF(J700="YES",I700*Assumptions!$B$3/1000,0)</f>
        <v>0</v>
      </c>
      <c r="M700" s="14">
        <f>IF(J700="YES",I700*Assumptions!$B$4/1000,0)</f>
        <v>0</v>
      </c>
      <c r="N700" s="14">
        <f>IF(J700="YES",I700*Assumptions!$B$5/1000,0)</f>
        <v>0</v>
      </c>
      <c r="O700" s="14">
        <f>K700*Assumptions!$B$6*Assumptions!$B$7</f>
        <v>145.435</v>
      </c>
      <c r="P700" s="14">
        <f>((K700*Assumptions!$B$6*Assumptions!$B$7/1000)*(Assumptions!$B$8/(Assumptions!$B$8-1)))*Assumptions!$B$9</f>
        <v>872.61</v>
      </c>
      <c r="Q700" s="13" t="s">
        <v>9010</v>
      </c>
      <c r="R700" s="13" t="s">
        <v>9042</v>
      </c>
    </row>
    <row r="701" spans="1:18" x14ac:dyDescent="0.3">
      <c r="A701" s="11" t="s">
        <v>6293</v>
      </c>
      <c r="B701" s="11" t="s">
        <v>6748</v>
      </c>
      <c r="D701" s="11" t="s">
        <v>6928</v>
      </c>
      <c r="E701" s="11" t="s">
        <v>6929</v>
      </c>
      <c r="F701" s="12">
        <v>49.567500000000003</v>
      </c>
      <c r="G701" s="12">
        <v>17.264900000000001</v>
      </c>
      <c r="H701" s="11">
        <v>259500</v>
      </c>
      <c r="I701" s="11">
        <v>172991</v>
      </c>
      <c r="J701" s="13" t="s">
        <v>8982</v>
      </c>
      <c r="K701" s="14">
        <f>I701*Assumptions!$B$2*10^-3/24</f>
        <v>1081.1937500000001</v>
      </c>
      <c r="L701" s="14">
        <f>IF(J701="YES",I701*Assumptions!$B$3/1000,0)</f>
        <v>3459.82</v>
      </c>
      <c r="M701" s="14">
        <f>IF(J701="YES",I701*Assumptions!$B$4/1000,0)</f>
        <v>2594.8649999999998</v>
      </c>
      <c r="N701" s="14">
        <f>IF(J701="YES",I701*Assumptions!$B$5/1000,0)</f>
        <v>5189.7299999999996</v>
      </c>
      <c r="O701" s="14">
        <f>K701*Assumptions!$B$6*Assumptions!$B$7</f>
        <v>6270.9237500000008</v>
      </c>
      <c r="P701" s="14">
        <f>((K701*Assumptions!$B$6*Assumptions!$B$7/1000)*(Assumptions!$B$8/(Assumptions!$B$8-1)))*Assumptions!$B$9</f>
        <v>37625.542500000003</v>
      </c>
      <c r="Q701" s="13" t="s">
        <v>9010</v>
      </c>
      <c r="R701" s="13" t="s">
        <v>9043</v>
      </c>
    </row>
    <row r="702" spans="1:18" x14ac:dyDescent="0.3">
      <c r="A702" s="11" t="s">
        <v>6293</v>
      </c>
      <c r="B702" s="11" t="s">
        <v>6748</v>
      </c>
      <c r="D702" s="11" t="s">
        <v>6930</v>
      </c>
      <c r="E702" s="11" t="s">
        <v>6931</v>
      </c>
      <c r="F702" s="12">
        <v>49.464300000000001</v>
      </c>
      <c r="G702" s="12">
        <v>17.1538</v>
      </c>
      <c r="H702" s="11">
        <v>108000</v>
      </c>
      <c r="I702" s="11">
        <v>58356</v>
      </c>
      <c r="J702" s="13" t="s">
        <v>8982</v>
      </c>
      <c r="K702" s="14">
        <f>I702*Assumptions!$B$2*10^-3/24</f>
        <v>364.72499999999997</v>
      </c>
      <c r="L702" s="14">
        <f>IF(J702="YES",I702*Assumptions!$B$3/1000,0)</f>
        <v>1167.1199999999999</v>
      </c>
      <c r="M702" s="14">
        <f>IF(J702="YES",I702*Assumptions!$B$4/1000,0)</f>
        <v>875.34</v>
      </c>
      <c r="N702" s="14">
        <f>IF(J702="YES",I702*Assumptions!$B$5/1000,0)</f>
        <v>1750.68</v>
      </c>
      <c r="O702" s="14">
        <f>K702*Assumptions!$B$6*Assumptions!$B$7</f>
        <v>2115.4049999999997</v>
      </c>
      <c r="P702" s="14">
        <f>((K702*Assumptions!$B$6*Assumptions!$B$7/1000)*(Assumptions!$B$8/(Assumptions!$B$8-1)))*Assumptions!$B$9</f>
        <v>12692.429999999997</v>
      </c>
      <c r="Q702" s="13" t="s">
        <v>9010</v>
      </c>
      <c r="R702" s="13" t="s">
        <v>9043</v>
      </c>
    </row>
    <row r="703" spans="1:18" x14ac:dyDescent="0.3">
      <c r="A703" s="11" t="s">
        <v>6293</v>
      </c>
      <c r="B703" s="11" t="s">
        <v>6748</v>
      </c>
      <c r="D703" s="11" t="s">
        <v>6932</v>
      </c>
      <c r="E703" s="11" t="s">
        <v>6933</v>
      </c>
      <c r="F703" s="12">
        <v>49.450200000000002</v>
      </c>
      <c r="G703" s="12">
        <v>17.3918</v>
      </c>
      <c r="H703" s="11">
        <v>145000</v>
      </c>
      <c r="I703" s="11">
        <v>90269</v>
      </c>
      <c r="J703" s="13" t="s">
        <v>8982</v>
      </c>
      <c r="K703" s="14">
        <f>I703*Assumptions!$B$2*10^-3/24</f>
        <v>564.18124999999998</v>
      </c>
      <c r="L703" s="14">
        <f>IF(J703="YES",I703*Assumptions!$B$3/1000,0)</f>
        <v>1805.38</v>
      </c>
      <c r="M703" s="14">
        <f>IF(J703="YES",I703*Assumptions!$B$4/1000,0)</f>
        <v>1354.0350000000001</v>
      </c>
      <c r="N703" s="14">
        <f>IF(J703="YES",I703*Assumptions!$B$5/1000,0)</f>
        <v>2708.07</v>
      </c>
      <c r="O703" s="14">
        <f>K703*Assumptions!$B$6*Assumptions!$B$7</f>
        <v>3272.2512499999998</v>
      </c>
      <c r="P703" s="14">
        <f>((K703*Assumptions!$B$6*Assumptions!$B$7/1000)*(Assumptions!$B$8/(Assumptions!$B$8-1)))*Assumptions!$B$9</f>
        <v>19633.507499999996</v>
      </c>
      <c r="Q703" s="13" t="s">
        <v>9010</v>
      </c>
      <c r="R703" s="13" t="s">
        <v>9044</v>
      </c>
    </row>
    <row r="704" spans="1:18" x14ac:dyDescent="0.3">
      <c r="A704" s="11" t="s">
        <v>6293</v>
      </c>
      <c r="B704" s="11" t="s">
        <v>6769</v>
      </c>
      <c r="D704" s="11" t="s">
        <v>6934</v>
      </c>
      <c r="E704" s="11" t="s">
        <v>6935</v>
      </c>
      <c r="F704" s="12">
        <v>49.066662999999998</v>
      </c>
      <c r="G704" s="12">
        <v>17.439512000000001</v>
      </c>
      <c r="H704" s="11">
        <v>99830</v>
      </c>
      <c r="I704" s="11">
        <v>70891</v>
      </c>
      <c r="J704" s="13" t="s">
        <v>8982</v>
      </c>
      <c r="K704" s="14">
        <f>I704*Assumptions!$B$2*10^-3/24</f>
        <v>443.06874999999997</v>
      </c>
      <c r="L704" s="14">
        <f>IF(J704="YES",I704*Assumptions!$B$3/1000,0)</f>
        <v>1417.82</v>
      </c>
      <c r="M704" s="14">
        <f>IF(J704="YES",I704*Assumptions!$B$4/1000,0)</f>
        <v>1063.365</v>
      </c>
      <c r="N704" s="14">
        <f>IF(J704="YES",I704*Assumptions!$B$5/1000,0)</f>
        <v>2126.73</v>
      </c>
      <c r="O704" s="14">
        <f>K704*Assumptions!$B$6*Assumptions!$B$7</f>
        <v>2569.7987499999995</v>
      </c>
      <c r="P704" s="14">
        <f>((K704*Assumptions!$B$6*Assumptions!$B$7/1000)*(Assumptions!$B$8/(Assumptions!$B$8-1)))*Assumptions!$B$9</f>
        <v>15418.792499999996</v>
      </c>
      <c r="Q704" s="13" t="s">
        <v>9010</v>
      </c>
      <c r="R704" s="13" t="s">
        <v>9042</v>
      </c>
    </row>
    <row r="705" spans="1:18" x14ac:dyDescent="0.3">
      <c r="A705" s="11" t="s">
        <v>6293</v>
      </c>
      <c r="B705" s="11" t="s">
        <v>6769</v>
      </c>
      <c r="D705" s="11" t="s">
        <v>6936</v>
      </c>
      <c r="E705" s="11" t="s">
        <v>6937</v>
      </c>
      <c r="F705" s="12">
        <v>48.980499999999999</v>
      </c>
      <c r="G705" s="12">
        <v>17.381900000000002</v>
      </c>
      <c r="H705" s="11">
        <v>7633</v>
      </c>
      <c r="I705" s="11">
        <v>2947</v>
      </c>
      <c r="J705" s="13" t="s">
        <v>8991</v>
      </c>
      <c r="K705" s="14">
        <f>I705*Assumptions!$B$2*10^-3/24</f>
        <v>18.418749999999999</v>
      </c>
      <c r="L705" s="14">
        <f>IF(J705="YES",I705*Assumptions!$B$3/1000,0)</f>
        <v>0</v>
      </c>
      <c r="M705" s="14">
        <f>IF(J705="YES",I705*Assumptions!$B$4/1000,0)</f>
        <v>0</v>
      </c>
      <c r="N705" s="14">
        <f>IF(J705="YES",I705*Assumptions!$B$5/1000,0)</f>
        <v>0</v>
      </c>
      <c r="O705" s="14">
        <f>K705*Assumptions!$B$6*Assumptions!$B$7</f>
        <v>106.82874999999999</v>
      </c>
      <c r="P705" s="14">
        <f>((K705*Assumptions!$B$6*Assumptions!$B$7/1000)*(Assumptions!$B$8/(Assumptions!$B$8-1)))*Assumptions!$B$9</f>
        <v>640.97249999999985</v>
      </c>
      <c r="Q705" s="13" t="s">
        <v>9010</v>
      </c>
      <c r="R705" s="13" t="s">
        <v>9042</v>
      </c>
    </row>
    <row r="706" spans="1:18" x14ac:dyDescent="0.3">
      <c r="A706" s="11" t="s">
        <v>6293</v>
      </c>
      <c r="B706" s="11" t="s">
        <v>6769</v>
      </c>
      <c r="D706" s="11" t="s">
        <v>6938</v>
      </c>
      <c r="E706" s="11" t="s">
        <v>6939</v>
      </c>
      <c r="F706" s="12">
        <v>49.042200000000001</v>
      </c>
      <c r="G706" s="12">
        <v>17.821200000000001</v>
      </c>
      <c r="H706" s="11">
        <v>5800</v>
      </c>
      <c r="I706" s="11">
        <v>3709</v>
      </c>
      <c r="J706" s="13" t="s">
        <v>8991</v>
      </c>
      <c r="K706" s="14">
        <f>I706*Assumptions!$B$2*10^-3/24</f>
        <v>23.181250000000002</v>
      </c>
      <c r="L706" s="14">
        <f>IF(J706="YES",I706*Assumptions!$B$3/1000,0)</f>
        <v>0</v>
      </c>
      <c r="M706" s="14">
        <f>IF(J706="YES",I706*Assumptions!$B$4/1000,0)</f>
        <v>0</v>
      </c>
      <c r="N706" s="14">
        <f>IF(J706="YES",I706*Assumptions!$B$5/1000,0)</f>
        <v>0</v>
      </c>
      <c r="O706" s="14">
        <f>K706*Assumptions!$B$6*Assumptions!$B$7</f>
        <v>134.45125000000002</v>
      </c>
      <c r="P706" s="14">
        <f>((K706*Assumptions!$B$6*Assumptions!$B$7/1000)*(Assumptions!$B$8/(Assumptions!$B$8-1)))*Assumptions!$B$9</f>
        <v>806.7075000000001</v>
      </c>
      <c r="Q706" s="13" t="s">
        <v>9010</v>
      </c>
      <c r="R706" s="13" t="s">
        <v>9043</v>
      </c>
    </row>
    <row r="707" spans="1:18" x14ac:dyDescent="0.3">
      <c r="A707" s="11" t="s">
        <v>6293</v>
      </c>
      <c r="B707" s="11" t="s">
        <v>6769</v>
      </c>
      <c r="D707" s="11" t="s">
        <v>6940</v>
      </c>
      <c r="E707" s="11" t="s">
        <v>6941</v>
      </c>
      <c r="F707" s="12">
        <v>49.021799999999999</v>
      </c>
      <c r="G707" s="12">
        <v>17.630600000000001</v>
      </c>
      <c r="H707" s="11">
        <v>74750</v>
      </c>
      <c r="I707" s="11">
        <v>98665</v>
      </c>
      <c r="J707" s="13" t="s">
        <v>8982</v>
      </c>
      <c r="K707" s="14">
        <f>I707*Assumptions!$B$2*10^-3/24</f>
        <v>616.65625</v>
      </c>
      <c r="L707" s="14">
        <f>IF(J707="YES",I707*Assumptions!$B$3/1000,0)</f>
        <v>1973.3</v>
      </c>
      <c r="M707" s="14">
        <f>IF(J707="YES",I707*Assumptions!$B$4/1000,0)</f>
        <v>1479.9749999999999</v>
      </c>
      <c r="N707" s="14">
        <f>IF(J707="YES",I707*Assumptions!$B$5/1000,0)</f>
        <v>2959.95</v>
      </c>
      <c r="O707" s="14">
        <f>K707*Assumptions!$B$6*Assumptions!$B$7</f>
        <v>3576.6062499999998</v>
      </c>
      <c r="P707" s="14">
        <f>((K707*Assumptions!$B$6*Assumptions!$B$7/1000)*(Assumptions!$B$8/(Assumptions!$B$8-1)))*Assumptions!$B$9</f>
        <v>21459.637499999997</v>
      </c>
      <c r="Q707" s="13" t="s">
        <v>9010</v>
      </c>
      <c r="R707" s="13" t="s">
        <v>9043</v>
      </c>
    </row>
    <row r="708" spans="1:18" x14ac:dyDescent="0.3">
      <c r="A708" s="11" t="s">
        <v>6293</v>
      </c>
      <c r="B708" s="11" t="s">
        <v>6769</v>
      </c>
      <c r="D708" s="11" t="s">
        <v>6942</v>
      </c>
      <c r="E708" s="11" t="s">
        <v>6943</v>
      </c>
      <c r="F708" s="12">
        <v>49.068399999999997</v>
      </c>
      <c r="G708" s="12">
        <v>18.004300000000001</v>
      </c>
      <c r="H708" s="11">
        <v>16570</v>
      </c>
      <c r="I708" s="11">
        <v>4119</v>
      </c>
      <c r="J708" s="13" t="s">
        <v>8991</v>
      </c>
      <c r="K708" s="14">
        <f>I708*Assumptions!$B$2*10^-3/24</f>
        <v>25.743750000000002</v>
      </c>
      <c r="L708" s="14">
        <f>IF(J708="YES",I708*Assumptions!$B$3/1000,0)</f>
        <v>0</v>
      </c>
      <c r="M708" s="14">
        <f>IF(J708="YES",I708*Assumptions!$B$4/1000,0)</f>
        <v>0</v>
      </c>
      <c r="N708" s="14">
        <f>IF(J708="YES",I708*Assumptions!$B$5/1000,0)</f>
        <v>0</v>
      </c>
      <c r="O708" s="14">
        <f>K708*Assumptions!$B$6*Assumptions!$B$7</f>
        <v>149.31375</v>
      </c>
      <c r="P708" s="14">
        <f>((K708*Assumptions!$B$6*Assumptions!$B$7/1000)*(Assumptions!$B$8/(Assumptions!$B$8-1)))*Assumptions!$B$9</f>
        <v>895.88249999999994</v>
      </c>
      <c r="Q708" s="13" t="s">
        <v>9010</v>
      </c>
      <c r="R708" s="13" t="s">
        <v>9043</v>
      </c>
    </row>
    <row r="709" spans="1:18" x14ac:dyDescent="0.3">
      <c r="A709" s="11" t="s">
        <v>6293</v>
      </c>
      <c r="B709" s="11" t="s">
        <v>6769</v>
      </c>
      <c r="D709" s="11" t="s">
        <v>6944</v>
      </c>
      <c r="E709" s="11" t="s">
        <v>6945</v>
      </c>
      <c r="F709" s="12">
        <v>49.119</v>
      </c>
      <c r="G709" s="12">
        <v>18.019200000000001</v>
      </c>
      <c r="H709" s="11">
        <v>8000</v>
      </c>
      <c r="I709" s="11">
        <v>1735</v>
      </c>
      <c r="J709" s="13" t="s">
        <v>8991</v>
      </c>
      <c r="K709" s="14">
        <f>I709*Assumptions!$B$2*10^-3/24</f>
        <v>10.84375</v>
      </c>
      <c r="L709" s="14">
        <f>IF(J709="YES",I709*Assumptions!$B$3/1000,0)</f>
        <v>0</v>
      </c>
      <c r="M709" s="14">
        <f>IF(J709="YES",I709*Assumptions!$B$4/1000,0)</f>
        <v>0</v>
      </c>
      <c r="N709" s="14">
        <f>IF(J709="YES",I709*Assumptions!$B$5/1000,0)</f>
        <v>0</v>
      </c>
      <c r="O709" s="14">
        <f>K709*Assumptions!$B$6*Assumptions!$B$7</f>
        <v>62.893749999999997</v>
      </c>
      <c r="P709" s="14">
        <f>((K709*Assumptions!$B$6*Assumptions!$B$7/1000)*(Assumptions!$B$8/(Assumptions!$B$8-1)))*Assumptions!$B$9</f>
        <v>377.36249999999995</v>
      </c>
      <c r="Q709" s="13" t="s">
        <v>9010</v>
      </c>
      <c r="R709" s="13" t="s">
        <v>9044</v>
      </c>
    </row>
    <row r="710" spans="1:18" x14ac:dyDescent="0.3">
      <c r="A710" s="11" t="s">
        <v>6293</v>
      </c>
      <c r="B710" s="11" t="s">
        <v>6769</v>
      </c>
      <c r="D710" s="11" t="s">
        <v>6946</v>
      </c>
      <c r="E710" s="11" t="s">
        <v>6947</v>
      </c>
      <c r="F710" s="12">
        <v>49.487099999999998</v>
      </c>
      <c r="G710" s="12">
        <v>17.953099999999999</v>
      </c>
      <c r="H710" s="11">
        <v>40000</v>
      </c>
      <c r="I710" s="11">
        <v>58293</v>
      </c>
      <c r="J710" s="13" t="s">
        <v>8982</v>
      </c>
      <c r="K710" s="14">
        <f>I710*Assumptions!$B$2*10^-3/24</f>
        <v>364.33125000000001</v>
      </c>
      <c r="L710" s="14">
        <f>IF(J710="YES",I710*Assumptions!$B$3/1000,0)</f>
        <v>1165.8599999999999</v>
      </c>
      <c r="M710" s="14">
        <f>IF(J710="YES",I710*Assumptions!$B$4/1000,0)</f>
        <v>874.39499999999998</v>
      </c>
      <c r="N710" s="14">
        <f>IF(J710="YES",I710*Assumptions!$B$5/1000,0)</f>
        <v>1748.79</v>
      </c>
      <c r="O710" s="14">
        <f>K710*Assumptions!$B$6*Assumptions!$B$7</f>
        <v>2113.1212499999997</v>
      </c>
      <c r="P710" s="14">
        <f>((K710*Assumptions!$B$6*Assumptions!$B$7/1000)*(Assumptions!$B$8/(Assumptions!$B$8-1)))*Assumptions!$B$9</f>
        <v>12678.727499999999</v>
      </c>
      <c r="Q710" s="13" t="s">
        <v>9010</v>
      </c>
      <c r="R710" s="13" t="s">
        <v>9043</v>
      </c>
    </row>
    <row r="711" spans="1:18" x14ac:dyDescent="0.3">
      <c r="A711" s="11" t="s">
        <v>6293</v>
      </c>
      <c r="B711" s="11" t="s">
        <v>6769</v>
      </c>
      <c r="D711" s="11" t="s">
        <v>6948</v>
      </c>
      <c r="E711" s="11" t="s">
        <v>6949</v>
      </c>
      <c r="F711" s="12">
        <v>49.464199999999998</v>
      </c>
      <c r="G711" s="12">
        <v>18.032</v>
      </c>
      <c r="H711" s="11">
        <v>8434</v>
      </c>
      <c r="I711" s="11">
        <v>3505</v>
      </c>
      <c r="J711" s="13" t="s">
        <v>8991</v>
      </c>
      <c r="K711" s="14">
        <f>I711*Assumptions!$B$2*10^-3/24</f>
        <v>21.90625</v>
      </c>
      <c r="L711" s="14">
        <f>IF(J711="YES",I711*Assumptions!$B$3/1000,0)</f>
        <v>0</v>
      </c>
      <c r="M711" s="14">
        <f>IF(J711="YES",I711*Assumptions!$B$4/1000,0)</f>
        <v>0</v>
      </c>
      <c r="N711" s="14">
        <f>IF(J711="YES",I711*Assumptions!$B$5/1000,0)</f>
        <v>0</v>
      </c>
      <c r="O711" s="14">
        <f>K711*Assumptions!$B$6*Assumptions!$B$7</f>
        <v>127.05624999999999</v>
      </c>
      <c r="P711" s="14">
        <f>((K711*Assumptions!$B$6*Assumptions!$B$7/1000)*(Assumptions!$B$8/(Assumptions!$B$8-1)))*Assumptions!$B$9</f>
        <v>762.33749999999986</v>
      </c>
      <c r="Q711" s="13" t="s">
        <v>9010</v>
      </c>
      <c r="R711" s="13" t="s">
        <v>9043</v>
      </c>
    </row>
    <row r="712" spans="1:18" x14ac:dyDescent="0.3">
      <c r="A712" s="11" t="s">
        <v>6293</v>
      </c>
      <c r="B712" s="11" t="s">
        <v>6769</v>
      </c>
      <c r="D712" s="11" t="s">
        <v>6950</v>
      </c>
      <c r="E712" s="11" t="s">
        <v>6951</v>
      </c>
      <c r="F712" s="12">
        <v>49.238300000000002</v>
      </c>
      <c r="G712" s="12">
        <v>17.7941</v>
      </c>
      <c r="H712" s="11">
        <v>7600</v>
      </c>
      <c r="I712" s="11">
        <v>3642</v>
      </c>
      <c r="J712" s="13" t="s">
        <v>8991</v>
      </c>
      <c r="K712" s="14">
        <f>I712*Assumptions!$B$2*10^-3/24</f>
        <v>22.762499999999999</v>
      </c>
      <c r="L712" s="14">
        <f>IF(J712="YES",I712*Assumptions!$B$3/1000,0)</f>
        <v>0</v>
      </c>
      <c r="M712" s="14">
        <f>IF(J712="YES",I712*Assumptions!$B$4/1000,0)</f>
        <v>0</v>
      </c>
      <c r="N712" s="14">
        <f>IF(J712="YES",I712*Assumptions!$B$5/1000,0)</f>
        <v>0</v>
      </c>
      <c r="O712" s="14">
        <f>K712*Assumptions!$B$6*Assumptions!$B$7</f>
        <v>132.02249999999998</v>
      </c>
      <c r="P712" s="14">
        <f>((K712*Assumptions!$B$6*Assumptions!$B$7/1000)*(Assumptions!$B$8/(Assumptions!$B$8-1)))*Assumptions!$B$9</f>
        <v>792.13499999999988</v>
      </c>
      <c r="Q712" s="13" t="s">
        <v>9010</v>
      </c>
      <c r="R712" s="13" t="s">
        <v>9042</v>
      </c>
    </row>
    <row r="713" spans="1:18" x14ac:dyDescent="0.3">
      <c r="A713" s="11" t="s">
        <v>6293</v>
      </c>
      <c r="B713" s="11" t="s">
        <v>6769</v>
      </c>
      <c r="D713" s="11" t="s">
        <v>6952</v>
      </c>
      <c r="E713" s="11" t="s">
        <v>6953</v>
      </c>
      <c r="F713" s="12">
        <v>49.213299999999997</v>
      </c>
      <c r="G713" s="12">
        <v>17.8264</v>
      </c>
      <c r="H713" s="11">
        <v>8000</v>
      </c>
      <c r="I713" s="11">
        <v>1479</v>
      </c>
      <c r="J713" s="13" t="s">
        <v>8991</v>
      </c>
      <c r="K713" s="14">
        <f>I713*Assumptions!$B$2*10^-3/24</f>
        <v>9.2437500000000004</v>
      </c>
      <c r="L713" s="14">
        <f>IF(J713="YES",I713*Assumptions!$B$3/1000,0)</f>
        <v>0</v>
      </c>
      <c r="M713" s="14">
        <f>IF(J713="YES",I713*Assumptions!$B$4/1000,0)</f>
        <v>0</v>
      </c>
      <c r="N713" s="14">
        <f>IF(J713="YES",I713*Assumptions!$B$5/1000,0)</f>
        <v>0</v>
      </c>
      <c r="O713" s="14">
        <f>K713*Assumptions!$B$6*Assumptions!$B$7</f>
        <v>53.613749999999996</v>
      </c>
      <c r="P713" s="14">
        <f>((K713*Assumptions!$B$6*Assumptions!$B$7/1000)*(Assumptions!$B$8/(Assumptions!$B$8-1)))*Assumptions!$B$9</f>
        <v>321.68249999999995</v>
      </c>
      <c r="Q713" s="13" t="s">
        <v>9010</v>
      </c>
      <c r="R713" s="13" t="s">
        <v>9043</v>
      </c>
    </row>
    <row r="714" spans="1:18" x14ac:dyDescent="0.3">
      <c r="A714" s="11" t="s">
        <v>6293</v>
      </c>
      <c r="B714" s="11" t="s">
        <v>6769</v>
      </c>
      <c r="D714" s="11" t="s">
        <v>6954</v>
      </c>
      <c r="E714" s="11" t="s">
        <v>6955</v>
      </c>
      <c r="F714" s="12">
        <v>49.349600000000002</v>
      </c>
      <c r="G714" s="12">
        <v>17.9696</v>
      </c>
      <c r="H714" s="11">
        <v>41670</v>
      </c>
      <c r="I714" s="11">
        <v>31154</v>
      </c>
      <c r="J714" s="13" t="s">
        <v>8982</v>
      </c>
      <c r="K714" s="14">
        <f>I714*Assumptions!$B$2*10^-3/24</f>
        <v>194.71250000000001</v>
      </c>
      <c r="L714" s="14">
        <f>IF(J714="YES",I714*Assumptions!$B$3/1000,0)</f>
        <v>623.08000000000004</v>
      </c>
      <c r="M714" s="14">
        <f>IF(J714="YES",I714*Assumptions!$B$4/1000,0)</f>
        <v>467.31</v>
      </c>
      <c r="N714" s="14">
        <f>IF(J714="YES",I714*Assumptions!$B$5/1000,0)</f>
        <v>934.62</v>
      </c>
      <c r="O714" s="14">
        <f>K714*Assumptions!$B$6*Assumptions!$B$7</f>
        <v>1129.3325</v>
      </c>
      <c r="P714" s="14">
        <f>((K714*Assumptions!$B$6*Assumptions!$B$7/1000)*(Assumptions!$B$8/(Assumptions!$B$8-1)))*Assumptions!$B$9</f>
        <v>6775.9950000000008</v>
      </c>
      <c r="Q714" s="13" t="s">
        <v>9010</v>
      </c>
      <c r="R714" s="13" t="s">
        <v>9043</v>
      </c>
    </row>
    <row r="715" spans="1:18" x14ac:dyDescent="0.3">
      <c r="A715" s="11" t="s">
        <v>6293</v>
      </c>
      <c r="B715" s="11" t="s">
        <v>6769</v>
      </c>
      <c r="D715" s="11" t="s">
        <v>6956</v>
      </c>
      <c r="E715" s="11" t="s">
        <v>6957</v>
      </c>
      <c r="F715" s="12">
        <v>49.210299999999997</v>
      </c>
      <c r="G715" s="12">
        <v>17.5806</v>
      </c>
      <c r="H715" s="11">
        <v>207000</v>
      </c>
      <c r="I715" s="11">
        <v>88954</v>
      </c>
      <c r="J715" s="13" t="s">
        <v>8982</v>
      </c>
      <c r="K715" s="14">
        <f>I715*Assumptions!$B$2*10^-3/24</f>
        <v>555.96249999999998</v>
      </c>
      <c r="L715" s="14">
        <f>IF(J715="YES",I715*Assumptions!$B$3/1000,0)</f>
        <v>1779.08</v>
      </c>
      <c r="M715" s="14">
        <f>IF(J715="YES",I715*Assumptions!$B$4/1000,0)</f>
        <v>1334.31</v>
      </c>
      <c r="N715" s="14">
        <f>IF(J715="YES",I715*Assumptions!$B$5/1000,0)</f>
        <v>2668.62</v>
      </c>
      <c r="O715" s="14">
        <f>K715*Assumptions!$B$6*Assumptions!$B$7</f>
        <v>3224.5824999999995</v>
      </c>
      <c r="P715" s="14">
        <f>((K715*Assumptions!$B$6*Assumptions!$B$7/1000)*(Assumptions!$B$8/(Assumptions!$B$8-1)))*Assumptions!$B$9</f>
        <v>19347.494999999995</v>
      </c>
      <c r="Q715" s="13" t="s">
        <v>9010</v>
      </c>
      <c r="R715" s="13" t="s">
        <v>9043</v>
      </c>
    </row>
    <row r="716" spans="1:18" x14ac:dyDescent="0.3">
      <c r="A716" s="11" t="s">
        <v>6293</v>
      </c>
      <c r="B716" s="11" t="s">
        <v>6682</v>
      </c>
      <c r="D716" s="11" t="s">
        <v>6958</v>
      </c>
      <c r="E716" s="11" t="s">
        <v>6959</v>
      </c>
      <c r="F716" s="12">
        <v>49.705599999999997</v>
      </c>
      <c r="G716" s="12">
        <v>18.065300000000001</v>
      </c>
      <c r="H716" s="11">
        <v>14000</v>
      </c>
      <c r="I716" s="11">
        <v>4254</v>
      </c>
      <c r="J716" s="13" t="s">
        <v>8991</v>
      </c>
      <c r="K716" s="14">
        <f>I716*Assumptions!$B$2*10^-3/24</f>
        <v>26.587500000000002</v>
      </c>
      <c r="L716" s="14">
        <f>IF(J716="YES",I716*Assumptions!$B$3/1000,0)</f>
        <v>0</v>
      </c>
      <c r="M716" s="14">
        <f>IF(J716="YES",I716*Assumptions!$B$4/1000,0)</f>
        <v>0</v>
      </c>
      <c r="N716" s="14">
        <f>IF(J716="YES",I716*Assumptions!$B$5/1000,0)</f>
        <v>0</v>
      </c>
      <c r="O716" s="14">
        <f>K716*Assumptions!$B$6*Assumptions!$B$7</f>
        <v>154.20750000000001</v>
      </c>
      <c r="P716" s="14">
        <f>((K716*Assumptions!$B$6*Assumptions!$B$7/1000)*(Assumptions!$B$8/(Assumptions!$B$8-1)))*Assumptions!$B$9</f>
        <v>925.24499999999989</v>
      </c>
      <c r="Q716" s="13" t="s">
        <v>9005</v>
      </c>
      <c r="R716" s="13" t="s">
        <v>9043</v>
      </c>
    </row>
    <row r="717" spans="1:18" x14ac:dyDescent="0.3">
      <c r="A717" s="11" t="s">
        <v>6293</v>
      </c>
      <c r="B717" s="11" t="s">
        <v>6682</v>
      </c>
      <c r="D717" s="11" t="s">
        <v>6960</v>
      </c>
      <c r="E717" s="11" t="s">
        <v>6961</v>
      </c>
      <c r="F717" s="12">
        <v>49.743499999999997</v>
      </c>
      <c r="G717" s="12">
        <v>18.076599999999999</v>
      </c>
      <c r="H717" s="11">
        <v>5003</v>
      </c>
      <c r="I717" s="11">
        <v>5545</v>
      </c>
      <c r="J717" s="13" t="s">
        <v>8991</v>
      </c>
      <c r="K717" s="14">
        <f>I717*Assumptions!$B$2*10^-3/24</f>
        <v>34.65625</v>
      </c>
      <c r="L717" s="14">
        <f>IF(J717="YES",I717*Assumptions!$B$3/1000,0)</f>
        <v>0</v>
      </c>
      <c r="M717" s="14">
        <f>IF(J717="YES",I717*Assumptions!$B$4/1000,0)</f>
        <v>0</v>
      </c>
      <c r="N717" s="14">
        <f>IF(J717="YES",I717*Assumptions!$B$5/1000,0)</f>
        <v>0</v>
      </c>
      <c r="O717" s="14">
        <f>K717*Assumptions!$B$6*Assumptions!$B$7</f>
        <v>201.00624999999997</v>
      </c>
      <c r="P717" s="14">
        <f>((K717*Assumptions!$B$6*Assumptions!$B$7/1000)*(Assumptions!$B$8/(Assumptions!$B$8-1)))*Assumptions!$B$9</f>
        <v>1206.0374999999999</v>
      </c>
      <c r="Q717" s="13" t="s">
        <v>9005</v>
      </c>
      <c r="R717" s="13" t="s">
        <v>9044</v>
      </c>
    </row>
    <row r="718" spans="1:18" x14ac:dyDescent="0.3">
      <c r="A718" s="11" t="s">
        <v>6293</v>
      </c>
      <c r="B718" s="11" t="s">
        <v>6682</v>
      </c>
      <c r="D718" s="11" t="s">
        <v>6962</v>
      </c>
      <c r="E718" s="11" t="s">
        <v>6963</v>
      </c>
      <c r="F718" s="12">
        <v>49.896099999999997</v>
      </c>
      <c r="G718" s="12">
        <v>18.362100000000002</v>
      </c>
      <c r="H718" s="11">
        <v>33680</v>
      </c>
      <c r="I718" s="11">
        <v>12831</v>
      </c>
      <c r="J718" s="13" t="s">
        <v>8991</v>
      </c>
      <c r="K718" s="14">
        <f>I718*Assumptions!$B$2*10^-3/24</f>
        <v>80.193750000000009</v>
      </c>
      <c r="L718" s="14">
        <f>IF(J718="YES",I718*Assumptions!$B$3/1000,0)</f>
        <v>0</v>
      </c>
      <c r="M718" s="14">
        <f>IF(J718="YES",I718*Assumptions!$B$4/1000,0)</f>
        <v>0</v>
      </c>
      <c r="N718" s="14">
        <f>IF(J718="YES",I718*Assumptions!$B$5/1000,0)</f>
        <v>0</v>
      </c>
      <c r="O718" s="14">
        <f>K718*Assumptions!$B$6*Assumptions!$B$7</f>
        <v>465.12374999999997</v>
      </c>
      <c r="P718" s="14">
        <f>((K718*Assumptions!$B$6*Assumptions!$B$7/1000)*(Assumptions!$B$8/(Assumptions!$B$8-1)))*Assumptions!$B$9</f>
        <v>2790.7424999999994</v>
      </c>
      <c r="Q718" s="13" t="s">
        <v>9005</v>
      </c>
      <c r="R718" s="13" t="s">
        <v>9043</v>
      </c>
    </row>
    <row r="719" spans="1:18" x14ac:dyDescent="0.3">
      <c r="A719" s="11" t="s">
        <v>6293</v>
      </c>
      <c r="B719" s="11" t="s">
        <v>6682</v>
      </c>
      <c r="D719" s="11" t="s">
        <v>6964</v>
      </c>
      <c r="E719" s="11" t="s">
        <v>6965</v>
      </c>
      <c r="F719" s="12">
        <v>49.974299999999999</v>
      </c>
      <c r="G719" s="12">
        <v>17.475000000000001</v>
      </c>
      <c r="H719" s="11">
        <v>37383</v>
      </c>
      <c r="I719" s="11">
        <v>19164</v>
      </c>
      <c r="J719" s="13" t="s">
        <v>8982</v>
      </c>
      <c r="K719" s="14">
        <f>I719*Assumptions!$B$2*10^-3/24</f>
        <v>119.77499999999999</v>
      </c>
      <c r="L719" s="14">
        <f>IF(J719="YES",I719*Assumptions!$B$3/1000,0)</f>
        <v>383.28</v>
      </c>
      <c r="M719" s="14">
        <f>IF(J719="YES",I719*Assumptions!$B$4/1000,0)</f>
        <v>287.45999999999998</v>
      </c>
      <c r="N719" s="14">
        <f>IF(J719="YES",I719*Assumptions!$B$5/1000,0)</f>
        <v>574.91999999999996</v>
      </c>
      <c r="O719" s="14">
        <f>K719*Assumptions!$B$6*Assumptions!$B$7</f>
        <v>694.69499999999994</v>
      </c>
      <c r="P719" s="14">
        <f>((K719*Assumptions!$B$6*Assumptions!$B$7/1000)*(Assumptions!$B$8/(Assumptions!$B$8-1)))*Assumptions!$B$9</f>
        <v>4168.1699999999992</v>
      </c>
      <c r="Q719" s="13" t="s">
        <v>9005</v>
      </c>
      <c r="R719" s="13" t="s">
        <v>9043</v>
      </c>
    </row>
    <row r="720" spans="1:18" x14ac:dyDescent="0.3">
      <c r="A720" s="11" t="s">
        <v>6293</v>
      </c>
      <c r="B720" s="11" t="s">
        <v>6682</v>
      </c>
      <c r="D720" s="11" t="s">
        <v>6966</v>
      </c>
      <c r="E720" s="11" t="s">
        <v>6967</v>
      </c>
      <c r="F720" s="12">
        <v>49.613700000000001</v>
      </c>
      <c r="G720" s="12">
        <v>18.001200000000001</v>
      </c>
      <c r="H720" s="11">
        <v>35000</v>
      </c>
      <c r="I720" s="11">
        <v>26363</v>
      </c>
      <c r="J720" s="13" t="s">
        <v>8982</v>
      </c>
      <c r="K720" s="14">
        <f>I720*Assumptions!$B$2*10^-3/24</f>
        <v>164.76875000000001</v>
      </c>
      <c r="L720" s="14">
        <f>IF(J720="YES",I720*Assumptions!$B$3/1000,0)</f>
        <v>527.26</v>
      </c>
      <c r="M720" s="14">
        <f>IF(J720="YES",I720*Assumptions!$B$4/1000,0)</f>
        <v>395.44499999999999</v>
      </c>
      <c r="N720" s="14">
        <f>IF(J720="YES",I720*Assumptions!$B$5/1000,0)</f>
        <v>790.89</v>
      </c>
      <c r="O720" s="14">
        <f>K720*Assumptions!$B$6*Assumptions!$B$7</f>
        <v>955.65875000000005</v>
      </c>
      <c r="P720" s="14">
        <f>((K720*Assumptions!$B$6*Assumptions!$B$7/1000)*(Assumptions!$B$8/(Assumptions!$B$8-1)))*Assumptions!$B$9</f>
        <v>5733.9524999999994</v>
      </c>
      <c r="Q720" s="13" t="s">
        <v>9005</v>
      </c>
      <c r="R720" s="13" t="s">
        <v>9043</v>
      </c>
    </row>
    <row r="721" spans="1:18" x14ac:dyDescent="0.3">
      <c r="A721" s="11" t="s">
        <v>6293</v>
      </c>
      <c r="B721" s="11" t="s">
        <v>6682</v>
      </c>
      <c r="D721" s="11" t="s">
        <v>6968</v>
      </c>
      <c r="E721" s="11" t="s">
        <v>6969</v>
      </c>
      <c r="F721" s="12">
        <v>49.657400000000003</v>
      </c>
      <c r="G721" s="12">
        <v>17.8414</v>
      </c>
      <c r="H721" s="11">
        <v>6250</v>
      </c>
      <c r="I721" s="11">
        <v>4324</v>
      </c>
      <c r="J721" s="13" t="s">
        <v>8991</v>
      </c>
      <c r="K721" s="14">
        <f>I721*Assumptions!$B$2*10^-3/24</f>
        <v>27.025000000000002</v>
      </c>
      <c r="L721" s="14">
        <f>IF(J721="YES",I721*Assumptions!$B$3/1000,0)</f>
        <v>0</v>
      </c>
      <c r="M721" s="14">
        <f>IF(J721="YES",I721*Assumptions!$B$4/1000,0)</f>
        <v>0</v>
      </c>
      <c r="N721" s="14">
        <f>IF(J721="YES",I721*Assumptions!$B$5/1000,0)</f>
        <v>0</v>
      </c>
      <c r="O721" s="14">
        <f>K721*Assumptions!$B$6*Assumptions!$B$7</f>
        <v>156.745</v>
      </c>
      <c r="P721" s="14">
        <f>((K721*Assumptions!$B$6*Assumptions!$B$7/1000)*(Assumptions!$B$8/(Assumptions!$B$8-1)))*Assumptions!$B$9</f>
        <v>940.46999999999991</v>
      </c>
      <c r="Q721" s="13" t="s">
        <v>9005</v>
      </c>
      <c r="R721" s="13" t="s">
        <v>9043</v>
      </c>
    </row>
    <row r="722" spans="1:18" x14ac:dyDescent="0.3">
      <c r="A722" s="11" t="s">
        <v>6293</v>
      </c>
      <c r="B722" s="11" t="s">
        <v>6682</v>
      </c>
      <c r="D722" s="11" t="s">
        <v>6970</v>
      </c>
      <c r="E722" s="11" t="s">
        <v>6971</v>
      </c>
      <c r="F722" s="12">
        <v>49.931100000000001</v>
      </c>
      <c r="G722" s="12">
        <v>17.928000000000001</v>
      </c>
      <c r="H722" s="11">
        <v>149000</v>
      </c>
      <c r="I722" s="11">
        <v>79268</v>
      </c>
      <c r="J722" s="13" t="s">
        <v>8982</v>
      </c>
      <c r="K722" s="14">
        <f>I722*Assumptions!$B$2*10^-3/24</f>
        <v>495.42500000000001</v>
      </c>
      <c r="L722" s="14">
        <f>IF(J722="YES",I722*Assumptions!$B$3/1000,0)</f>
        <v>1585.36</v>
      </c>
      <c r="M722" s="14">
        <f>IF(J722="YES",I722*Assumptions!$B$4/1000,0)</f>
        <v>1189.02</v>
      </c>
      <c r="N722" s="14">
        <f>IF(J722="YES",I722*Assumptions!$B$5/1000,0)</f>
        <v>2378.04</v>
      </c>
      <c r="O722" s="14">
        <f>K722*Assumptions!$B$6*Assumptions!$B$7</f>
        <v>2873.4650000000001</v>
      </c>
      <c r="P722" s="14">
        <f>((K722*Assumptions!$B$6*Assumptions!$B$7/1000)*(Assumptions!$B$8/(Assumptions!$B$8-1)))*Assumptions!$B$9</f>
        <v>17240.789999999997</v>
      </c>
      <c r="Q722" s="13" t="s">
        <v>9005</v>
      </c>
      <c r="R722" s="13" t="s">
        <v>9043</v>
      </c>
    </row>
    <row r="723" spans="1:18" x14ac:dyDescent="0.3">
      <c r="A723" s="11" t="s">
        <v>6293</v>
      </c>
      <c r="B723" s="11" t="s">
        <v>6682</v>
      </c>
      <c r="D723" s="11" t="s">
        <v>6972</v>
      </c>
      <c r="E723" s="11" t="s">
        <v>6973</v>
      </c>
      <c r="F723" s="12">
        <v>49.866500000000002</v>
      </c>
      <c r="G723" s="12">
        <v>18.488299999999999</v>
      </c>
      <c r="H723" s="11">
        <v>33330</v>
      </c>
      <c r="I723" s="11">
        <v>22333</v>
      </c>
      <c r="J723" s="13" t="s">
        <v>8991</v>
      </c>
      <c r="K723" s="14">
        <f>I723*Assumptions!$B$2*10^-3/24</f>
        <v>139.58125000000001</v>
      </c>
      <c r="L723" s="14">
        <f>IF(J723="YES",I723*Assumptions!$B$3/1000,0)</f>
        <v>0</v>
      </c>
      <c r="M723" s="14">
        <f>IF(J723="YES",I723*Assumptions!$B$4/1000,0)</f>
        <v>0</v>
      </c>
      <c r="N723" s="14">
        <f>IF(J723="YES",I723*Assumptions!$B$5/1000,0)</f>
        <v>0</v>
      </c>
      <c r="O723" s="14">
        <f>K723*Assumptions!$B$6*Assumptions!$B$7</f>
        <v>809.57125000000008</v>
      </c>
      <c r="P723" s="14">
        <f>((K723*Assumptions!$B$6*Assumptions!$B$7/1000)*(Assumptions!$B$8/(Assumptions!$B$8-1)))*Assumptions!$B$9</f>
        <v>4857.4275000000007</v>
      </c>
      <c r="Q723" s="13" t="s">
        <v>9005</v>
      </c>
      <c r="R723" s="13" t="s">
        <v>9044</v>
      </c>
    </row>
    <row r="724" spans="1:18" x14ac:dyDescent="0.3">
      <c r="A724" s="11" t="s">
        <v>6293</v>
      </c>
      <c r="B724" s="11" t="s">
        <v>6682</v>
      </c>
      <c r="D724" s="11" t="s">
        <v>6974</v>
      </c>
      <c r="E724" s="11" t="s">
        <v>6975</v>
      </c>
      <c r="F724" s="12">
        <v>49.856299999999997</v>
      </c>
      <c r="G724" s="12">
        <v>18.4178</v>
      </c>
      <c r="H724" s="11">
        <v>5275</v>
      </c>
      <c r="I724" s="11">
        <v>3939</v>
      </c>
      <c r="J724" s="13" t="s">
        <v>8991</v>
      </c>
      <c r="K724" s="14">
        <f>I724*Assumptions!$B$2*10^-3/24</f>
        <v>24.618750000000002</v>
      </c>
      <c r="L724" s="14">
        <f>IF(J724="YES",I724*Assumptions!$B$3/1000,0)</f>
        <v>0</v>
      </c>
      <c r="M724" s="14">
        <f>IF(J724="YES",I724*Assumptions!$B$4/1000,0)</f>
        <v>0</v>
      </c>
      <c r="N724" s="14">
        <f>IF(J724="YES",I724*Assumptions!$B$5/1000,0)</f>
        <v>0</v>
      </c>
      <c r="O724" s="14">
        <f>K724*Assumptions!$B$6*Assumptions!$B$7</f>
        <v>142.78875000000002</v>
      </c>
      <c r="P724" s="14">
        <f>((K724*Assumptions!$B$6*Assumptions!$B$7/1000)*(Assumptions!$B$8/(Assumptions!$B$8-1)))*Assumptions!$B$9</f>
        <v>856.73250000000007</v>
      </c>
      <c r="Q724" s="13" t="s">
        <v>9005</v>
      </c>
      <c r="R724" s="13" t="s">
        <v>9043</v>
      </c>
    </row>
    <row r="725" spans="1:18" x14ac:dyDescent="0.3">
      <c r="A725" s="11" t="s">
        <v>6293</v>
      </c>
      <c r="B725" s="11" t="s">
        <v>6682</v>
      </c>
      <c r="D725" s="11" t="s">
        <v>6976</v>
      </c>
      <c r="E725" s="11" t="s">
        <v>6977</v>
      </c>
      <c r="F725" s="12">
        <v>49.855499999999999</v>
      </c>
      <c r="G725" s="12">
        <v>18.2453</v>
      </c>
      <c r="H725" s="11">
        <v>638850</v>
      </c>
      <c r="I725" s="11">
        <v>235147</v>
      </c>
      <c r="J725" s="13" t="s">
        <v>8982</v>
      </c>
      <c r="K725" s="14">
        <f>I725*Assumptions!$B$2*10^-3/24</f>
        <v>1469.66875</v>
      </c>
      <c r="L725" s="14">
        <f>IF(J725="YES",I725*Assumptions!$B$3/1000,0)</f>
        <v>4702.9399999999996</v>
      </c>
      <c r="M725" s="14">
        <f>IF(J725="YES",I725*Assumptions!$B$4/1000,0)</f>
        <v>3527.2049999999999</v>
      </c>
      <c r="N725" s="14">
        <f>IF(J725="YES",I725*Assumptions!$B$5/1000,0)</f>
        <v>7054.41</v>
      </c>
      <c r="O725" s="14">
        <f>K725*Assumptions!$B$6*Assumptions!$B$7</f>
        <v>8524.0787500000006</v>
      </c>
      <c r="P725" s="14">
        <f>((K725*Assumptions!$B$6*Assumptions!$B$7/1000)*(Assumptions!$B$8/(Assumptions!$B$8-1)))*Assumptions!$B$9</f>
        <v>51144.472500000003</v>
      </c>
      <c r="Q725" s="13" t="s">
        <v>9005</v>
      </c>
      <c r="R725" s="13" t="s">
        <v>9043</v>
      </c>
    </row>
    <row r="726" spans="1:18" x14ac:dyDescent="0.3">
      <c r="A726" s="11" t="s">
        <v>6293</v>
      </c>
      <c r="B726" s="11" t="s">
        <v>6682</v>
      </c>
      <c r="D726" s="11" t="s">
        <v>6978</v>
      </c>
      <c r="E726" s="11" t="s">
        <v>6979</v>
      </c>
      <c r="F726" s="12">
        <v>49.821399999999997</v>
      </c>
      <c r="G726" s="12">
        <v>18.283799999999999</v>
      </c>
      <c r="H726" s="11">
        <v>10000</v>
      </c>
      <c r="I726" s="11">
        <v>1616</v>
      </c>
      <c r="J726" s="13" t="s">
        <v>8991</v>
      </c>
      <c r="K726" s="14">
        <f>I726*Assumptions!$B$2*10^-3/24</f>
        <v>10.1</v>
      </c>
      <c r="L726" s="14">
        <f>IF(J726="YES",I726*Assumptions!$B$3/1000,0)</f>
        <v>0</v>
      </c>
      <c r="M726" s="14">
        <f>IF(J726="YES",I726*Assumptions!$B$4/1000,0)</f>
        <v>0</v>
      </c>
      <c r="N726" s="14">
        <f>IF(J726="YES",I726*Assumptions!$B$5/1000,0)</f>
        <v>0</v>
      </c>
      <c r="O726" s="14">
        <f>K726*Assumptions!$B$6*Assumptions!$B$7</f>
        <v>58.58</v>
      </c>
      <c r="P726" s="14">
        <f>((K726*Assumptions!$B$6*Assumptions!$B$7/1000)*(Assumptions!$B$8/(Assumptions!$B$8-1)))*Assumptions!$B$9</f>
        <v>351.47999999999996</v>
      </c>
      <c r="Q726" s="13" t="s">
        <v>9005</v>
      </c>
      <c r="R726" s="13" t="s">
        <v>9043</v>
      </c>
    </row>
    <row r="727" spans="1:18" x14ac:dyDescent="0.3">
      <c r="A727" s="11" t="s">
        <v>6293</v>
      </c>
      <c r="B727" s="11" t="s">
        <v>6682</v>
      </c>
      <c r="D727" s="11" t="s">
        <v>6980</v>
      </c>
      <c r="E727" s="11" t="s">
        <v>6981</v>
      </c>
      <c r="F727" s="12">
        <v>49.842300000000002</v>
      </c>
      <c r="G727" s="12">
        <v>18.3523</v>
      </c>
      <c r="H727" s="11">
        <v>5280</v>
      </c>
      <c r="I727" s="11">
        <v>1987</v>
      </c>
      <c r="J727" s="13" t="s">
        <v>8991</v>
      </c>
      <c r="K727" s="14">
        <f>I727*Assumptions!$B$2*10^-3/24</f>
        <v>12.418750000000001</v>
      </c>
      <c r="L727" s="14">
        <f>IF(J727="YES",I727*Assumptions!$B$3/1000,0)</f>
        <v>0</v>
      </c>
      <c r="M727" s="14">
        <f>IF(J727="YES",I727*Assumptions!$B$4/1000,0)</f>
        <v>0</v>
      </c>
      <c r="N727" s="14">
        <f>IF(J727="YES",I727*Assumptions!$B$5/1000,0)</f>
        <v>0</v>
      </c>
      <c r="O727" s="14">
        <f>K727*Assumptions!$B$6*Assumptions!$B$7</f>
        <v>72.028750000000002</v>
      </c>
      <c r="P727" s="14">
        <f>((K727*Assumptions!$B$6*Assumptions!$B$7/1000)*(Assumptions!$B$8/(Assumptions!$B$8-1)))*Assumptions!$B$9</f>
        <v>432.17250000000001</v>
      </c>
      <c r="Q727" s="13" t="s">
        <v>9005</v>
      </c>
      <c r="R727" s="13" t="s">
        <v>9043</v>
      </c>
    </row>
    <row r="728" spans="1:18" x14ac:dyDescent="0.3">
      <c r="A728" s="11" t="s">
        <v>6293</v>
      </c>
      <c r="B728" s="11" t="s">
        <v>6682</v>
      </c>
      <c r="D728" s="11" t="s">
        <v>6982</v>
      </c>
      <c r="E728" s="11" t="s">
        <v>6983</v>
      </c>
      <c r="F728" s="12">
        <v>50.112699999999997</v>
      </c>
      <c r="G728" s="12">
        <v>17.3994</v>
      </c>
      <c r="H728" s="11">
        <v>8500</v>
      </c>
      <c r="I728" s="11">
        <v>2491</v>
      </c>
      <c r="J728" s="13" t="s">
        <v>8991</v>
      </c>
      <c r="K728" s="14">
        <f>I728*Assumptions!$B$2*10^-3/24</f>
        <v>15.568750000000001</v>
      </c>
      <c r="L728" s="14">
        <f>IF(J728="YES",I728*Assumptions!$B$3/1000,0)</f>
        <v>0</v>
      </c>
      <c r="M728" s="14">
        <f>IF(J728="YES",I728*Assumptions!$B$4/1000,0)</f>
        <v>0</v>
      </c>
      <c r="N728" s="14">
        <f>IF(J728="YES",I728*Assumptions!$B$5/1000,0)</f>
        <v>0</v>
      </c>
      <c r="O728" s="14">
        <f>K728*Assumptions!$B$6*Assumptions!$B$7</f>
        <v>90.298750000000013</v>
      </c>
      <c r="P728" s="14">
        <f>((K728*Assumptions!$B$6*Assumptions!$B$7/1000)*(Assumptions!$B$8/(Assumptions!$B$8-1)))*Assumptions!$B$9</f>
        <v>541.79250000000002</v>
      </c>
      <c r="Q728" s="13" t="s">
        <v>9005</v>
      </c>
      <c r="R728" s="13" t="s">
        <v>9043</v>
      </c>
    </row>
    <row r="729" spans="1:18" x14ac:dyDescent="0.3">
      <c r="A729" s="11" t="s">
        <v>6293</v>
      </c>
      <c r="B729" s="11" t="s">
        <v>6682</v>
      </c>
      <c r="D729" s="11" t="s">
        <v>6984</v>
      </c>
      <c r="E729" s="11" t="s">
        <v>6985</v>
      </c>
      <c r="F729" s="12">
        <v>49.7684</v>
      </c>
      <c r="G729" s="12">
        <v>18.609300000000001</v>
      </c>
      <c r="H729" s="11">
        <v>30000</v>
      </c>
      <c r="I729" s="11">
        <v>29548</v>
      </c>
      <c r="J729" s="13" t="s">
        <v>8982</v>
      </c>
      <c r="K729" s="14">
        <f>I729*Assumptions!$B$2*10^-3/24</f>
        <v>184.67499999999998</v>
      </c>
      <c r="L729" s="14">
        <f>IF(J729="YES",I729*Assumptions!$B$3/1000,0)</f>
        <v>590.96</v>
      </c>
      <c r="M729" s="14">
        <f>IF(J729="YES",I729*Assumptions!$B$4/1000,0)</f>
        <v>443.22</v>
      </c>
      <c r="N729" s="14">
        <f>IF(J729="YES",I729*Assumptions!$B$5/1000,0)</f>
        <v>886.44</v>
      </c>
      <c r="O729" s="14">
        <f>K729*Assumptions!$B$6*Assumptions!$B$7</f>
        <v>1071.1149999999998</v>
      </c>
      <c r="P729" s="14">
        <f>((K729*Assumptions!$B$6*Assumptions!$B$7/1000)*(Assumptions!$B$8/(Assumptions!$B$8-1)))*Assumptions!$B$9</f>
        <v>6426.6899999999987</v>
      </c>
      <c r="Q729" s="13" t="s">
        <v>9005</v>
      </c>
      <c r="R729" s="13" t="s">
        <v>9043</v>
      </c>
    </row>
    <row r="730" spans="1:18" x14ac:dyDescent="0.3">
      <c r="A730" s="11" t="s">
        <v>6293</v>
      </c>
      <c r="B730" s="11" t="s">
        <v>6682</v>
      </c>
      <c r="D730" s="11" t="s">
        <v>6986</v>
      </c>
      <c r="E730" s="11" t="s">
        <v>6987</v>
      </c>
      <c r="F730" s="12">
        <v>49.5563</v>
      </c>
      <c r="G730" s="12">
        <v>18.2012</v>
      </c>
      <c r="H730" s="11">
        <v>20000</v>
      </c>
      <c r="I730" s="11">
        <v>13210</v>
      </c>
      <c r="J730" s="13" t="s">
        <v>8991</v>
      </c>
      <c r="K730" s="14">
        <f>I730*Assumptions!$B$2*10^-3/24</f>
        <v>82.5625</v>
      </c>
      <c r="L730" s="14">
        <f>IF(J730="YES",I730*Assumptions!$B$3/1000,0)</f>
        <v>0</v>
      </c>
      <c r="M730" s="14">
        <f>IF(J730="YES",I730*Assumptions!$B$4/1000,0)</f>
        <v>0</v>
      </c>
      <c r="N730" s="14">
        <f>IF(J730="YES",I730*Assumptions!$B$5/1000,0)</f>
        <v>0</v>
      </c>
      <c r="O730" s="14">
        <f>K730*Assumptions!$B$6*Assumptions!$B$7</f>
        <v>478.86249999999995</v>
      </c>
      <c r="P730" s="14">
        <f>((K730*Assumptions!$B$6*Assumptions!$B$7/1000)*(Assumptions!$B$8/(Assumptions!$B$8-1)))*Assumptions!$B$9</f>
        <v>2873.1749999999997</v>
      </c>
      <c r="Q730" s="13" t="s">
        <v>9005</v>
      </c>
      <c r="R730" s="13" t="s">
        <v>9042</v>
      </c>
    </row>
    <row r="731" spans="1:18" x14ac:dyDescent="0.3">
      <c r="A731" s="11" t="s">
        <v>6293</v>
      </c>
      <c r="B731" s="11" t="s">
        <v>6682</v>
      </c>
      <c r="D731" s="11" t="s">
        <v>6988</v>
      </c>
      <c r="E731" s="11" t="s">
        <v>6989</v>
      </c>
      <c r="F731" s="12">
        <v>49.702199999999998</v>
      </c>
      <c r="G731" s="12">
        <v>18.322500000000002</v>
      </c>
      <c r="H731" s="11">
        <v>164467</v>
      </c>
      <c r="I731" s="11">
        <v>93622</v>
      </c>
      <c r="J731" s="13" t="s">
        <v>8982</v>
      </c>
      <c r="K731" s="14">
        <f>I731*Assumptions!$B$2*10^-3/24</f>
        <v>585.13750000000005</v>
      </c>
      <c r="L731" s="14">
        <f>IF(J731="YES",I731*Assumptions!$B$3/1000,0)</f>
        <v>1872.44</v>
      </c>
      <c r="M731" s="14">
        <f>IF(J731="YES",I731*Assumptions!$B$4/1000,0)</f>
        <v>1404.33</v>
      </c>
      <c r="N731" s="14">
        <f>IF(J731="YES",I731*Assumptions!$B$5/1000,0)</f>
        <v>2808.66</v>
      </c>
      <c r="O731" s="14">
        <f>K731*Assumptions!$B$6*Assumptions!$B$7</f>
        <v>3393.7975000000001</v>
      </c>
      <c r="P731" s="14">
        <f>((K731*Assumptions!$B$6*Assumptions!$B$7/1000)*(Assumptions!$B$8/(Assumptions!$B$8-1)))*Assumptions!$B$9</f>
        <v>20362.785</v>
      </c>
      <c r="Q731" s="13" t="s">
        <v>9005</v>
      </c>
      <c r="R731" s="13" t="s">
        <v>9043</v>
      </c>
    </row>
    <row r="732" spans="1:18" x14ac:dyDescent="0.3">
      <c r="A732" s="11" t="s">
        <v>6293</v>
      </c>
      <c r="B732" s="11" t="s">
        <v>6682</v>
      </c>
      <c r="D732" s="11" t="s">
        <v>6990</v>
      </c>
      <c r="E732" s="11" t="s">
        <v>6991</v>
      </c>
      <c r="F732" s="12">
        <v>49.604100000000003</v>
      </c>
      <c r="G732" s="12">
        <v>18.3553</v>
      </c>
      <c r="H732" s="11">
        <v>15000</v>
      </c>
      <c r="I732" s="11">
        <v>5962</v>
      </c>
      <c r="J732" s="13" t="s">
        <v>8991</v>
      </c>
      <c r="K732" s="14">
        <f>I732*Assumptions!$B$2*10^-3/24</f>
        <v>37.262500000000003</v>
      </c>
      <c r="L732" s="14">
        <f>IF(J732="YES",I732*Assumptions!$B$3/1000,0)</f>
        <v>0</v>
      </c>
      <c r="M732" s="14">
        <f>IF(J732="YES",I732*Assumptions!$B$4/1000,0)</f>
        <v>0</v>
      </c>
      <c r="N732" s="14">
        <f>IF(J732="YES",I732*Assumptions!$B$5/1000,0)</f>
        <v>0</v>
      </c>
      <c r="O732" s="14">
        <f>K732*Assumptions!$B$6*Assumptions!$B$7</f>
        <v>216.1225</v>
      </c>
      <c r="P732" s="14">
        <f>((K732*Assumptions!$B$6*Assumptions!$B$7/1000)*(Assumptions!$B$8/(Assumptions!$B$8-1)))*Assumptions!$B$9</f>
        <v>1296.7349999999999</v>
      </c>
      <c r="Q732" s="13" t="s">
        <v>9005</v>
      </c>
      <c r="R732" s="13" t="s">
        <v>9042</v>
      </c>
    </row>
    <row r="733" spans="1:18" x14ac:dyDescent="0.3">
      <c r="A733" s="11" t="s">
        <v>6293</v>
      </c>
      <c r="B733" s="11" t="s">
        <v>6682</v>
      </c>
      <c r="D733" s="11" t="s">
        <v>6992</v>
      </c>
      <c r="E733" s="11" t="s">
        <v>6993</v>
      </c>
      <c r="F733" s="12">
        <v>49.885100000000001</v>
      </c>
      <c r="G733" s="12">
        <v>18.194500000000001</v>
      </c>
      <c r="H733" s="11">
        <v>14609</v>
      </c>
      <c r="I733" s="11">
        <v>5461</v>
      </c>
      <c r="J733" s="13" t="s">
        <v>8991</v>
      </c>
      <c r="K733" s="14">
        <f>I733*Assumptions!$B$2*10^-3/24</f>
        <v>34.131250000000001</v>
      </c>
      <c r="L733" s="14">
        <f>IF(J733="YES",I733*Assumptions!$B$3/1000,0)</f>
        <v>0</v>
      </c>
      <c r="M733" s="14">
        <f>IF(J733="YES",I733*Assumptions!$B$4/1000,0)</f>
        <v>0</v>
      </c>
      <c r="N733" s="14">
        <f>IF(J733="YES",I733*Assumptions!$B$5/1000,0)</f>
        <v>0</v>
      </c>
      <c r="O733" s="14">
        <f>K733*Assumptions!$B$6*Assumptions!$B$7</f>
        <v>197.96125000000001</v>
      </c>
      <c r="P733" s="14">
        <f>((K733*Assumptions!$B$6*Assumptions!$B$7/1000)*(Assumptions!$B$8/(Assumptions!$B$8-1)))*Assumptions!$B$9</f>
        <v>1187.7674999999999</v>
      </c>
      <c r="Q733" s="13" t="s">
        <v>9005</v>
      </c>
      <c r="R733" s="13" t="s">
        <v>9042</v>
      </c>
    </row>
    <row r="734" spans="1:18" x14ac:dyDescent="0.3">
      <c r="A734" s="11" t="s">
        <v>6293</v>
      </c>
      <c r="B734" s="11" t="s">
        <v>6365</v>
      </c>
      <c r="D734" s="11" t="s">
        <v>6994</v>
      </c>
      <c r="E734" s="11" t="s">
        <v>6995</v>
      </c>
      <c r="F734" s="12">
        <v>50.107199999999999</v>
      </c>
      <c r="G734" s="12">
        <v>16.277000000000001</v>
      </c>
      <c r="H734" s="11">
        <v>7500</v>
      </c>
      <c r="I734" s="11">
        <v>1685</v>
      </c>
      <c r="J734" s="13" t="s">
        <v>8991</v>
      </c>
      <c r="K734" s="14">
        <f>I734*Assumptions!$B$2*10^-3/24</f>
        <v>10.53125</v>
      </c>
      <c r="L734" s="14">
        <f>IF(J734="YES",I734*Assumptions!$B$3/1000,0)</f>
        <v>0</v>
      </c>
      <c r="M734" s="14">
        <f>IF(J734="YES",I734*Assumptions!$B$4/1000,0)</f>
        <v>0</v>
      </c>
      <c r="N734" s="14">
        <f>IF(J734="YES",I734*Assumptions!$B$5/1000,0)</f>
        <v>0</v>
      </c>
      <c r="O734" s="14">
        <f>K734*Assumptions!$B$6*Assumptions!$B$7</f>
        <v>61.081249999999997</v>
      </c>
      <c r="P734" s="14">
        <f>((K734*Assumptions!$B$6*Assumptions!$B$7/1000)*(Assumptions!$B$8/(Assumptions!$B$8-1)))*Assumptions!$B$9</f>
        <v>366.48749999999995</v>
      </c>
      <c r="Q734" s="13" t="s">
        <v>9004</v>
      </c>
      <c r="R734" s="13" t="s">
        <v>9042</v>
      </c>
    </row>
    <row r="735" spans="1:18" x14ac:dyDescent="0.3">
      <c r="A735" s="11" t="s">
        <v>6293</v>
      </c>
      <c r="B735" s="11" t="s">
        <v>6365</v>
      </c>
      <c r="D735" s="11" t="s">
        <v>6996</v>
      </c>
      <c r="E735" s="11" t="s">
        <v>6997</v>
      </c>
      <c r="F735" s="12">
        <v>50.122399999999999</v>
      </c>
      <c r="G735" s="12">
        <v>16.190200000000001</v>
      </c>
      <c r="H735" s="11">
        <v>10000</v>
      </c>
      <c r="I735" s="11">
        <v>4903</v>
      </c>
      <c r="J735" s="13" t="s">
        <v>8991</v>
      </c>
      <c r="K735" s="14">
        <f>I735*Assumptions!$B$2*10^-3/24</f>
        <v>30.643750000000001</v>
      </c>
      <c r="L735" s="14">
        <f>IF(J735="YES",I735*Assumptions!$B$3/1000,0)</f>
        <v>0</v>
      </c>
      <c r="M735" s="14">
        <f>IF(J735="YES",I735*Assumptions!$B$4/1000,0)</f>
        <v>0</v>
      </c>
      <c r="N735" s="14">
        <f>IF(J735="YES",I735*Assumptions!$B$5/1000,0)</f>
        <v>0</v>
      </c>
      <c r="O735" s="14">
        <f>K735*Assumptions!$B$6*Assumptions!$B$7</f>
        <v>177.73374999999999</v>
      </c>
      <c r="P735" s="14">
        <f>((K735*Assumptions!$B$6*Assumptions!$B$7/1000)*(Assumptions!$B$8/(Assumptions!$B$8-1)))*Assumptions!$B$9</f>
        <v>1066.4024999999999</v>
      </c>
      <c r="Q735" s="13" t="s">
        <v>9004</v>
      </c>
      <c r="R735" s="13" t="s">
        <v>9042</v>
      </c>
    </row>
    <row r="736" spans="1:18" x14ac:dyDescent="0.3">
      <c r="A736" s="11" t="s">
        <v>6293</v>
      </c>
      <c r="B736" s="11" t="s">
        <v>6365</v>
      </c>
      <c r="D736" s="11" t="s">
        <v>6998</v>
      </c>
      <c r="E736" s="11" t="s">
        <v>6999</v>
      </c>
      <c r="F736" s="12">
        <v>50.154899999999998</v>
      </c>
      <c r="G736" s="12">
        <v>16.064800000000002</v>
      </c>
      <c r="H736" s="11">
        <v>10053</v>
      </c>
      <c r="I736" s="11">
        <v>2840</v>
      </c>
      <c r="J736" s="13" t="s">
        <v>8991</v>
      </c>
      <c r="K736" s="14">
        <f>I736*Assumptions!$B$2*10^-3/24</f>
        <v>17.75</v>
      </c>
      <c r="L736" s="14">
        <f>IF(J736="YES",I736*Assumptions!$B$3/1000,0)</f>
        <v>0</v>
      </c>
      <c r="M736" s="14">
        <f>IF(J736="YES",I736*Assumptions!$B$4/1000,0)</f>
        <v>0</v>
      </c>
      <c r="N736" s="14">
        <f>IF(J736="YES",I736*Assumptions!$B$5/1000,0)</f>
        <v>0</v>
      </c>
      <c r="O736" s="14">
        <f>K736*Assumptions!$B$6*Assumptions!$B$7</f>
        <v>102.95</v>
      </c>
      <c r="P736" s="14">
        <f>((K736*Assumptions!$B$6*Assumptions!$B$7/1000)*(Assumptions!$B$8/(Assumptions!$B$8-1)))*Assumptions!$B$9</f>
        <v>617.69999999999993</v>
      </c>
      <c r="Q736" s="13" t="s">
        <v>9004</v>
      </c>
      <c r="R736" s="13" t="s">
        <v>9043</v>
      </c>
    </row>
    <row r="737" spans="1:18" x14ac:dyDescent="0.3">
      <c r="A737" s="11" t="s">
        <v>6293</v>
      </c>
      <c r="B737" s="11" t="s">
        <v>6365</v>
      </c>
      <c r="D737" s="11" t="s">
        <v>7000</v>
      </c>
      <c r="E737" s="11" t="s">
        <v>7001</v>
      </c>
      <c r="F737" s="12">
        <v>50.3889</v>
      </c>
      <c r="G737" s="12">
        <v>16.021899999999999</v>
      </c>
      <c r="H737" s="11">
        <v>10000</v>
      </c>
      <c r="I737" s="11">
        <v>11507</v>
      </c>
      <c r="J737" s="13" t="s">
        <v>8991</v>
      </c>
      <c r="K737" s="14">
        <f>I737*Assumptions!$B$2*10^-3/24</f>
        <v>71.918750000000003</v>
      </c>
      <c r="L737" s="14">
        <f>IF(J737="YES",I737*Assumptions!$B$3/1000,0)</f>
        <v>0</v>
      </c>
      <c r="M737" s="14">
        <f>IF(J737="YES",I737*Assumptions!$B$4/1000,0)</f>
        <v>0</v>
      </c>
      <c r="N737" s="14">
        <f>IF(J737="YES",I737*Assumptions!$B$5/1000,0)</f>
        <v>0</v>
      </c>
      <c r="O737" s="14">
        <f>K737*Assumptions!$B$6*Assumptions!$B$7</f>
        <v>417.12874999999997</v>
      </c>
      <c r="P737" s="14">
        <f>((K737*Assumptions!$B$6*Assumptions!$B$7/1000)*(Assumptions!$B$8/(Assumptions!$B$8-1)))*Assumptions!$B$9</f>
        <v>2502.7724999999996</v>
      </c>
      <c r="Q737" s="13" t="s">
        <v>9004</v>
      </c>
      <c r="R737" s="13" t="s">
        <v>9042</v>
      </c>
    </row>
    <row r="738" spans="1:18" x14ac:dyDescent="0.3">
      <c r="A738" s="11" t="s">
        <v>6293</v>
      </c>
      <c r="B738" s="11" t="s">
        <v>6365</v>
      </c>
      <c r="D738" s="11" t="s">
        <v>7002</v>
      </c>
      <c r="E738" s="11" t="s">
        <v>7003</v>
      </c>
      <c r="F738" s="12">
        <v>50.394300000000001</v>
      </c>
      <c r="G738" s="12">
        <v>16.157299999999999</v>
      </c>
      <c r="H738" s="11">
        <v>45990</v>
      </c>
      <c r="I738" s="11">
        <v>37784</v>
      </c>
      <c r="J738" s="13" t="s">
        <v>8982</v>
      </c>
      <c r="K738" s="14">
        <f>I738*Assumptions!$B$2*10^-3/24</f>
        <v>236.15</v>
      </c>
      <c r="L738" s="14">
        <f>IF(J738="YES",I738*Assumptions!$B$3/1000,0)</f>
        <v>755.68</v>
      </c>
      <c r="M738" s="14">
        <f>IF(J738="YES",I738*Assumptions!$B$4/1000,0)</f>
        <v>566.76</v>
      </c>
      <c r="N738" s="14">
        <f>IF(J738="YES",I738*Assumptions!$B$5/1000,0)</f>
        <v>1133.52</v>
      </c>
      <c r="O738" s="14">
        <f>K738*Assumptions!$B$6*Assumptions!$B$7</f>
        <v>1369.6699999999998</v>
      </c>
      <c r="P738" s="14">
        <f>((K738*Assumptions!$B$6*Assumptions!$B$7/1000)*(Assumptions!$B$8/(Assumptions!$B$8-1)))*Assumptions!$B$9</f>
        <v>8218.0199999999986</v>
      </c>
      <c r="Q738" s="13" t="s">
        <v>9004</v>
      </c>
      <c r="R738" s="13" t="s">
        <v>9043</v>
      </c>
    </row>
    <row r="739" spans="1:18" x14ac:dyDescent="0.3">
      <c r="A739" s="11" t="s">
        <v>6293</v>
      </c>
      <c r="B739" s="11" t="s">
        <v>6365</v>
      </c>
      <c r="D739" s="11" t="s">
        <v>7004</v>
      </c>
      <c r="E739" s="11" t="s">
        <v>7005</v>
      </c>
      <c r="F739" s="12">
        <v>50.470500000000001</v>
      </c>
      <c r="G739" s="12">
        <v>16.079943</v>
      </c>
      <c r="H739" s="11">
        <v>8000</v>
      </c>
      <c r="I739" s="11">
        <v>2648</v>
      </c>
      <c r="J739" s="13" t="s">
        <v>8991</v>
      </c>
      <c r="K739" s="14">
        <f>I739*Assumptions!$B$2*10^-3/24</f>
        <v>16.55</v>
      </c>
      <c r="L739" s="14">
        <f>IF(J739="YES",I739*Assumptions!$B$3/1000,0)</f>
        <v>0</v>
      </c>
      <c r="M739" s="14">
        <f>IF(J739="YES",I739*Assumptions!$B$4/1000,0)</f>
        <v>0</v>
      </c>
      <c r="N739" s="14">
        <f>IF(J739="YES",I739*Assumptions!$B$5/1000,0)</f>
        <v>0</v>
      </c>
      <c r="O739" s="14">
        <f>K739*Assumptions!$B$6*Assumptions!$B$7</f>
        <v>95.990000000000009</v>
      </c>
      <c r="P739" s="14">
        <f>((K739*Assumptions!$B$6*Assumptions!$B$7/1000)*(Assumptions!$B$8/(Assumptions!$B$8-1)))*Assumptions!$B$9</f>
        <v>575.93999999999994</v>
      </c>
      <c r="Q739" s="13" t="s">
        <v>9004</v>
      </c>
      <c r="R739" s="13" t="s">
        <v>9042</v>
      </c>
    </row>
    <row r="740" spans="1:18" x14ac:dyDescent="0.3">
      <c r="A740" s="11" t="s">
        <v>6293</v>
      </c>
      <c r="B740" s="11" t="s">
        <v>6365</v>
      </c>
      <c r="D740" s="11" t="s">
        <v>7006</v>
      </c>
      <c r="E740" s="11" t="s">
        <v>7007</v>
      </c>
      <c r="F740" s="12">
        <v>50.525700000000001</v>
      </c>
      <c r="G740" s="12">
        <v>16.2225</v>
      </c>
      <c r="H740" s="11">
        <v>11950</v>
      </c>
      <c r="I740" s="11">
        <v>4062</v>
      </c>
      <c r="J740" s="13" t="s">
        <v>8991</v>
      </c>
      <c r="K740" s="14">
        <f>I740*Assumptions!$B$2*10^-3/24</f>
        <v>25.387500000000003</v>
      </c>
      <c r="L740" s="14">
        <f>IF(J740="YES",I740*Assumptions!$B$3/1000,0)</f>
        <v>0</v>
      </c>
      <c r="M740" s="14">
        <f>IF(J740="YES",I740*Assumptions!$B$4/1000,0)</f>
        <v>0</v>
      </c>
      <c r="N740" s="14">
        <f>IF(J740="YES",I740*Assumptions!$B$5/1000,0)</f>
        <v>0</v>
      </c>
      <c r="O740" s="14">
        <f>K740*Assumptions!$B$6*Assumptions!$B$7</f>
        <v>147.2475</v>
      </c>
      <c r="P740" s="14">
        <f>((K740*Assumptions!$B$6*Assumptions!$B$7/1000)*(Assumptions!$B$8/(Assumptions!$B$8-1)))*Assumptions!$B$9</f>
        <v>883.48500000000001</v>
      </c>
      <c r="Q740" s="13" t="s">
        <v>9004</v>
      </c>
      <c r="R740" s="13" t="s">
        <v>9044</v>
      </c>
    </row>
    <row r="741" spans="1:18" x14ac:dyDescent="0.3">
      <c r="A741" s="11" t="s">
        <v>6293</v>
      </c>
      <c r="B741" s="11" t="s">
        <v>6365</v>
      </c>
      <c r="D741" s="11" t="s">
        <v>7008</v>
      </c>
      <c r="E741" s="11" t="s">
        <v>7009</v>
      </c>
      <c r="F741" s="12">
        <v>50.518900000000002</v>
      </c>
      <c r="G741" s="12">
        <v>15.4884</v>
      </c>
      <c r="H741" s="11">
        <v>14000</v>
      </c>
      <c r="I741" s="11">
        <v>12594</v>
      </c>
      <c r="J741" s="13" t="s">
        <v>8991</v>
      </c>
      <c r="K741" s="14">
        <f>I741*Assumptions!$B$2*10^-3/24</f>
        <v>78.712500000000006</v>
      </c>
      <c r="L741" s="14">
        <f>IF(J741="YES",I741*Assumptions!$B$3/1000,0)</f>
        <v>0</v>
      </c>
      <c r="M741" s="14">
        <f>IF(J741="YES",I741*Assumptions!$B$4/1000,0)</f>
        <v>0</v>
      </c>
      <c r="N741" s="14">
        <f>IF(J741="YES",I741*Assumptions!$B$5/1000,0)</f>
        <v>0</v>
      </c>
      <c r="O741" s="14">
        <f>K741*Assumptions!$B$6*Assumptions!$B$7</f>
        <v>456.53250000000003</v>
      </c>
      <c r="P741" s="14">
        <f>((K741*Assumptions!$B$6*Assumptions!$B$7/1000)*(Assumptions!$B$8/(Assumptions!$B$8-1)))*Assumptions!$B$9</f>
        <v>2739.1949999999997</v>
      </c>
      <c r="Q741" s="13" t="s">
        <v>9004</v>
      </c>
      <c r="R741" s="13" t="s">
        <v>9043</v>
      </c>
    </row>
    <row r="742" spans="1:18" x14ac:dyDescent="0.3">
      <c r="A742" s="11" t="s">
        <v>6293</v>
      </c>
      <c r="B742" s="11" t="s">
        <v>6365</v>
      </c>
      <c r="D742" s="11" t="s">
        <v>7010</v>
      </c>
      <c r="E742" s="11" t="s">
        <v>7011</v>
      </c>
      <c r="F742" s="12">
        <v>50.345399999999998</v>
      </c>
      <c r="G742" s="12">
        <v>16.118300000000001</v>
      </c>
      <c r="H742" s="11">
        <v>25000</v>
      </c>
      <c r="I742" s="11">
        <v>8422</v>
      </c>
      <c r="J742" s="13" t="s">
        <v>8991</v>
      </c>
      <c r="K742" s="14">
        <f>I742*Assumptions!$B$2*10^-3/24</f>
        <v>52.637499999999996</v>
      </c>
      <c r="L742" s="14">
        <f>IF(J742="YES",I742*Assumptions!$B$3/1000,0)</f>
        <v>0</v>
      </c>
      <c r="M742" s="14">
        <f>IF(J742="YES",I742*Assumptions!$B$4/1000,0)</f>
        <v>0</v>
      </c>
      <c r="N742" s="14">
        <f>IF(J742="YES",I742*Assumptions!$B$5/1000,0)</f>
        <v>0</v>
      </c>
      <c r="O742" s="14">
        <f>K742*Assumptions!$B$6*Assumptions!$B$7</f>
        <v>305.29749999999996</v>
      </c>
      <c r="P742" s="14">
        <f>((K742*Assumptions!$B$6*Assumptions!$B$7/1000)*(Assumptions!$B$8/(Assumptions!$B$8-1)))*Assumptions!$B$9</f>
        <v>1831.7849999999994</v>
      </c>
      <c r="Q742" s="13" t="s">
        <v>9004</v>
      </c>
      <c r="R742" s="13" t="s">
        <v>9042</v>
      </c>
    </row>
    <row r="743" spans="1:18" x14ac:dyDescent="0.3">
      <c r="A743" s="11" t="s">
        <v>6293</v>
      </c>
      <c r="B743" s="11" t="s">
        <v>6365</v>
      </c>
      <c r="D743" s="11" t="s">
        <v>7012</v>
      </c>
      <c r="E743" s="11" t="s">
        <v>7013</v>
      </c>
      <c r="F743" s="12">
        <v>50.238199999999999</v>
      </c>
      <c r="G743" s="12">
        <v>15.498200000000001</v>
      </c>
      <c r="H743" s="11">
        <v>9083</v>
      </c>
      <c r="I743" s="11">
        <v>8671</v>
      </c>
      <c r="J743" s="13" t="s">
        <v>8991</v>
      </c>
      <c r="K743" s="14">
        <f>I743*Assumptions!$B$2*10^-3/24</f>
        <v>54.193750000000001</v>
      </c>
      <c r="L743" s="14">
        <f>IF(J743="YES",I743*Assumptions!$B$3/1000,0)</f>
        <v>0</v>
      </c>
      <c r="M743" s="14">
        <f>IF(J743="YES",I743*Assumptions!$B$4/1000,0)</f>
        <v>0</v>
      </c>
      <c r="N743" s="14">
        <f>IF(J743="YES",I743*Assumptions!$B$5/1000,0)</f>
        <v>0</v>
      </c>
      <c r="O743" s="14">
        <f>K743*Assumptions!$B$6*Assumptions!$B$7</f>
        <v>314.32375000000002</v>
      </c>
      <c r="P743" s="14">
        <f>((K743*Assumptions!$B$6*Assumptions!$B$7/1000)*(Assumptions!$B$8/(Assumptions!$B$8-1)))*Assumptions!$B$9</f>
        <v>1885.9425000000001</v>
      </c>
      <c r="Q743" s="13" t="s">
        <v>9004</v>
      </c>
      <c r="R743" s="13" t="s">
        <v>9043</v>
      </c>
    </row>
    <row r="744" spans="1:18" x14ac:dyDescent="0.3">
      <c r="A744" s="11" t="s">
        <v>6293</v>
      </c>
      <c r="B744" s="11" t="s">
        <v>6682</v>
      </c>
      <c r="D744" s="11" t="s">
        <v>7014</v>
      </c>
      <c r="E744" s="11" t="s">
        <v>7015</v>
      </c>
      <c r="F744" s="12">
        <v>49.592199999999998</v>
      </c>
      <c r="G744" s="12">
        <v>18.746200000000002</v>
      </c>
      <c r="H744" s="11">
        <v>8000</v>
      </c>
      <c r="I744" s="11">
        <v>8870</v>
      </c>
      <c r="J744" s="13" t="s">
        <v>8991</v>
      </c>
      <c r="K744" s="14">
        <f>I744*Assumptions!$B$2*10^-3/24</f>
        <v>55.4375</v>
      </c>
      <c r="L744" s="14">
        <f>IF(J744="YES",I744*Assumptions!$B$3/1000,0)</f>
        <v>0</v>
      </c>
      <c r="M744" s="14">
        <f>IF(J744="YES",I744*Assumptions!$B$4/1000,0)</f>
        <v>0</v>
      </c>
      <c r="N744" s="14">
        <f>IF(J744="YES",I744*Assumptions!$B$5/1000,0)</f>
        <v>0</v>
      </c>
      <c r="O744" s="14">
        <f>K744*Assumptions!$B$6*Assumptions!$B$7</f>
        <v>321.53749999999997</v>
      </c>
      <c r="P744" s="14">
        <f>((K744*Assumptions!$B$6*Assumptions!$B$7/1000)*(Assumptions!$B$8/(Assumptions!$B$8-1)))*Assumptions!$B$9</f>
        <v>1929.2249999999999</v>
      </c>
      <c r="Q744" s="13" t="s">
        <v>9005</v>
      </c>
      <c r="R744" s="13" t="s">
        <v>9042</v>
      </c>
    </row>
    <row r="745" spans="1:18" x14ac:dyDescent="0.3">
      <c r="A745" s="11" t="s">
        <v>6293</v>
      </c>
      <c r="B745" s="11" t="s">
        <v>6365</v>
      </c>
      <c r="D745" s="11" t="s">
        <v>7016</v>
      </c>
      <c r="E745" s="11" t="s">
        <v>7017</v>
      </c>
      <c r="F745" s="12">
        <v>50.15</v>
      </c>
      <c r="G745" s="12">
        <v>16.261900000000001</v>
      </c>
      <c r="H745" s="11">
        <v>24880</v>
      </c>
      <c r="I745" s="11">
        <v>5943</v>
      </c>
      <c r="J745" s="13" t="s">
        <v>8991</v>
      </c>
      <c r="K745" s="14">
        <f>I745*Assumptions!$B$2*10^-3/24</f>
        <v>37.143750000000004</v>
      </c>
      <c r="L745" s="14">
        <f>IF(J745="YES",I745*Assumptions!$B$3/1000,0)</f>
        <v>0</v>
      </c>
      <c r="M745" s="14">
        <f>IF(J745="YES",I745*Assumptions!$B$4/1000,0)</f>
        <v>0</v>
      </c>
      <c r="N745" s="14">
        <f>IF(J745="YES",I745*Assumptions!$B$5/1000,0)</f>
        <v>0</v>
      </c>
      <c r="O745" s="14">
        <f>K745*Assumptions!$B$6*Assumptions!$B$7</f>
        <v>215.43375</v>
      </c>
      <c r="P745" s="14">
        <f>((K745*Assumptions!$B$6*Assumptions!$B$7/1000)*(Assumptions!$B$8/(Assumptions!$B$8-1)))*Assumptions!$B$9</f>
        <v>1292.6025</v>
      </c>
      <c r="Q745" s="13" t="s">
        <v>9004</v>
      </c>
      <c r="R745" s="13" t="s">
        <v>9044</v>
      </c>
    </row>
    <row r="746" spans="1:18" x14ac:dyDescent="0.3">
      <c r="A746" s="11" t="s">
        <v>6293</v>
      </c>
      <c r="B746" s="11" t="s">
        <v>6365</v>
      </c>
      <c r="D746" s="11" t="s">
        <v>7018</v>
      </c>
      <c r="E746" s="11" t="s">
        <v>7019</v>
      </c>
      <c r="F746" s="12">
        <v>50.5533</v>
      </c>
      <c r="G746" s="12">
        <v>15.972899999999999</v>
      </c>
      <c r="H746" s="11">
        <v>47500</v>
      </c>
      <c r="I746" s="11">
        <v>29808</v>
      </c>
      <c r="J746" s="13" t="s">
        <v>8982</v>
      </c>
      <c r="K746" s="14">
        <f>I746*Assumptions!$B$2*10^-3/24</f>
        <v>186.29999999999998</v>
      </c>
      <c r="L746" s="14">
        <f>IF(J746="YES",I746*Assumptions!$B$3/1000,0)</f>
        <v>596.16</v>
      </c>
      <c r="M746" s="14">
        <f>IF(J746="YES",I746*Assumptions!$B$4/1000,0)</f>
        <v>447.12</v>
      </c>
      <c r="N746" s="14">
        <f>IF(J746="YES",I746*Assumptions!$B$5/1000,0)</f>
        <v>894.24</v>
      </c>
      <c r="O746" s="14">
        <f>K746*Assumptions!$B$6*Assumptions!$B$7</f>
        <v>1080.54</v>
      </c>
      <c r="P746" s="14">
        <f>((K746*Assumptions!$B$6*Assumptions!$B$7/1000)*(Assumptions!$B$8/(Assumptions!$B$8-1)))*Assumptions!$B$9</f>
        <v>6483.24</v>
      </c>
      <c r="Q746" s="13" t="s">
        <v>9004</v>
      </c>
      <c r="R746" s="13" t="s">
        <v>9043</v>
      </c>
    </row>
    <row r="747" spans="1:18" x14ac:dyDescent="0.3">
      <c r="A747" s="11" t="s">
        <v>6293</v>
      </c>
      <c r="B747" s="11" t="s">
        <v>6365</v>
      </c>
      <c r="D747" s="11" t="s">
        <v>7020</v>
      </c>
      <c r="E747" s="11" t="s">
        <v>7021</v>
      </c>
      <c r="F747" s="12">
        <v>50.499400000000001</v>
      </c>
      <c r="G747" s="12">
        <v>16.026599999999998</v>
      </c>
      <c r="H747" s="11">
        <v>7000</v>
      </c>
      <c r="I747" s="11">
        <v>2460</v>
      </c>
      <c r="J747" s="13" t="s">
        <v>8991</v>
      </c>
      <c r="K747" s="14">
        <f>I747*Assumptions!$B$2*10^-3/24</f>
        <v>15.375</v>
      </c>
      <c r="L747" s="14">
        <f>IF(J747="YES",I747*Assumptions!$B$3/1000,0)</f>
        <v>0</v>
      </c>
      <c r="M747" s="14">
        <f>IF(J747="YES",I747*Assumptions!$B$4/1000,0)</f>
        <v>0</v>
      </c>
      <c r="N747" s="14">
        <f>IF(J747="YES",I747*Assumptions!$B$5/1000,0)</f>
        <v>0</v>
      </c>
      <c r="O747" s="14">
        <f>K747*Assumptions!$B$6*Assumptions!$B$7</f>
        <v>89.174999999999983</v>
      </c>
      <c r="P747" s="14">
        <f>((K747*Assumptions!$B$6*Assumptions!$B$7/1000)*(Assumptions!$B$8/(Assumptions!$B$8-1)))*Assumptions!$B$9</f>
        <v>535.04999999999984</v>
      </c>
      <c r="Q747" s="13" t="s">
        <v>9004</v>
      </c>
      <c r="R747" s="13" t="s">
        <v>9043</v>
      </c>
    </row>
    <row r="748" spans="1:18" x14ac:dyDescent="0.3">
      <c r="A748" s="11" t="s">
        <v>6293</v>
      </c>
      <c r="B748" s="11" t="s">
        <v>6365</v>
      </c>
      <c r="D748" s="11" t="s">
        <v>7022</v>
      </c>
      <c r="E748" s="11" t="s">
        <v>7023</v>
      </c>
      <c r="F748" s="12">
        <v>50.522599999999997</v>
      </c>
      <c r="G748" s="12">
        <v>15.739699999999999</v>
      </c>
      <c r="H748" s="11">
        <v>8033</v>
      </c>
      <c r="I748" s="11">
        <v>2268</v>
      </c>
      <c r="J748" s="13" t="s">
        <v>8991</v>
      </c>
      <c r="K748" s="14">
        <f>I748*Assumptions!$B$2*10^-3/24</f>
        <v>14.174999999999999</v>
      </c>
      <c r="L748" s="14">
        <f>IF(J748="YES",I748*Assumptions!$B$3/1000,0)</f>
        <v>0</v>
      </c>
      <c r="M748" s="14">
        <f>IF(J748="YES",I748*Assumptions!$B$4/1000,0)</f>
        <v>0</v>
      </c>
      <c r="N748" s="14">
        <f>IF(J748="YES",I748*Assumptions!$B$5/1000,0)</f>
        <v>0</v>
      </c>
      <c r="O748" s="14">
        <f>K748*Assumptions!$B$6*Assumptions!$B$7</f>
        <v>82.214999999999989</v>
      </c>
      <c r="P748" s="14">
        <f>((K748*Assumptions!$B$6*Assumptions!$B$7/1000)*(Assumptions!$B$8/(Assumptions!$B$8-1)))*Assumptions!$B$9</f>
        <v>493.28999999999985</v>
      </c>
      <c r="Q748" s="13" t="s">
        <v>9004</v>
      </c>
      <c r="R748" s="13" t="s">
        <v>9042</v>
      </c>
    </row>
    <row r="749" spans="1:18" x14ac:dyDescent="0.3">
      <c r="A749" s="11" t="s">
        <v>6293</v>
      </c>
      <c r="B749" s="11" t="s">
        <v>6365</v>
      </c>
      <c r="D749" s="11" t="s">
        <v>7024</v>
      </c>
      <c r="E749" s="11" t="s">
        <v>7025</v>
      </c>
      <c r="F749" s="12">
        <v>50.723768999999997</v>
      </c>
      <c r="G749" s="12">
        <v>15.593397</v>
      </c>
      <c r="H749" s="11">
        <v>15000</v>
      </c>
      <c r="I749" s="11">
        <v>6654</v>
      </c>
      <c r="J749" s="13" t="s">
        <v>8991</v>
      </c>
      <c r="K749" s="14">
        <f>I749*Assumptions!$B$2*10^-3/24</f>
        <v>41.587499999999999</v>
      </c>
      <c r="L749" s="14">
        <f>IF(J749="YES",I749*Assumptions!$B$3/1000,0)</f>
        <v>0</v>
      </c>
      <c r="M749" s="14">
        <f>IF(J749="YES",I749*Assumptions!$B$4/1000,0)</f>
        <v>0</v>
      </c>
      <c r="N749" s="14">
        <f>IF(J749="YES",I749*Assumptions!$B$5/1000,0)</f>
        <v>0</v>
      </c>
      <c r="O749" s="14">
        <f>K749*Assumptions!$B$6*Assumptions!$B$7</f>
        <v>241.20749999999998</v>
      </c>
      <c r="P749" s="14">
        <f>((K749*Assumptions!$B$6*Assumptions!$B$7/1000)*(Assumptions!$B$8/(Assumptions!$B$8-1)))*Assumptions!$B$9</f>
        <v>1447.2449999999999</v>
      </c>
      <c r="Q749" s="13" t="s">
        <v>9004</v>
      </c>
      <c r="R749" s="13" t="s">
        <v>9043</v>
      </c>
    </row>
    <row r="750" spans="1:18" x14ac:dyDescent="0.3">
      <c r="A750" s="11" t="s">
        <v>6293</v>
      </c>
      <c r="B750" s="11" t="s">
        <v>6365</v>
      </c>
      <c r="D750" s="11" t="s">
        <v>7026</v>
      </c>
      <c r="E750" s="11" t="s">
        <v>7027</v>
      </c>
      <c r="F750" s="12">
        <v>50.592599999999997</v>
      </c>
      <c r="G750" s="12">
        <v>15.6134</v>
      </c>
      <c r="H750" s="11">
        <v>18800</v>
      </c>
      <c r="I750" s="11">
        <v>11873</v>
      </c>
      <c r="J750" s="13" t="s">
        <v>8991</v>
      </c>
      <c r="K750" s="14">
        <f>I750*Assumptions!$B$2*10^-3/24</f>
        <v>74.206249999999997</v>
      </c>
      <c r="L750" s="14">
        <f>IF(J750="YES",I750*Assumptions!$B$3/1000,0)</f>
        <v>0</v>
      </c>
      <c r="M750" s="14">
        <f>IF(J750="YES",I750*Assumptions!$B$4/1000,0)</f>
        <v>0</v>
      </c>
      <c r="N750" s="14">
        <f>IF(J750="YES",I750*Assumptions!$B$5/1000,0)</f>
        <v>0</v>
      </c>
      <c r="O750" s="14">
        <f>K750*Assumptions!$B$6*Assumptions!$B$7</f>
        <v>430.39624999999995</v>
      </c>
      <c r="P750" s="14">
        <f>((K750*Assumptions!$B$6*Assumptions!$B$7/1000)*(Assumptions!$B$8/(Assumptions!$B$8-1)))*Assumptions!$B$9</f>
        <v>2582.3774999999991</v>
      </c>
      <c r="Q750" s="13" t="s">
        <v>9004</v>
      </c>
      <c r="R750" s="13" t="s">
        <v>9043</v>
      </c>
    </row>
    <row r="751" spans="1:18" x14ac:dyDescent="0.3">
      <c r="A751" s="11" t="s">
        <v>6293</v>
      </c>
      <c r="B751" s="11" t="s">
        <v>6593</v>
      </c>
      <c r="D751" s="11" t="s">
        <v>7028</v>
      </c>
      <c r="E751" s="11" t="s">
        <v>7029</v>
      </c>
      <c r="F751" s="12">
        <v>49.984900000000003</v>
      </c>
      <c r="G751" s="12">
        <v>16.3887</v>
      </c>
      <c r="H751" s="11">
        <v>20000</v>
      </c>
      <c r="I751" s="11">
        <v>26689</v>
      </c>
      <c r="J751" s="13" t="s">
        <v>8991</v>
      </c>
      <c r="K751" s="14">
        <f>I751*Assumptions!$B$2*10^-3/24</f>
        <v>166.80625000000001</v>
      </c>
      <c r="L751" s="14">
        <f>IF(J751="YES",I751*Assumptions!$B$3/1000,0)</f>
        <v>0</v>
      </c>
      <c r="M751" s="14">
        <f>IF(J751="YES",I751*Assumptions!$B$4/1000,0)</f>
        <v>0</v>
      </c>
      <c r="N751" s="14">
        <f>IF(J751="YES",I751*Assumptions!$B$5/1000,0)</f>
        <v>0</v>
      </c>
      <c r="O751" s="14">
        <f>K751*Assumptions!$B$6*Assumptions!$B$7</f>
        <v>967.47624999999994</v>
      </c>
      <c r="P751" s="14">
        <f>((K751*Assumptions!$B$6*Assumptions!$B$7/1000)*(Assumptions!$B$8/(Assumptions!$B$8-1)))*Assumptions!$B$9</f>
        <v>5804.8574999999992</v>
      </c>
      <c r="Q751" s="13" t="s">
        <v>9004</v>
      </c>
      <c r="R751" s="13" t="s">
        <v>9043</v>
      </c>
    </row>
    <row r="752" spans="1:18" x14ac:dyDescent="0.3">
      <c r="A752" s="11" t="s">
        <v>6293</v>
      </c>
      <c r="B752" s="11" t="s">
        <v>6593</v>
      </c>
      <c r="D752" s="11" t="s">
        <v>7030</v>
      </c>
      <c r="E752" s="11" t="s">
        <v>7031</v>
      </c>
      <c r="F752" s="12">
        <v>49.749299999999998</v>
      </c>
      <c r="G752" s="12">
        <v>15.8902</v>
      </c>
      <c r="H752" s="11">
        <v>61213</v>
      </c>
      <c r="I752" s="11">
        <v>31912</v>
      </c>
      <c r="J752" s="13" t="s">
        <v>8982</v>
      </c>
      <c r="K752" s="14">
        <f>I752*Assumptions!$B$2*10^-3/24</f>
        <v>199.45000000000002</v>
      </c>
      <c r="L752" s="14">
        <f>IF(J752="YES",I752*Assumptions!$B$3/1000,0)</f>
        <v>638.24</v>
      </c>
      <c r="M752" s="14">
        <f>IF(J752="YES",I752*Assumptions!$B$4/1000,0)</f>
        <v>478.68</v>
      </c>
      <c r="N752" s="14">
        <f>IF(J752="YES",I752*Assumptions!$B$5/1000,0)</f>
        <v>957.36</v>
      </c>
      <c r="O752" s="14">
        <f>K752*Assumptions!$B$6*Assumptions!$B$7</f>
        <v>1156.81</v>
      </c>
      <c r="P752" s="14">
        <f>((K752*Assumptions!$B$6*Assumptions!$B$7/1000)*(Assumptions!$B$8/(Assumptions!$B$8-1)))*Assumptions!$B$9</f>
        <v>6940.86</v>
      </c>
      <c r="Q752" s="13" t="s">
        <v>9004</v>
      </c>
      <c r="R752" s="13" t="s">
        <v>9043</v>
      </c>
    </row>
    <row r="753" spans="1:18" x14ac:dyDescent="0.3">
      <c r="A753" s="11" t="s">
        <v>6293</v>
      </c>
      <c r="B753" s="11" t="s">
        <v>6682</v>
      </c>
      <c r="D753" s="11" t="s">
        <v>7032</v>
      </c>
      <c r="E753" s="11" t="s">
        <v>7033</v>
      </c>
      <c r="F753" s="12">
        <v>49.867600000000003</v>
      </c>
      <c r="G753" s="12">
        <v>18.522600000000001</v>
      </c>
      <c r="H753" s="11">
        <v>88300</v>
      </c>
      <c r="I753" s="11">
        <v>47131</v>
      </c>
      <c r="J753" s="13" t="s">
        <v>8982</v>
      </c>
      <c r="K753" s="14">
        <f>I753*Assumptions!$B$2*10^-3/24</f>
        <v>294.56875000000002</v>
      </c>
      <c r="L753" s="14">
        <f>IF(J753="YES",I753*Assumptions!$B$3/1000,0)</f>
        <v>942.62</v>
      </c>
      <c r="M753" s="14">
        <f>IF(J753="YES",I753*Assumptions!$B$4/1000,0)</f>
        <v>706.96500000000003</v>
      </c>
      <c r="N753" s="14">
        <f>IF(J753="YES",I753*Assumptions!$B$5/1000,0)</f>
        <v>1413.93</v>
      </c>
      <c r="O753" s="14">
        <f>K753*Assumptions!$B$6*Assumptions!$B$7</f>
        <v>1708.49875</v>
      </c>
      <c r="P753" s="14">
        <f>((K753*Assumptions!$B$6*Assumptions!$B$7/1000)*(Assumptions!$B$8/(Assumptions!$B$8-1)))*Assumptions!$B$9</f>
        <v>10250.992499999998</v>
      </c>
      <c r="Q753" s="13" t="s">
        <v>9005</v>
      </c>
      <c r="R753" s="13" t="s">
        <v>9043</v>
      </c>
    </row>
    <row r="754" spans="1:18" x14ac:dyDescent="0.3">
      <c r="A754" s="11" t="s">
        <v>6293</v>
      </c>
      <c r="B754" s="11" t="s">
        <v>6682</v>
      </c>
      <c r="D754" s="11" t="s">
        <v>7034</v>
      </c>
      <c r="E754" s="11" t="s">
        <v>7035</v>
      </c>
      <c r="F754" s="12">
        <v>49.612000000000002</v>
      </c>
      <c r="G754" s="12">
        <v>18.145399999999999</v>
      </c>
      <c r="H754" s="11">
        <v>29000</v>
      </c>
      <c r="I754" s="11">
        <v>22209</v>
      </c>
      <c r="J754" s="13" t="s">
        <v>8991</v>
      </c>
      <c r="K754" s="14">
        <f>I754*Assumptions!$B$2*10^-3/24</f>
        <v>138.80625000000001</v>
      </c>
      <c r="L754" s="14">
        <f>IF(J754="YES",I754*Assumptions!$B$3/1000,0)</f>
        <v>0</v>
      </c>
      <c r="M754" s="14">
        <f>IF(J754="YES",I754*Assumptions!$B$4/1000,0)</f>
        <v>0</v>
      </c>
      <c r="N754" s="14">
        <f>IF(J754="YES",I754*Assumptions!$B$5/1000,0)</f>
        <v>0</v>
      </c>
      <c r="O754" s="14">
        <f>K754*Assumptions!$B$6*Assumptions!$B$7</f>
        <v>805.07625000000007</v>
      </c>
      <c r="P754" s="14">
        <f>((K754*Assumptions!$B$6*Assumptions!$B$7/1000)*(Assumptions!$B$8/(Assumptions!$B$8-1)))*Assumptions!$B$9</f>
        <v>4830.4574999999995</v>
      </c>
      <c r="Q754" s="13" t="s">
        <v>9005</v>
      </c>
      <c r="R754" s="13" t="s">
        <v>9043</v>
      </c>
    </row>
    <row r="755" spans="1:18" x14ac:dyDescent="0.3">
      <c r="A755" s="11" t="s">
        <v>6293</v>
      </c>
      <c r="B755" s="11" t="s">
        <v>6682</v>
      </c>
      <c r="D755" s="11" t="s">
        <v>7036</v>
      </c>
      <c r="E755" s="11" t="s">
        <v>7037</v>
      </c>
      <c r="F755" s="12">
        <v>49.6479</v>
      </c>
      <c r="G755" s="12">
        <v>18.148299999999999</v>
      </c>
      <c r="H755" s="11">
        <v>10860</v>
      </c>
      <c r="I755" s="11">
        <v>6194</v>
      </c>
      <c r="J755" s="13" t="s">
        <v>8991</v>
      </c>
      <c r="K755" s="14">
        <f>I755*Assumptions!$B$2*10^-3/24</f>
        <v>38.712499999999999</v>
      </c>
      <c r="L755" s="14">
        <f>IF(J755="YES",I755*Assumptions!$B$3/1000,0)</f>
        <v>0</v>
      </c>
      <c r="M755" s="14">
        <f>IF(J755="YES",I755*Assumptions!$B$4/1000,0)</f>
        <v>0</v>
      </c>
      <c r="N755" s="14">
        <f>IF(J755="YES",I755*Assumptions!$B$5/1000,0)</f>
        <v>0</v>
      </c>
      <c r="O755" s="14">
        <f>K755*Assumptions!$B$6*Assumptions!$B$7</f>
        <v>224.53249999999997</v>
      </c>
      <c r="P755" s="14">
        <f>((K755*Assumptions!$B$6*Assumptions!$B$7/1000)*(Assumptions!$B$8/(Assumptions!$B$8-1)))*Assumptions!$B$9</f>
        <v>1347.1949999999997</v>
      </c>
      <c r="Q755" s="13" t="s">
        <v>9005</v>
      </c>
      <c r="R755" s="13" t="s">
        <v>9042</v>
      </c>
    </row>
    <row r="756" spans="1:18" x14ac:dyDescent="0.3">
      <c r="A756" s="11" t="s">
        <v>6293</v>
      </c>
      <c r="B756" s="11" t="s">
        <v>6682</v>
      </c>
      <c r="D756" s="11" t="s">
        <v>7038</v>
      </c>
      <c r="E756" s="11" t="s">
        <v>7039</v>
      </c>
      <c r="F756" s="12">
        <v>49.922199999999997</v>
      </c>
      <c r="G756" s="12">
        <v>18.040500000000002</v>
      </c>
      <c r="H756" s="11">
        <v>7500</v>
      </c>
      <c r="I756" s="11">
        <v>6533</v>
      </c>
      <c r="J756" s="13" t="s">
        <v>8991</v>
      </c>
      <c r="K756" s="14">
        <f>I756*Assumptions!$B$2*10^-3/24</f>
        <v>40.831250000000004</v>
      </c>
      <c r="L756" s="14">
        <f>IF(J756="YES",I756*Assumptions!$B$3/1000,0)</f>
        <v>0</v>
      </c>
      <c r="M756" s="14">
        <f>IF(J756="YES",I756*Assumptions!$B$4/1000,0)</f>
        <v>0</v>
      </c>
      <c r="N756" s="14">
        <f>IF(J756="YES",I756*Assumptions!$B$5/1000,0)</f>
        <v>0</v>
      </c>
      <c r="O756" s="14">
        <f>K756*Assumptions!$B$6*Assumptions!$B$7</f>
        <v>236.82124999999999</v>
      </c>
      <c r="P756" s="14">
        <f>((K756*Assumptions!$B$6*Assumptions!$B$7/1000)*(Assumptions!$B$8/(Assumptions!$B$8-1)))*Assumptions!$B$9</f>
        <v>1420.9274999999998</v>
      </c>
      <c r="Q756" s="13" t="s">
        <v>9005</v>
      </c>
      <c r="R756" s="13" t="s">
        <v>9042</v>
      </c>
    </row>
    <row r="757" spans="1:18" x14ac:dyDescent="0.3">
      <c r="A757" s="11" t="s">
        <v>6293</v>
      </c>
      <c r="B757" s="11" t="s">
        <v>6682</v>
      </c>
      <c r="D757" s="11" t="s">
        <v>7040</v>
      </c>
      <c r="E757" s="11" t="s">
        <v>7041</v>
      </c>
      <c r="F757" s="12">
        <v>50.081000000000003</v>
      </c>
      <c r="G757" s="12">
        <v>17.735099999999999</v>
      </c>
      <c r="H757" s="11">
        <v>70000</v>
      </c>
      <c r="I757" s="11">
        <v>121983</v>
      </c>
      <c r="J757" s="13" t="s">
        <v>8982</v>
      </c>
      <c r="K757" s="14">
        <f>I757*Assumptions!$B$2*10^-3/24</f>
        <v>762.39375000000007</v>
      </c>
      <c r="L757" s="14">
        <f>IF(J757="YES",I757*Assumptions!$B$3/1000,0)</f>
        <v>2439.66</v>
      </c>
      <c r="M757" s="14">
        <f>IF(J757="YES",I757*Assumptions!$B$4/1000,0)</f>
        <v>1829.7449999999999</v>
      </c>
      <c r="N757" s="14">
        <f>IF(J757="YES",I757*Assumptions!$B$5/1000,0)</f>
        <v>3659.49</v>
      </c>
      <c r="O757" s="14">
        <f>K757*Assumptions!$B$6*Assumptions!$B$7</f>
        <v>4421.88375</v>
      </c>
      <c r="P757" s="14">
        <f>((K757*Assumptions!$B$6*Assumptions!$B$7/1000)*(Assumptions!$B$8/(Assumptions!$B$8-1)))*Assumptions!$B$9</f>
        <v>26531.302499999998</v>
      </c>
      <c r="Q757" s="13" t="s">
        <v>9005</v>
      </c>
      <c r="R757" s="13" t="s">
        <v>9044</v>
      </c>
    </row>
    <row r="758" spans="1:18" x14ac:dyDescent="0.3">
      <c r="A758" s="11" t="s">
        <v>2087</v>
      </c>
      <c r="B758" s="11" t="s">
        <v>2086</v>
      </c>
      <c r="C758" s="11" t="s">
        <v>2083</v>
      </c>
      <c r="D758" s="11" t="s">
        <v>2084</v>
      </c>
      <c r="E758" s="11" t="s">
        <v>2085</v>
      </c>
      <c r="F758" s="12">
        <v>50.95073</v>
      </c>
      <c r="G758" s="12">
        <v>10.044930000000001</v>
      </c>
      <c r="H758" s="11">
        <v>5200</v>
      </c>
      <c r="I758" s="11">
        <v>4300</v>
      </c>
      <c r="J758" s="13" t="s">
        <v>8992</v>
      </c>
      <c r="K758" s="14">
        <f>I758*Assumptions!$B$2*10^-3/24</f>
        <v>26.875</v>
      </c>
      <c r="L758" s="14">
        <f>IF(J758="YES",I758*Assumptions!$B$3/1000,0)</f>
        <v>0</v>
      </c>
      <c r="M758" s="14">
        <f>IF(J758="YES",I758*Assumptions!$B$4/1000,0)</f>
        <v>0</v>
      </c>
      <c r="N758" s="14">
        <f>IF(J758="YES",I758*Assumptions!$B$5/1000,0)</f>
        <v>0</v>
      </c>
      <c r="O758" s="14">
        <f>K758*Assumptions!$B$6*Assumptions!$B$7</f>
        <v>155.875</v>
      </c>
      <c r="P758" s="14">
        <f>((K758*Assumptions!$B$6*Assumptions!$B$7/1000)*(Assumptions!$B$8/(Assumptions!$B$8-1)))*Assumptions!$B$9</f>
        <v>935.25</v>
      </c>
      <c r="Q758" s="13" t="s">
        <v>9029</v>
      </c>
      <c r="R758" s="13" t="s">
        <v>9043</v>
      </c>
    </row>
    <row r="759" spans="1:18" x14ac:dyDescent="0.3">
      <c r="A759" s="11" t="s">
        <v>2087</v>
      </c>
      <c r="B759" s="11" t="s">
        <v>2090</v>
      </c>
      <c r="C759" s="11" t="s">
        <v>2088</v>
      </c>
      <c r="D759" s="11" t="s">
        <v>2089</v>
      </c>
      <c r="E759" s="11" t="s">
        <v>8232</v>
      </c>
      <c r="F759" s="12">
        <v>48.847859999999997</v>
      </c>
      <c r="G759" s="12">
        <v>8.9448790000000002</v>
      </c>
      <c r="H759" s="11">
        <v>11500</v>
      </c>
      <c r="I759" s="11">
        <v>11785</v>
      </c>
      <c r="J759" s="13" t="s">
        <v>8991</v>
      </c>
      <c r="K759" s="14">
        <f>I759*Assumptions!$B$2*10^-3/24</f>
        <v>73.65625</v>
      </c>
      <c r="L759" s="14">
        <f>IF(J759="YES",I759*Assumptions!$B$3/1000,0)</f>
        <v>0</v>
      </c>
      <c r="M759" s="14">
        <f>IF(J759="YES",I759*Assumptions!$B$4/1000,0)</f>
        <v>0</v>
      </c>
      <c r="N759" s="14">
        <f>IF(J759="YES",I759*Assumptions!$B$5/1000,0)</f>
        <v>0</v>
      </c>
      <c r="O759" s="14">
        <f>K759*Assumptions!$B$6*Assumptions!$B$7</f>
        <v>427.20624999999995</v>
      </c>
      <c r="P759" s="14">
        <f>((K759*Assumptions!$B$6*Assumptions!$B$7/1000)*(Assumptions!$B$8/(Assumptions!$B$8-1)))*Assumptions!$B$9</f>
        <v>2563.2374999999997</v>
      </c>
      <c r="Q759" s="13" t="s">
        <v>9015</v>
      </c>
      <c r="R759" s="13" t="s">
        <v>9042</v>
      </c>
    </row>
    <row r="760" spans="1:18" x14ac:dyDescent="0.3">
      <c r="A760" s="11" t="s">
        <v>2087</v>
      </c>
      <c r="B760" s="11" t="s">
        <v>2090</v>
      </c>
      <c r="C760" s="11" t="s">
        <v>2091</v>
      </c>
      <c r="D760" s="11" t="s">
        <v>2092</v>
      </c>
      <c r="E760" s="11" t="s">
        <v>8233</v>
      </c>
      <c r="F760" s="12">
        <v>48.652529999999999</v>
      </c>
      <c r="G760" s="12">
        <v>9.0870560000000005</v>
      </c>
      <c r="H760" s="11">
        <v>25000</v>
      </c>
      <c r="I760" s="11">
        <v>27167</v>
      </c>
      <c r="J760" s="13" t="s">
        <v>8982</v>
      </c>
      <c r="K760" s="14">
        <f>I760*Assumptions!$B$2*10^-3/24</f>
        <v>169.79375000000002</v>
      </c>
      <c r="L760" s="14">
        <f>IF(J760="YES",I760*Assumptions!$B$3/1000,0)</f>
        <v>543.34</v>
      </c>
      <c r="M760" s="14">
        <f>IF(J760="YES",I760*Assumptions!$B$4/1000,0)</f>
        <v>407.505</v>
      </c>
      <c r="N760" s="14">
        <f>IF(J760="YES",I760*Assumptions!$B$5/1000,0)</f>
        <v>815.01</v>
      </c>
      <c r="O760" s="14">
        <f>K760*Assumptions!$B$6*Assumptions!$B$7</f>
        <v>984.80375000000004</v>
      </c>
      <c r="P760" s="14">
        <f>((K760*Assumptions!$B$6*Assumptions!$B$7/1000)*(Assumptions!$B$8/(Assumptions!$B$8-1)))*Assumptions!$B$9</f>
        <v>5908.8225000000002</v>
      </c>
      <c r="Q760" s="13" t="s">
        <v>9015</v>
      </c>
      <c r="R760" s="13" t="s">
        <v>9044</v>
      </c>
    </row>
    <row r="761" spans="1:18" x14ac:dyDescent="0.3">
      <c r="A761" s="11" t="s">
        <v>2087</v>
      </c>
      <c r="B761" s="11" t="s">
        <v>2090</v>
      </c>
      <c r="C761" s="11" t="s">
        <v>2093</v>
      </c>
      <c r="D761" s="11" t="s">
        <v>2094</v>
      </c>
      <c r="E761" s="11" t="s">
        <v>8234</v>
      </c>
      <c r="F761" s="12">
        <v>48.627270000000003</v>
      </c>
      <c r="G761" s="12">
        <v>9.0723610000000008</v>
      </c>
      <c r="H761" s="11">
        <v>10000</v>
      </c>
      <c r="I761" s="11">
        <v>7374</v>
      </c>
      <c r="J761" s="13" t="s">
        <v>8991</v>
      </c>
      <c r="K761" s="14">
        <f>I761*Assumptions!$B$2*10^-3/24</f>
        <v>46.087500000000006</v>
      </c>
      <c r="L761" s="14">
        <f>IF(J761="YES",I761*Assumptions!$B$3/1000,0)</f>
        <v>0</v>
      </c>
      <c r="M761" s="14">
        <f>IF(J761="YES",I761*Assumptions!$B$4/1000,0)</f>
        <v>0</v>
      </c>
      <c r="N761" s="14">
        <f>IF(J761="YES",I761*Assumptions!$B$5/1000,0)</f>
        <v>0</v>
      </c>
      <c r="O761" s="14">
        <f>K761*Assumptions!$B$6*Assumptions!$B$7</f>
        <v>267.3075</v>
      </c>
      <c r="P761" s="14">
        <f>((K761*Assumptions!$B$6*Assumptions!$B$7/1000)*(Assumptions!$B$8/(Assumptions!$B$8-1)))*Assumptions!$B$9</f>
        <v>1603.845</v>
      </c>
      <c r="Q761" s="13" t="s">
        <v>9015</v>
      </c>
      <c r="R761" s="13" t="s">
        <v>9042</v>
      </c>
    </row>
    <row r="762" spans="1:18" x14ac:dyDescent="0.3">
      <c r="A762" s="11" t="s">
        <v>2087</v>
      </c>
      <c r="B762" s="11" t="s">
        <v>2090</v>
      </c>
      <c r="C762" s="11" t="s">
        <v>2095</v>
      </c>
      <c r="D762" s="11" t="s">
        <v>2096</v>
      </c>
      <c r="E762" s="11" t="s">
        <v>8235</v>
      </c>
      <c r="F762" s="12">
        <v>48.761130000000001</v>
      </c>
      <c r="G762" s="12">
        <v>8.8795490000000008</v>
      </c>
      <c r="H762" s="11">
        <v>14500</v>
      </c>
      <c r="I762" s="11">
        <v>7834</v>
      </c>
      <c r="J762" s="13" t="s">
        <v>8991</v>
      </c>
      <c r="K762" s="14">
        <f>I762*Assumptions!$B$2*10^-3/24</f>
        <v>48.962500000000006</v>
      </c>
      <c r="L762" s="14">
        <f>IF(J762="YES",I762*Assumptions!$B$3/1000,0)</f>
        <v>0</v>
      </c>
      <c r="M762" s="14">
        <f>IF(J762="YES",I762*Assumptions!$B$4/1000,0)</f>
        <v>0</v>
      </c>
      <c r="N762" s="14">
        <f>IF(J762="YES",I762*Assumptions!$B$5/1000,0)</f>
        <v>0</v>
      </c>
      <c r="O762" s="14">
        <f>K762*Assumptions!$B$6*Assumptions!$B$7</f>
        <v>283.98250000000002</v>
      </c>
      <c r="P762" s="14">
        <f>((K762*Assumptions!$B$6*Assumptions!$B$7/1000)*(Assumptions!$B$8/(Assumptions!$B$8-1)))*Assumptions!$B$9</f>
        <v>1703.895</v>
      </c>
      <c r="Q762" s="13" t="s">
        <v>9015</v>
      </c>
      <c r="R762" s="13" t="s">
        <v>9043</v>
      </c>
    </row>
    <row r="763" spans="1:18" x14ac:dyDescent="0.3">
      <c r="A763" s="11" t="s">
        <v>2087</v>
      </c>
      <c r="B763" s="11" t="s">
        <v>2090</v>
      </c>
      <c r="C763" s="11" t="s">
        <v>2097</v>
      </c>
      <c r="D763" s="11" t="s">
        <v>2098</v>
      </c>
      <c r="E763" s="11" t="s">
        <v>2099</v>
      </c>
      <c r="F763" s="12">
        <v>48.634819999999998</v>
      </c>
      <c r="G763" s="12">
        <v>9.1621889999999997</v>
      </c>
      <c r="H763" s="11">
        <v>14500</v>
      </c>
      <c r="I763" s="11">
        <v>12779</v>
      </c>
      <c r="J763" s="13" t="s">
        <v>8991</v>
      </c>
      <c r="K763" s="14">
        <f>I763*Assumptions!$B$2*10^-3/24</f>
        <v>79.868750000000006</v>
      </c>
      <c r="L763" s="14">
        <f>IF(J763="YES",I763*Assumptions!$B$3/1000,0)</f>
        <v>0</v>
      </c>
      <c r="M763" s="14">
        <f>IF(J763="YES",I763*Assumptions!$B$4/1000,0)</f>
        <v>0</v>
      </c>
      <c r="N763" s="14">
        <f>IF(J763="YES",I763*Assumptions!$B$5/1000,0)</f>
        <v>0</v>
      </c>
      <c r="O763" s="14">
        <f>K763*Assumptions!$B$6*Assumptions!$B$7</f>
        <v>463.23874999999998</v>
      </c>
      <c r="P763" s="14">
        <f>((K763*Assumptions!$B$6*Assumptions!$B$7/1000)*(Assumptions!$B$8/(Assumptions!$B$8-1)))*Assumptions!$B$9</f>
        <v>2779.4324999999999</v>
      </c>
      <c r="Q763" s="13" t="s">
        <v>9015</v>
      </c>
      <c r="R763" s="13" t="s">
        <v>9044</v>
      </c>
    </row>
    <row r="764" spans="1:18" x14ac:dyDescent="0.3">
      <c r="A764" s="11" t="s">
        <v>2087</v>
      </c>
      <c r="B764" s="11" t="s">
        <v>2090</v>
      </c>
      <c r="C764" s="11" t="s">
        <v>2100</v>
      </c>
      <c r="D764" s="11" t="s">
        <v>2101</v>
      </c>
      <c r="E764" s="11" t="s">
        <v>8236</v>
      </c>
      <c r="F764" s="12">
        <v>48.663930000000001</v>
      </c>
      <c r="G764" s="12">
        <v>9.1094749999999998</v>
      </c>
      <c r="H764" s="11">
        <v>9600</v>
      </c>
      <c r="I764" s="11">
        <v>9389</v>
      </c>
      <c r="J764" s="13" t="s">
        <v>8991</v>
      </c>
      <c r="K764" s="14">
        <f>I764*Assumptions!$B$2*10^-3/24</f>
        <v>58.681250000000006</v>
      </c>
      <c r="L764" s="14">
        <f>IF(J764="YES",I764*Assumptions!$B$3/1000,0)</f>
        <v>0</v>
      </c>
      <c r="M764" s="14">
        <f>IF(J764="YES",I764*Assumptions!$B$4/1000,0)</f>
        <v>0</v>
      </c>
      <c r="N764" s="14">
        <f>IF(J764="YES",I764*Assumptions!$B$5/1000,0)</f>
        <v>0</v>
      </c>
      <c r="O764" s="14">
        <f>K764*Assumptions!$B$6*Assumptions!$B$7</f>
        <v>340.35124999999999</v>
      </c>
      <c r="P764" s="14">
        <f>((K764*Assumptions!$B$6*Assumptions!$B$7/1000)*(Assumptions!$B$8/(Assumptions!$B$8-1)))*Assumptions!$B$9</f>
        <v>2042.1075000000001</v>
      </c>
      <c r="Q764" s="13" t="s">
        <v>9015</v>
      </c>
      <c r="R764" s="13" t="s">
        <v>9043</v>
      </c>
    </row>
    <row r="765" spans="1:18" x14ac:dyDescent="0.3">
      <c r="A765" s="11" t="s">
        <v>2087</v>
      </c>
      <c r="B765" s="11" t="s">
        <v>2090</v>
      </c>
      <c r="C765" s="11" t="s">
        <v>2102</v>
      </c>
      <c r="D765" s="11" t="s">
        <v>2103</v>
      </c>
      <c r="E765" s="11" t="s">
        <v>8237</v>
      </c>
      <c r="F765" s="12">
        <v>48.694690000000001</v>
      </c>
      <c r="G765" s="12">
        <v>8.8995390000000008</v>
      </c>
      <c r="H765" s="11">
        <v>11500</v>
      </c>
      <c r="I765" s="11">
        <v>10851</v>
      </c>
      <c r="J765" s="13" t="s">
        <v>8991</v>
      </c>
      <c r="K765" s="14">
        <f>I765*Assumptions!$B$2*10^-3/24</f>
        <v>67.818750000000009</v>
      </c>
      <c r="L765" s="14">
        <f>IF(J765="YES",I765*Assumptions!$B$3/1000,0)</f>
        <v>0</v>
      </c>
      <c r="M765" s="14">
        <f>IF(J765="YES",I765*Assumptions!$B$4/1000,0)</f>
        <v>0</v>
      </c>
      <c r="N765" s="14">
        <f>IF(J765="YES",I765*Assumptions!$B$5/1000,0)</f>
        <v>0</v>
      </c>
      <c r="O765" s="14">
        <f>K765*Assumptions!$B$6*Assumptions!$B$7</f>
        <v>393.34875000000005</v>
      </c>
      <c r="P765" s="14">
        <f>((K765*Assumptions!$B$6*Assumptions!$B$7/1000)*(Assumptions!$B$8/(Assumptions!$B$8-1)))*Assumptions!$B$9</f>
        <v>2360.0924999999997</v>
      </c>
      <c r="Q765" s="13" t="s">
        <v>9015</v>
      </c>
      <c r="R765" s="13" t="s">
        <v>9044</v>
      </c>
    </row>
    <row r="766" spans="1:18" x14ac:dyDescent="0.3">
      <c r="A766" s="11" t="s">
        <v>2087</v>
      </c>
      <c r="B766" s="11" t="s">
        <v>2090</v>
      </c>
      <c r="C766" s="11" t="s">
        <v>2104</v>
      </c>
      <c r="D766" s="11" t="s">
        <v>2105</v>
      </c>
      <c r="E766" s="11" t="s">
        <v>8238</v>
      </c>
      <c r="F766" s="12">
        <v>48.632550000000002</v>
      </c>
      <c r="G766" s="12">
        <v>8.9774820000000002</v>
      </c>
      <c r="H766" s="11">
        <v>13500</v>
      </c>
      <c r="I766" s="11">
        <v>10209</v>
      </c>
      <c r="J766" s="13" t="s">
        <v>8991</v>
      </c>
      <c r="K766" s="14">
        <f>I766*Assumptions!$B$2*10^-3/24</f>
        <v>63.806250000000006</v>
      </c>
      <c r="L766" s="14">
        <f>IF(J766="YES",I766*Assumptions!$B$3/1000,0)</f>
        <v>0</v>
      </c>
      <c r="M766" s="14">
        <f>IF(J766="YES",I766*Assumptions!$B$4/1000,0)</f>
        <v>0</v>
      </c>
      <c r="N766" s="14">
        <f>IF(J766="YES",I766*Assumptions!$B$5/1000,0)</f>
        <v>0</v>
      </c>
      <c r="O766" s="14">
        <f>K766*Assumptions!$B$6*Assumptions!$B$7</f>
        <v>370.07624999999996</v>
      </c>
      <c r="P766" s="14">
        <f>((K766*Assumptions!$B$6*Assumptions!$B$7/1000)*(Assumptions!$B$8/(Assumptions!$B$8-1)))*Assumptions!$B$9</f>
        <v>2220.4574999999995</v>
      </c>
      <c r="Q766" s="13" t="s">
        <v>9015</v>
      </c>
      <c r="R766" s="13" t="s">
        <v>9042</v>
      </c>
    </row>
    <row r="767" spans="1:18" x14ac:dyDescent="0.3">
      <c r="A767" s="11" t="s">
        <v>2087</v>
      </c>
      <c r="B767" s="11" t="s">
        <v>2090</v>
      </c>
      <c r="C767" s="11" t="s">
        <v>2106</v>
      </c>
      <c r="D767" s="11" t="s">
        <v>2107</v>
      </c>
      <c r="E767" s="11" t="s">
        <v>8239</v>
      </c>
      <c r="F767" s="12">
        <v>48.698219999999999</v>
      </c>
      <c r="G767" s="12">
        <v>8.9286030000000007</v>
      </c>
      <c r="H767" s="11">
        <v>13800</v>
      </c>
      <c r="I767" s="11">
        <v>12952</v>
      </c>
      <c r="J767" s="13" t="s">
        <v>8991</v>
      </c>
      <c r="K767" s="14">
        <f>I767*Assumptions!$B$2*10^-3/24</f>
        <v>80.95</v>
      </c>
      <c r="L767" s="14">
        <f>IF(J767="YES",I767*Assumptions!$B$3/1000,0)</f>
        <v>0</v>
      </c>
      <c r="M767" s="14">
        <f>IF(J767="YES",I767*Assumptions!$B$4/1000,0)</f>
        <v>0</v>
      </c>
      <c r="N767" s="14">
        <f>IF(J767="YES",I767*Assumptions!$B$5/1000,0)</f>
        <v>0</v>
      </c>
      <c r="O767" s="14">
        <f>K767*Assumptions!$B$6*Assumptions!$B$7</f>
        <v>469.51</v>
      </c>
      <c r="P767" s="14">
        <f>((K767*Assumptions!$B$6*Assumptions!$B$7/1000)*(Assumptions!$B$8/(Assumptions!$B$8-1)))*Assumptions!$B$9</f>
        <v>2817.06</v>
      </c>
      <c r="Q767" s="13" t="s">
        <v>9015</v>
      </c>
      <c r="R767" s="13" t="s">
        <v>9042</v>
      </c>
    </row>
    <row r="768" spans="1:18" x14ac:dyDescent="0.3">
      <c r="A768" s="11" t="s">
        <v>2087</v>
      </c>
      <c r="B768" s="11" t="s">
        <v>2090</v>
      </c>
      <c r="C768" s="11" t="s">
        <v>2108</v>
      </c>
      <c r="D768" s="11" t="s">
        <v>2109</v>
      </c>
      <c r="E768" s="11" t="s">
        <v>8240</v>
      </c>
      <c r="F768" s="12">
        <v>48.641750000000002</v>
      </c>
      <c r="G768" s="12">
        <v>8.9297679999999993</v>
      </c>
      <c r="H768" s="11">
        <v>36000</v>
      </c>
      <c r="I768" s="11">
        <v>28688</v>
      </c>
      <c r="J768" s="13" t="s">
        <v>8991</v>
      </c>
      <c r="K768" s="14">
        <f>I768*Assumptions!$B$2*10^-3/24</f>
        <v>179.29999999999998</v>
      </c>
      <c r="L768" s="14">
        <f>IF(J768="YES",I768*Assumptions!$B$3/1000,0)</f>
        <v>0</v>
      </c>
      <c r="M768" s="14">
        <f>IF(J768="YES",I768*Assumptions!$B$4/1000,0)</f>
        <v>0</v>
      </c>
      <c r="N768" s="14">
        <f>IF(J768="YES",I768*Assumptions!$B$5/1000,0)</f>
        <v>0</v>
      </c>
      <c r="O768" s="14">
        <f>K768*Assumptions!$B$6*Assumptions!$B$7</f>
        <v>1039.9399999999998</v>
      </c>
      <c r="P768" s="14">
        <f>((K768*Assumptions!$B$6*Assumptions!$B$7/1000)*(Assumptions!$B$8/(Assumptions!$B$8-1)))*Assumptions!$B$9</f>
        <v>6239.6399999999985</v>
      </c>
      <c r="Q768" s="13" t="s">
        <v>9015</v>
      </c>
      <c r="R768" s="13" t="s">
        <v>9044</v>
      </c>
    </row>
    <row r="769" spans="1:18" x14ac:dyDescent="0.3">
      <c r="A769" s="11" t="s">
        <v>2087</v>
      </c>
      <c r="B769" s="11" t="s">
        <v>2112</v>
      </c>
      <c r="C769" s="11" t="s">
        <v>2110</v>
      </c>
      <c r="D769" s="11" t="s">
        <v>2111</v>
      </c>
      <c r="E769" s="11" t="s">
        <v>8241</v>
      </c>
      <c r="F769" s="12">
        <v>48.845869999999998</v>
      </c>
      <c r="G769" s="12">
        <v>9.2407090000000007</v>
      </c>
      <c r="H769" s="11">
        <v>1200000</v>
      </c>
      <c r="I769" s="11">
        <v>821146</v>
      </c>
      <c r="J769" s="13" t="s">
        <v>8982</v>
      </c>
      <c r="K769" s="14">
        <f>I769*Assumptions!$B$2*10^-3/24</f>
        <v>5132.1625000000004</v>
      </c>
      <c r="L769" s="14">
        <f>IF(J769="YES",I769*Assumptions!$B$3/1000,0)</f>
        <v>16422.919999999998</v>
      </c>
      <c r="M769" s="14">
        <f>IF(J769="YES",I769*Assumptions!$B$4/1000,0)</f>
        <v>12317.19</v>
      </c>
      <c r="N769" s="14">
        <f>IF(J769="YES",I769*Assumptions!$B$5/1000,0)</f>
        <v>24634.38</v>
      </c>
      <c r="O769" s="14">
        <f>K769*Assumptions!$B$6*Assumptions!$B$7</f>
        <v>29766.5425</v>
      </c>
      <c r="P769" s="14">
        <f>((K769*Assumptions!$B$6*Assumptions!$B$7/1000)*(Assumptions!$B$8/(Assumptions!$B$8-1)))*Assumptions!$B$9</f>
        <v>178599.25499999998</v>
      </c>
      <c r="Q769" s="13" t="s">
        <v>9015</v>
      </c>
      <c r="R769" s="13" t="s">
        <v>9043</v>
      </c>
    </row>
    <row r="770" spans="1:18" x14ac:dyDescent="0.3">
      <c r="A770" s="11" t="s">
        <v>2087</v>
      </c>
      <c r="B770" s="11" t="s">
        <v>2112</v>
      </c>
      <c r="C770" s="11" t="s">
        <v>2113</v>
      </c>
      <c r="D770" s="11" t="s">
        <v>2114</v>
      </c>
      <c r="E770" s="11" t="s">
        <v>8242</v>
      </c>
      <c r="F770" s="12">
        <v>48.750990000000002</v>
      </c>
      <c r="G770" s="12">
        <v>9.0896749999999997</v>
      </c>
      <c r="H770" s="11">
        <v>9660</v>
      </c>
      <c r="I770" s="11">
        <v>9976</v>
      </c>
      <c r="J770" s="13" t="s">
        <v>8991</v>
      </c>
      <c r="K770" s="14">
        <f>I770*Assumptions!$B$2*10^-3/24</f>
        <v>62.35</v>
      </c>
      <c r="L770" s="14">
        <f>IF(J770="YES",I770*Assumptions!$B$3/1000,0)</f>
        <v>0</v>
      </c>
      <c r="M770" s="14">
        <f>IF(J770="YES",I770*Assumptions!$B$4/1000,0)</f>
        <v>0</v>
      </c>
      <c r="N770" s="14">
        <f>IF(J770="YES",I770*Assumptions!$B$5/1000,0)</f>
        <v>0</v>
      </c>
      <c r="O770" s="14">
        <f>K770*Assumptions!$B$6*Assumptions!$B$7</f>
        <v>361.63</v>
      </c>
      <c r="P770" s="14">
        <f>((K770*Assumptions!$B$6*Assumptions!$B$7/1000)*(Assumptions!$B$8/(Assumptions!$B$8-1)))*Assumptions!$B$9</f>
        <v>2169.7800000000002</v>
      </c>
      <c r="Q770" s="13" t="s">
        <v>9015</v>
      </c>
      <c r="R770" s="13" t="s">
        <v>9042</v>
      </c>
    </row>
    <row r="771" spans="1:18" x14ac:dyDescent="0.3">
      <c r="A771" s="11" t="s">
        <v>2087</v>
      </c>
      <c r="B771" s="11" t="s">
        <v>2112</v>
      </c>
      <c r="C771" s="11" t="s">
        <v>2115</v>
      </c>
      <c r="D771" s="11" t="s">
        <v>2116</v>
      </c>
      <c r="E771" s="11" t="s">
        <v>8243</v>
      </c>
      <c r="F771" s="12">
        <v>48.716549999999998</v>
      </c>
      <c r="G771" s="12">
        <v>9.1691120000000002</v>
      </c>
      <c r="H771" s="11">
        <v>160000</v>
      </c>
      <c r="I771" s="11">
        <v>70849</v>
      </c>
      <c r="J771" s="13" t="s">
        <v>8982</v>
      </c>
      <c r="K771" s="14">
        <f>I771*Assumptions!$B$2*10^-3/24</f>
        <v>442.80625000000003</v>
      </c>
      <c r="L771" s="14">
        <f>IF(J771="YES",I771*Assumptions!$B$3/1000,0)</f>
        <v>1416.98</v>
      </c>
      <c r="M771" s="14">
        <f>IF(J771="YES",I771*Assumptions!$B$4/1000,0)</f>
        <v>1062.7349999999999</v>
      </c>
      <c r="N771" s="14">
        <f>IF(J771="YES",I771*Assumptions!$B$5/1000,0)</f>
        <v>2125.4699999999998</v>
      </c>
      <c r="O771" s="14">
        <f>K771*Assumptions!$B$6*Assumptions!$B$7</f>
        <v>2568.2762499999999</v>
      </c>
      <c r="P771" s="14">
        <f>((K771*Assumptions!$B$6*Assumptions!$B$7/1000)*(Assumptions!$B$8/(Assumptions!$B$8-1)))*Assumptions!$B$9</f>
        <v>15409.657499999998</v>
      </c>
      <c r="Q771" s="13" t="s">
        <v>9015</v>
      </c>
      <c r="R771" s="13" t="s">
        <v>9043</v>
      </c>
    </row>
    <row r="772" spans="1:18" x14ac:dyDescent="0.3">
      <c r="A772" s="11" t="s">
        <v>2087</v>
      </c>
      <c r="B772" s="11" t="s">
        <v>2090</v>
      </c>
      <c r="C772" s="11" t="s">
        <v>2117</v>
      </c>
      <c r="D772" s="11" t="s">
        <v>2118</v>
      </c>
      <c r="E772" s="11" t="s">
        <v>8244</v>
      </c>
      <c r="F772" s="12">
        <v>48.691679999999998</v>
      </c>
      <c r="G772" s="12">
        <v>8.9826720000000009</v>
      </c>
      <c r="H772" s="11">
        <v>250000</v>
      </c>
      <c r="I772" s="11">
        <v>191692</v>
      </c>
      <c r="J772" s="13" t="s">
        <v>8982</v>
      </c>
      <c r="K772" s="14">
        <f>I772*Assumptions!$B$2*10^-3/24</f>
        <v>1198.075</v>
      </c>
      <c r="L772" s="14">
        <f>IF(J772="YES",I772*Assumptions!$B$3/1000,0)</f>
        <v>3833.84</v>
      </c>
      <c r="M772" s="14">
        <f>IF(J772="YES",I772*Assumptions!$B$4/1000,0)</f>
        <v>2875.38</v>
      </c>
      <c r="N772" s="14">
        <f>IF(J772="YES",I772*Assumptions!$B$5/1000,0)</f>
        <v>5750.76</v>
      </c>
      <c r="O772" s="14">
        <f>K772*Assumptions!$B$6*Assumptions!$B$7</f>
        <v>6948.835</v>
      </c>
      <c r="P772" s="14">
        <f>((K772*Assumptions!$B$6*Assumptions!$B$7/1000)*(Assumptions!$B$8/(Assumptions!$B$8-1)))*Assumptions!$B$9</f>
        <v>41693.009999999995</v>
      </c>
      <c r="Q772" s="13" t="s">
        <v>9015</v>
      </c>
      <c r="R772" s="13" t="s">
        <v>9043</v>
      </c>
    </row>
    <row r="773" spans="1:18" x14ac:dyDescent="0.3">
      <c r="A773" s="11" t="s">
        <v>2087</v>
      </c>
      <c r="B773" s="11" t="s">
        <v>2090</v>
      </c>
      <c r="C773" s="11" t="s">
        <v>2119</v>
      </c>
      <c r="D773" s="11" t="s">
        <v>2120</v>
      </c>
      <c r="E773" s="11" t="s">
        <v>8245</v>
      </c>
      <c r="F773" s="12">
        <v>48.797130000000003</v>
      </c>
      <c r="G773" s="12">
        <v>8.8320959999999999</v>
      </c>
      <c r="H773" s="11">
        <v>28000</v>
      </c>
      <c r="I773" s="11">
        <v>14656</v>
      </c>
      <c r="J773" s="13" t="s">
        <v>8991</v>
      </c>
      <c r="K773" s="14">
        <f>I773*Assumptions!$B$2*10^-3/24</f>
        <v>91.600000000000009</v>
      </c>
      <c r="L773" s="14">
        <f>IF(J773="YES",I773*Assumptions!$B$3/1000,0)</f>
        <v>0</v>
      </c>
      <c r="M773" s="14">
        <f>IF(J773="YES",I773*Assumptions!$B$4/1000,0)</f>
        <v>0</v>
      </c>
      <c r="N773" s="14">
        <f>IF(J773="YES",I773*Assumptions!$B$5/1000,0)</f>
        <v>0</v>
      </c>
      <c r="O773" s="14">
        <f>K773*Assumptions!$B$6*Assumptions!$B$7</f>
        <v>531.28</v>
      </c>
      <c r="P773" s="14">
        <f>((K773*Assumptions!$B$6*Assumptions!$B$7/1000)*(Assumptions!$B$8/(Assumptions!$B$8-1)))*Assumptions!$B$9</f>
        <v>3187.68</v>
      </c>
      <c r="Q773" s="13" t="s">
        <v>9017</v>
      </c>
      <c r="R773" s="13" t="s">
        <v>9042</v>
      </c>
    </row>
    <row r="774" spans="1:18" x14ac:dyDescent="0.3">
      <c r="A774" s="11" t="s">
        <v>2087</v>
      </c>
      <c r="B774" s="11" t="s">
        <v>2090</v>
      </c>
      <c r="C774" s="11" t="s">
        <v>2121</v>
      </c>
      <c r="D774" s="11" t="s">
        <v>2122</v>
      </c>
      <c r="E774" s="11" t="s">
        <v>8246</v>
      </c>
      <c r="F774" s="12">
        <v>48.719239999999999</v>
      </c>
      <c r="G774" s="12">
        <v>8.8986750000000008</v>
      </c>
      <c r="H774" s="11">
        <v>10100</v>
      </c>
      <c r="I774" s="11">
        <v>11075</v>
      </c>
      <c r="J774" s="13" t="s">
        <v>8991</v>
      </c>
      <c r="K774" s="14">
        <f>I774*Assumptions!$B$2*10^-3/24</f>
        <v>69.21875</v>
      </c>
      <c r="L774" s="14">
        <f>IF(J774="YES",I774*Assumptions!$B$3/1000,0)</f>
        <v>0</v>
      </c>
      <c r="M774" s="14">
        <f>IF(J774="YES",I774*Assumptions!$B$4/1000,0)</f>
        <v>0</v>
      </c>
      <c r="N774" s="14">
        <f>IF(J774="YES",I774*Assumptions!$B$5/1000,0)</f>
        <v>0</v>
      </c>
      <c r="O774" s="14">
        <f>K774*Assumptions!$B$6*Assumptions!$B$7</f>
        <v>401.46874999999994</v>
      </c>
      <c r="P774" s="14">
        <f>((K774*Assumptions!$B$6*Assumptions!$B$7/1000)*(Assumptions!$B$8/(Assumptions!$B$8-1)))*Assumptions!$B$9</f>
        <v>2408.8124999999991</v>
      </c>
      <c r="Q774" s="13" t="s">
        <v>9015</v>
      </c>
      <c r="R774" s="13" t="s">
        <v>9042</v>
      </c>
    </row>
    <row r="775" spans="1:18" x14ac:dyDescent="0.3">
      <c r="A775" s="11" t="s">
        <v>2087</v>
      </c>
      <c r="B775" s="11" t="s">
        <v>2125</v>
      </c>
      <c r="C775" s="11" t="s">
        <v>2123</v>
      </c>
      <c r="D775" s="11" t="s">
        <v>2124</v>
      </c>
      <c r="E775" s="11" t="s">
        <v>8247</v>
      </c>
      <c r="F775" s="12">
        <v>48.534610000000001</v>
      </c>
      <c r="G775" s="12">
        <v>9.4954579999999993</v>
      </c>
      <c r="H775" s="11">
        <v>6500</v>
      </c>
      <c r="I775" s="11">
        <v>3149</v>
      </c>
      <c r="J775" s="13" t="s">
        <v>8991</v>
      </c>
      <c r="K775" s="14">
        <f>I775*Assumptions!$B$2*10^-3/24</f>
        <v>19.681250000000002</v>
      </c>
      <c r="L775" s="14">
        <f>IF(J775="YES",I775*Assumptions!$B$3/1000,0)</f>
        <v>0</v>
      </c>
      <c r="M775" s="14">
        <f>IF(J775="YES",I775*Assumptions!$B$4/1000,0)</f>
        <v>0</v>
      </c>
      <c r="N775" s="14">
        <f>IF(J775="YES",I775*Assumptions!$B$5/1000,0)</f>
        <v>0</v>
      </c>
      <c r="O775" s="14">
        <f>K775*Assumptions!$B$6*Assumptions!$B$7</f>
        <v>114.15125</v>
      </c>
      <c r="P775" s="14">
        <f>((K775*Assumptions!$B$6*Assumptions!$B$7/1000)*(Assumptions!$B$8/(Assumptions!$B$8-1)))*Assumptions!$B$9</f>
        <v>684.90750000000003</v>
      </c>
      <c r="Q775" s="13" t="s">
        <v>9015</v>
      </c>
      <c r="R775" s="13" t="s">
        <v>9044</v>
      </c>
    </row>
    <row r="776" spans="1:18" x14ac:dyDescent="0.3">
      <c r="A776" s="11" t="s">
        <v>2087</v>
      </c>
      <c r="B776" s="11" t="s">
        <v>2125</v>
      </c>
      <c r="C776" s="11" t="s">
        <v>2126</v>
      </c>
      <c r="D776" s="11" t="s">
        <v>2127</v>
      </c>
      <c r="E776" s="11" t="s">
        <v>8248</v>
      </c>
      <c r="F776" s="12">
        <v>48.557169999999999</v>
      </c>
      <c r="G776" s="12">
        <v>9.4628549999999994</v>
      </c>
      <c r="H776" s="11">
        <v>8000</v>
      </c>
      <c r="I776" s="11">
        <v>10878</v>
      </c>
      <c r="J776" s="13" t="s">
        <v>8991</v>
      </c>
      <c r="K776" s="14">
        <f>I776*Assumptions!$B$2*10^-3/24</f>
        <v>67.987499999999997</v>
      </c>
      <c r="L776" s="14">
        <f>IF(J776="YES",I776*Assumptions!$B$3/1000,0)</f>
        <v>0</v>
      </c>
      <c r="M776" s="14">
        <f>IF(J776="YES",I776*Assumptions!$B$4/1000,0)</f>
        <v>0</v>
      </c>
      <c r="N776" s="14">
        <f>IF(J776="YES",I776*Assumptions!$B$5/1000,0)</f>
        <v>0</v>
      </c>
      <c r="O776" s="14">
        <f>K776*Assumptions!$B$6*Assumptions!$B$7</f>
        <v>394.32749999999999</v>
      </c>
      <c r="P776" s="14">
        <f>((K776*Assumptions!$B$6*Assumptions!$B$7/1000)*(Assumptions!$B$8/(Assumptions!$B$8-1)))*Assumptions!$B$9</f>
        <v>2365.9649999999997</v>
      </c>
      <c r="Q776" s="13" t="s">
        <v>9015</v>
      </c>
      <c r="R776" s="13" t="s">
        <v>9043</v>
      </c>
    </row>
    <row r="777" spans="1:18" x14ac:dyDescent="0.3">
      <c r="A777" s="11" t="s">
        <v>2087</v>
      </c>
      <c r="B777" s="11" t="s">
        <v>2125</v>
      </c>
      <c r="C777" s="11" t="s">
        <v>2128</v>
      </c>
      <c r="D777" s="11" t="s">
        <v>2129</v>
      </c>
      <c r="E777" s="11" t="s">
        <v>8249</v>
      </c>
      <c r="F777" s="12">
        <v>48.613900000000001</v>
      </c>
      <c r="G777" s="12">
        <v>9.2952320000000004</v>
      </c>
      <c r="H777" s="11">
        <v>7000</v>
      </c>
      <c r="I777" s="11">
        <v>7740</v>
      </c>
      <c r="J777" s="13" t="s">
        <v>8991</v>
      </c>
      <c r="K777" s="14">
        <f>I777*Assumptions!$B$2*10^-3/24</f>
        <v>48.375</v>
      </c>
      <c r="L777" s="14">
        <f>IF(J777="YES",I777*Assumptions!$B$3/1000,0)</f>
        <v>0</v>
      </c>
      <c r="M777" s="14">
        <f>IF(J777="YES",I777*Assumptions!$B$4/1000,0)</f>
        <v>0</v>
      </c>
      <c r="N777" s="14">
        <f>IF(J777="YES",I777*Assumptions!$B$5/1000,0)</f>
        <v>0</v>
      </c>
      <c r="O777" s="14">
        <f>K777*Assumptions!$B$6*Assumptions!$B$7</f>
        <v>280.57499999999999</v>
      </c>
      <c r="P777" s="14">
        <f>((K777*Assumptions!$B$6*Assumptions!$B$7/1000)*(Assumptions!$B$8/(Assumptions!$B$8-1)))*Assumptions!$B$9</f>
        <v>1683.4499999999996</v>
      </c>
      <c r="Q777" s="13" t="s">
        <v>9015</v>
      </c>
      <c r="R777" s="13" t="s">
        <v>9042</v>
      </c>
    </row>
    <row r="778" spans="1:18" x14ac:dyDescent="0.3">
      <c r="A778" s="11" t="s">
        <v>2087</v>
      </c>
      <c r="B778" s="11" t="s">
        <v>2125</v>
      </c>
      <c r="C778" s="11" t="s">
        <v>2130</v>
      </c>
      <c r="D778" s="11" t="s">
        <v>2131</v>
      </c>
      <c r="E778" s="11" t="s">
        <v>2132</v>
      </c>
      <c r="F778" s="12">
        <v>48.596310000000003</v>
      </c>
      <c r="G778" s="12">
        <v>9.2442759999999993</v>
      </c>
      <c r="H778" s="11">
        <v>17500</v>
      </c>
      <c r="I778" s="11">
        <v>15453</v>
      </c>
      <c r="J778" s="13" t="s">
        <v>8991</v>
      </c>
      <c r="K778" s="14">
        <f>I778*Assumptions!$B$2*10^-3/24</f>
        <v>96.581250000000011</v>
      </c>
      <c r="L778" s="14">
        <f>IF(J778="YES",I778*Assumptions!$B$3/1000,0)</f>
        <v>0</v>
      </c>
      <c r="M778" s="14">
        <f>IF(J778="YES",I778*Assumptions!$B$4/1000,0)</f>
        <v>0</v>
      </c>
      <c r="N778" s="14">
        <f>IF(J778="YES",I778*Assumptions!$B$5/1000,0)</f>
        <v>0</v>
      </c>
      <c r="O778" s="14">
        <f>K778*Assumptions!$B$6*Assumptions!$B$7</f>
        <v>560.17124999999999</v>
      </c>
      <c r="P778" s="14">
        <f>((K778*Assumptions!$B$6*Assumptions!$B$7/1000)*(Assumptions!$B$8/(Assumptions!$B$8-1)))*Assumptions!$B$9</f>
        <v>3361.0274999999997</v>
      </c>
      <c r="Q778" s="13" t="s">
        <v>9015</v>
      </c>
      <c r="R778" s="13" t="s">
        <v>9043</v>
      </c>
    </row>
    <row r="779" spans="1:18" x14ac:dyDescent="0.3">
      <c r="A779" s="11" t="s">
        <v>2087</v>
      </c>
      <c r="B779" s="11" t="s">
        <v>2125</v>
      </c>
      <c r="C779" s="11" t="s">
        <v>2133</v>
      </c>
      <c r="D779" s="11" t="s">
        <v>2134</v>
      </c>
      <c r="E779" s="11" t="s">
        <v>8250</v>
      </c>
      <c r="F779" s="12">
        <v>48.680340000000001</v>
      </c>
      <c r="G779" s="12">
        <v>9.3004560000000005</v>
      </c>
      <c r="H779" s="11">
        <v>15000</v>
      </c>
      <c r="I779" s="11">
        <v>12621</v>
      </c>
      <c r="J779" s="13" t="s">
        <v>8991</v>
      </c>
      <c r="K779" s="14">
        <f>I779*Assumptions!$B$2*10^-3/24</f>
        <v>78.881250000000009</v>
      </c>
      <c r="L779" s="14">
        <f>IF(J779="YES",I779*Assumptions!$B$3/1000,0)</f>
        <v>0</v>
      </c>
      <c r="M779" s="14">
        <f>IF(J779="YES",I779*Assumptions!$B$4/1000,0)</f>
        <v>0</v>
      </c>
      <c r="N779" s="14">
        <f>IF(J779="YES",I779*Assumptions!$B$5/1000,0)</f>
        <v>0</v>
      </c>
      <c r="O779" s="14">
        <f>K779*Assumptions!$B$6*Assumptions!$B$7</f>
        <v>457.51125000000002</v>
      </c>
      <c r="P779" s="14">
        <f>((K779*Assumptions!$B$6*Assumptions!$B$7/1000)*(Assumptions!$B$8/(Assumptions!$B$8-1)))*Assumptions!$B$9</f>
        <v>2745.0675000000001</v>
      </c>
      <c r="Q779" s="13" t="s">
        <v>9015</v>
      </c>
      <c r="R779" s="13" t="s">
        <v>9044</v>
      </c>
    </row>
    <row r="780" spans="1:18" x14ac:dyDescent="0.3">
      <c r="A780" s="11" t="s">
        <v>2087</v>
      </c>
      <c r="B780" s="11" t="s">
        <v>2125</v>
      </c>
      <c r="C780" s="11" t="s">
        <v>2135</v>
      </c>
      <c r="D780" s="11" t="s">
        <v>2136</v>
      </c>
      <c r="E780" s="11" t="s">
        <v>8251</v>
      </c>
      <c r="F780" s="12">
        <v>48.670679999999997</v>
      </c>
      <c r="G780" s="12">
        <v>9.440474</v>
      </c>
      <c r="H780" s="11">
        <v>8300</v>
      </c>
      <c r="I780" s="11">
        <v>6073</v>
      </c>
      <c r="J780" s="13" t="s">
        <v>8991</v>
      </c>
      <c r="K780" s="14">
        <f>I780*Assumptions!$B$2*10^-3/24</f>
        <v>37.956250000000004</v>
      </c>
      <c r="L780" s="14">
        <f>IF(J780="YES",I780*Assumptions!$B$3/1000,0)</f>
        <v>0</v>
      </c>
      <c r="M780" s="14">
        <f>IF(J780="YES",I780*Assumptions!$B$4/1000,0)</f>
        <v>0</v>
      </c>
      <c r="N780" s="14">
        <f>IF(J780="YES",I780*Assumptions!$B$5/1000,0)</f>
        <v>0</v>
      </c>
      <c r="O780" s="14">
        <f>K780*Assumptions!$B$6*Assumptions!$B$7</f>
        <v>220.14625000000001</v>
      </c>
      <c r="P780" s="14">
        <f>((K780*Assumptions!$B$6*Assumptions!$B$7/1000)*(Assumptions!$B$8/(Assumptions!$B$8-1)))*Assumptions!$B$9</f>
        <v>1320.8775000000001</v>
      </c>
      <c r="Q780" s="13" t="s">
        <v>9015</v>
      </c>
      <c r="R780" s="13" t="s">
        <v>9044</v>
      </c>
    </row>
    <row r="781" spans="1:18" x14ac:dyDescent="0.3">
      <c r="A781" s="11" t="s">
        <v>2087</v>
      </c>
      <c r="B781" s="11" t="s">
        <v>2125</v>
      </c>
      <c r="C781" s="11" t="s">
        <v>2137</v>
      </c>
      <c r="D781" s="11" t="s">
        <v>2138</v>
      </c>
      <c r="E781" s="11" t="s">
        <v>8252</v>
      </c>
      <c r="F781" s="12">
        <v>48.639679999999998</v>
      </c>
      <c r="G781" s="12">
        <v>9.3373919999999995</v>
      </c>
      <c r="H781" s="11">
        <v>75000</v>
      </c>
      <c r="I781" s="11">
        <v>48268</v>
      </c>
      <c r="J781" s="13" t="s">
        <v>8982</v>
      </c>
      <c r="K781" s="14">
        <f>I781*Assumptions!$B$2*10^-3/24</f>
        <v>301.67500000000001</v>
      </c>
      <c r="L781" s="14">
        <f>IF(J781="YES",I781*Assumptions!$B$3/1000,0)</f>
        <v>965.36</v>
      </c>
      <c r="M781" s="14">
        <f>IF(J781="YES",I781*Assumptions!$B$4/1000,0)</f>
        <v>724.02</v>
      </c>
      <c r="N781" s="14">
        <f>IF(J781="YES",I781*Assumptions!$B$5/1000,0)</f>
        <v>1448.04</v>
      </c>
      <c r="O781" s="14">
        <f>K781*Assumptions!$B$6*Assumptions!$B$7</f>
        <v>1749.7149999999999</v>
      </c>
      <c r="P781" s="14">
        <f>((K781*Assumptions!$B$6*Assumptions!$B$7/1000)*(Assumptions!$B$8/(Assumptions!$B$8-1)))*Assumptions!$B$9</f>
        <v>10498.289999999999</v>
      </c>
      <c r="Q781" s="13" t="s">
        <v>9015</v>
      </c>
      <c r="R781" s="13" t="s">
        <v>9043</v>
      </c>
    </row>
    <row r="782" spans="1:18" x14ac:dyDescent="0.3">
      <c r="A782" s="11" t="s">
        <v>2087</v>
      </c>
      <c r="B782" s="11" t="s">
        <v>2125</v>
      </c>
      <c r="C782" s="11" t="s">
        <v>2139</v>
      </c>
      <c r="D782" s="11" t="s">
        <v>2140</v>
      </c>
      <c r="E782" s="11" t="s">
        <v>8253</v>
      </c>
      <c r="F782" s="12">
        <v>48.7027</v>
      </c>
      <c r="G782" s="12">
        <v>9.2884429999999991</v>
      </c>
      <c r="H782" s="11">
        <v>45000</v>
      </c>
      <c r="I782" s="11">
        <v>33348</v>
      </c>
      <c r="J782" s="13" t="s">
        <v>8982</v>
      </c>
      <c r="K782" s="14">
        <f>I782*Assumptions!$B$2*10^-3/24</f>
        <v>208.42499999999998</v>
      </c>
      <c r="L782" s="14">
        <f>IF(J782="YES",I782*Assumptions!$B$3/1000,0)</f>
        <v>666.96</v>
      </c>
      <c r="M782" s="14">
        <f>IF(J782="YES",I782*Assumptions!$B$4/1000,0)</f>
        <v>500.22</v>
      </c>
      <c r="N782" s="14">
        <f>IF(J782="YES",I782*Assumptions!$B$5/1000,0)</f>
        <v>1000.44</v>
      </c>
      <c r="O782" s="14">
        <f>K782*Assumptions!$B$6*Assumptions!$B$7</f>
        <v>1208.8649999999998</v>
      </c>
      <c r="P782" s="14">
        <f>((K782*Assumptions!$B$6*Assumptions!$B$7/1000)*(Assumptions!$B$8/(Assumptions!$B$8-1)))*Assumptions!$B$9</f>
        <v>7253.1899999999987</v>
      </c>
      <c r="Q782" s="13" t="s">
        <v>9015</v>
      </c>
      <c r="R782" s="13" t="s">
        <v>9044</v>
      </c>
    </row>
    <row r="783" spans="1:18" x14ac:dyDescent="0.3">
      <c r="A783" s="11" t="s">
        <v>2087</v>
      </c>
      <c r="B783" s="11" t="s">
        <v>2125</v>
      </c>
      <c r="C783" s="11" t="s">
        <v>2141</v>
      </c>
      <c r="D783" s="11" t="s">
        <v>2142</v>
      </c>
      <c r="E783" s="11" t="s">
        <v>8254</v>
      </c>
      <c r="F783" s="12">
        <v>48.598089999999999</v>
      </c>
      <c r="G783" s="12">
        <v>9.4446949999999994</v>
      </c>
      <c r="H783" s="11">
        <v>16000</v>
      </c>
      <c r="I783" s="11">
        <v>6278</v>
      </c>
      <c r="J783" s="13" t="s">
        <v>8991</v>
      </c>
      <c r="K783" s="14">
        <f>I783*Assumptions!$B$2*10^-3/24</f>
        <v>39.237500000000004</v>
      </c>
      <c r="L783" s="14">
        <f>IF(J783="YES",I783*Assumptions!$B$3/1000,0)</f>
        <v>0</v>
      </c>
      <c r="M783" s="14">
        <f>IF(J783="YES",I783*Assumptions!$B$4/1000,0)</f>
        <v>0</v>
      </c>
      <c r="N783" s="14">
        <f>IF(J783="YES",I783*Assumptions!$B$5/1000,0)</f>
        <v>0</v>
      </c>
      <c r="O783" s="14">
        <f>K783*Assumptions!$B$6*Assumptions!$B$7</f>
        <v>227.57750000000001</v>
      </c>
      <c r="P783" s="14">
        <f>((K783*Assumptions!$B$6*Assumptions!$B$7/1000)*(Assumptions!$B$8/(Assumptions!$B$8-1)))*Assumptions!$B$9</f>
        <v>1365.4650000000001</v>
      </c>
      <c r="Q783" s="13" t="s">
        <v>9015</v>
      </c>
      <c r="R783" s="13" t="s">
        <v>9042</v>
      </c>
    </row>
    <row r="784" spans="1:18" x14ac:dyDescent="0.3">
      <c r="A784" s="11" t="s">
        <v>2087</v>
      </c>
      <c r="B784" s="11" t="s">
        <v>2125</v>
      </c>
      <c r="C784" s="11" t="s">
        <v>2143</v>
      </c>
      <c r="D784" s="11" t="s">
        <v>2144</v>
      </c>
      <c r="E784" s="11" t="s">
        <v>8255</v>
      </c>
      <c r="F784" s="12">
        <v>48.704230000000003</v>
      </c>
      <c r="G784" s="12">
        <v>9.4478179999999998</v>
      </c>
      <c r="H784" s="11">
        <v>31000</v>
      </c>
      <c r="I784" s="11">
        <v>10864</v>
      </c>
      <c r="J784" s="13" t="s">
        <v>8991</v>
      </c>
      <c r="K784" s="14">
        <f>I784*Assumptions!$B$2*10^-3/24</f>
        <v>67.900000000000006</v>
      </c>
      <c r="L784" s="14">
        <f>IF(J784="YES",I784*Assumptions!$B$3/1000,0)</f>
        <v>0</v>
      </c>
      <c r="M784" s="14">
        <f>IF(J784="YES",I784*Assumptions!$B$4/1000,0)</f>
        <v>0</v>
      </c>
      <c r="N784" s="14">
        <f>IF(J784="YES",I784*Assumptions!$B$5/1000,0)</f>
        <v>0</v>
      </c>
      <c r="O784" s="14">
        <f>K784*Assumptions!$B$6*Assumptions!$B$7</f>
        <v>393.82</v>
      </c>
      <c r="P784" s="14">
        <f>((K784*Assumptions!$B$6*Assumptions!$B$7/1000)*(Assumptions!$B$8/(Assumptions!$B$8-1)))*Assumptions!$B$9</f>
        <v>2362.92</v>
      </c>
      <c r="Q784" s="13" t="s">
        <v>9015</v>
      </c>
      <c r="R784" s="13" t="s">
        <v>9043</v>
      </c>
    </row>
    <row r="785" spans="1:18" x14ac:dyDescent="0.3">
      <c r="A785" s="11" t="s">
        <v>2087</v>
      </c>
      <c r="B785" s="11" t="s">
        <v>2125</v>
      </c>
      <c r="C785" s="11" t="s">
        <v>2145</v>
      </c>
      <c r="D785" s="11" t="s">
        <v>2146</v>
      </c>
      <c r="E785" s="11" t="s">
        <v>8256</v>
      </c>
      <c r="F785" s="12">
        <v>48.62697</v>
      </c>
      <c r="G785" s="12">
        <v>9.5146630000000005</v>
      </c>
      <c r="H785" s="11">
        <v>18000</v>
      </c>
      <c r="I785" s="11">
        <v>12563</v>
      </c>
      <c r="J785" s="13" t="s">
        <v>8991</v>
      </c>
      <c r="K785" s="14">
        <f>I785*Assumptions!$B$2*10^-3/24</f>
        <v>78.518749999999997</v>
      </c>
      <c r="L785" s="14">
        <f>IF(J785="YES",I785*Assumptions!$B$3/1000,0)</f>
        <v>0</v>
      </c>
      <c r="M785" s="14">
        <f>IF(J785="YES",I785*Assumptions!$B$4/1000,0)</f>
        <v>0</v>
      </c>
      <c r="N785" s="14">
        <f>IF(J785="YES",I785*Assumptions!$B$5/1000,0)</f>
        <v>0</v>
      </c>
      <c r="O785" s="14">
        <f>K785*Assumptions!$B$6*Assumptions!$B$7</f>
        <v>455.40874999999994</v>
      </c>
      <c r="P785" s="14">
        <f>((K785*Assumptions!$B$6*Assumptions!$B$7/1000)*(Assumptions!$B$8/(Assumptions!$B$8-1)))*Assumptions!$B$9</f>
        <v>2732.452499999999</v>
      </c>
      <c r="Q785" s="13" t="s">
        <v>9015</v>
      </c>
      <c r="R785" s="13" t="s">
        <v>9043</v>
      </c>
    </row>
    <row r="786" spans="1:18" x14ac:dyDescent="0.3">
      <c r="A786" s="11" t="s">
        <v>2087</v>
      </c>
      <c r="B786" s="11" t="s">
        <v>2125</v>
      </c>
      <c r="C786" s="11" t="s">
        <v>2147</v>
      </c>
      <c r="D786" s="11" t="s">
        <v>2148</v>
      </c>
      <c r="E786" s="11" t="s">
        <v>8257</v>
      </c>
      <c r="F786" s="12">
        <v>48.702579999999998</v>
      </c>
      <c r="G786" s="12">
        <v>9.4203469999999996</v>
      </c>
      <c r="H786" s="11">
        <v>30000</v>
      </c>
      <c r="I786" s="11">
        <v>8683</v>
      </c>
      <c r="J786" s="13" t="s">
        <v>8991</v>
      </c>
      <c r="K786" s="14">
        <f>I786*Assumptions!$B$2*10^-3/24</f>
        <v>54.268750000000004</v>
      </c>
      <c r="L786" s="14">
        <f>IF(J786="YES",I786*Assumptions!$B$3/1000,0)</f>
        <v>0</v>
      </c>
      <c r="M786" s="14">
        <f>IF(J786="YES",I786*Assumptions!$B$4/1000,0)</f>
        <v>0</v>
      </c>
      <c r="N786" s="14">
        <f>IF(J786="YES",I786*Assumptions!$B$5/1000,0)</f>
        <v>0</v>
      </c>
      <c r="O786" s="14">
        <f>K786*Assumptions!$B$6*Assumptions!$B$7</f>
        <v>314.75875000000002</v>
      </c>
      <c r="P786" s="14">
        <f>((K786*Assumptions!$B$6*Assumptions!$B$7/1000)*(Assumptions!$B$8/(Assumptions!$B$8-1)))*Assumptions!$B$9</f>
        <v>1888.5525000000002</v>
      </c>
      <c r="Q786" s="13" t="s">
        <v>9015</v>
      </c>
      <c r="R786" s="13" t="s">
        <v>9043</v>
      </c>
    </row>
    <row r="787" spans="1:18" x14ac:dyDescent="0.3">
      <c r="A787" s="11" t="s">
        <v>2087</v>
      </c>
      <c r="B787" s="11" t="s">
        <v>2125</v>
      </c>
      <c r="C787" s="11" t="s">
        <v>2149</v>
      </c>
      <c r="D787" s="11" t="s">
        <v>2150</v>
      </c>
      <c r="E787" s="11" t="s">
        <v>8258</v>
      </c>
      <c r="F787" s="12">
        <v>48.644759999999998</v>
      </c>
      <c r="G787" s="12">
        <v>9.2875420000000002</v>
      </c>
      <c r="H787" s="11">
        <v>8300</v>
      </c>
      <c r="I787" s="11">
        <v>5483</v>
      </c>
      <c r="J787" s="13" t="s">
        <v>8991</v>
      </c>
      <c r="K787" s="14">
        <f>I787*Assumptions!$B$2*10^-3/24</f>
        <v>34.268750000000004</v>
      </c>
      <c r="L787" s="14">
        <f>IF(J787="YES",I787*Assumptions!$B$3/1000,0)</f>
        <v>0</v>
      </c>
      <c r="M787" s="14">
        <f>IF(J787="YES",I787*Assumptions!$B$4/1000,0)</f>
        <v>0</v>
      </c>
      <c r="N787" s="14">
        <f>IF(J787="YES",I787*Assumptions!$B$5/1000,0)</f>
        <v>0</v>
      </c>
      <c r="O787" s="14">
        <f>K787*Assumptions!$B$6*Assumptions!$B$7</f>
        <v>198.75875000000002</v>
      </c>
      <c r="P787" s="14">
        <f>((K787*Assumptions!$B$6*Assumptions!$B$7/1000)*(Assumptions!$B$8/(Assumptions!$B$8-1)))*Assumptions!$B$9</f>
        <v>1192.5525</v>
      </c>
      <c r="Q787" s="13" t="s">
        <v>9015</v>
      </c>
      <c r="R787" s="13" t="s">
        <v>9042</v>
      </c>
    </row>
    <row r="788" spans="1:18" x14ac:dyDescent="0.3">
      <c r="A788" s="11" t="s">
        <v>2087</v>
      </c>
      <c r="B788" s="11" t="s">
        <v>2125</v>
      </c>
      <c r="C788" s="11" t="s">
        <v>2151</v>
      </c>
      <c r="D788" s="11" t="s">
        <v>2152</v>
      </c>
      <c r="E788" s="11" t="s">
        <v>8259</v>
      </c>
      <c r="F788" s="12">
        <v>48.631889999999999</v>
      </c>
      <c r="G788" s="12">
        <v>9.2831139999999994</v>
      </c>
      <c r="H788" s="11">
        <v>22000</v>
      </c>
      <c r="I788" s="11">
        <v>12757</v>
      </c>
      <c r="J788" s="13" t="s">
        <v>8991</v>
      </c>
      <c r="K788" s="14">
        <f>I788*Assumptions!$B$2*10^-3/24</f>
        <v>79.731250000000003</v>
      </c>
      <c r="L788" s="14">
        <f>IF(J788="YES",I788*Assumptions!$B$3/1000,0)</f>
        <v>0</v>
      </c>
      <c r="M788" s="14">
        <f>IF(J788="YES",I788*Assumptions!$B$4/1000,0)</f>
        <v>0</v>
      </c>
      <c r="N788" s="14">
        <f>IF(J788="YES",I788*Assumptions!$B$5/1000,0)</f>
        <v>0</v>
      </c>
      <c r="O788" s="14">
        <f>K788*Assumptions!$B$6*Assumptions!$B$7</f>
        <v>462.44124999999997</v>
      </c>
      <c r="P788" s="14">
        <f>((K788*Assumptions!$B$6*Assumptions!$B$7/1000)*(Assumptions!$B$8/(Assumptions!$B$8-1)))*Assumptions!$B$9</f>
        <v>2774.6475</v>
      </c>
      <c r="Q788" s="13" t="s">
        <v>9015</v>
      </c>
      <c r="R788" s="13" t="s">
        <v>9044</v>
      </c>
    </row>
    <row r="789" spans="1:18" x14ac:dyDescent="0.3">
      <c r="A789" s="11" t="s">
        <v>2087</v>
      </c>
      <c r="B789" s="11" t="s">
        <v>2125</v>
      </c>
      <c r="C789" s="11" t="s">
        <v>2153</v>
      </c>
      <c r="D789" s="11" t="s">
        <v>2154</v>
      </c>
      <c r="E789" s="11" t="s">
        <v>8260</v>
      </c>
      <c r="F789" s="12">
        <v>48.725320000000004</v>
      </c>
      <c r="G789" s="12">
        <v>9.3469230000000003</v>
      </c>
      <c r="H789" s="11">
        <v>55000</v>
      </c>
      <c r="I789" s="11">
        <v>30035</v>
      </c>
      <c r="J789" s="13" t="s">
        <v>8982</v>
      </c>
      <c r="K789" s="14">
        <f>I789*Assumptions!$B$2*10^-3/24</f>
        <v>187.71875</v>
      </c>
      <c r="L789" s="14">
        <f>IF(J789="YES",I789*Assumptions!$B$3/1000,0)</f>
        <v>600.70000000000005</v>
      </c>
      <c r="M789" s="14">
        <f>IF(J789="YES",I789*Assumptions!$B$4/1000,0)</f>
        <v>450.52499999999998</v>
      </c>
      <c r="N789" s="14">
        <f>IF(J789="YES",I789*Assumptions!$B$5/1000,0)</f>
        <v>901.05</v>
      </c>
      <c r="O789" s="14">
        <f>K789*Assumptions!$B$6*Assumptions!$B$7</f>
        <v>1088.76875</v>
      </c>
      <c r="P789" s="14">
        <f>((K789*Assumptions!$B$6*Assumptions!$B$7/1000)*(Assumptions!$B$8/(Assumptions!$B$8-1)))*Assumptions!$B$9</f>
        <v>6532.6124999999993</v>
      </c>
      <c r="Q789" s="13" t="s">
        <v>9015</v>
      </c>
      <c r="R789" s="13" t="s">
        <v>9043</v>
      </c>
    </row>
    <row r="790" spans="1:18" x14ac:dyDescent="0.3">
      <c r="A790" s="11" t="s">
        <v>2087</v>
      </c>
      <c r="B790" s="11" t="s">
        <v>2125</v>
      </c>
      <c r="C790" s="11" t="s">
        <v>2155</v>
      </c>
      <c r="D790" s="11" t="s">
        <v>2156</v>
      </c>
      <c r="E790" s="11" t="s">
        <v>8261</v>
      </c>
      <c r="F790" s="12">
        <v>48.578719999999997</v>
      </c>
      <c r="G790" s="12">
        <v>9.2583669999999998</v>
      </c>
      <c r="H790" s="11">
        <v>13000</v>
      </c>
      <c r="I790" s="11">
        <v>13138</v>
      </c>
      <c r="J790" s="13" t="s">
        <v>8991</v>
      </c>
      <c r="K790" s="14">
        <f>I790*Assumptions!$B$2*10^-3/24</f>
        <v>82.112499999999997</v>
      </c>
      <c r="L790" s="14">
        <f>IF(J790="YES",I790*Assumptions!$B$3/1000,0)</f>
        <v>0</v>
      </c>
      <c r="M790" s="14">
        <f>IF(J790="YES",I790*Assumptions!$B$4/1000,0)</f>
        <v>0</v>
      </c>
      <c r="N790" s="14">
        <f>IF(J790="YES",I790*Assumptions!$B$5/1000,0)</f>
        <v>0</v>
      </c>
      <c r="O790" s="14">
        <f>K790*Assumptions!$B$6*Assumptions!$B$7</f>
        <v>476.25249999999994</v>
      </c>
      <c r="P790" s="14">
        <f>((K790*Assumptions!$B$6*Assumptions!$B$7/1000)*(Assumptions!$B$8/(Assumptions!$B$8-1)))*Assumptions!$B$9</f>
        <v>2857.5149999999994</v>
      </c>
      <c r="Q790" s="13" t="s">
        <v>9015</v>
      </c>
      <c r="R790" s="13" t="s">
        <v>9043</v>
      </c>
    </row>
    <row r="791" spans="1:18" x14ac:dyDescent="0.3">
      <c r="A791" s="11" t="s">
        <v>2087</v>
      </c>
      <c r="B791" s="11" t="s">
        <v>2125</v>
      </c>
      <c r="C791" s="11" t="s">
        <v>2157</v>
      </c>
      <c r="D791" s="11" t="s">
        <v>2158</v>
      </c>
      <c r="E791" s="11" t="s">
        <v>8262</v>
      </c>
      <c r="F791" s="12">
        <v>48.600430000000003</v>
      </c>
      <c r="G791" s="12">
        <v>9.3491429999999998</v>
      </c>
      <c r="H791" s="11">
        <v>40000</v>
      </c>
      <c r="I791" s="11">
        <v>13782</v>
      </c>
      <c r="J791" s="13" t="s">
        <v>8991</v>
      </c>
      <c r="K791" s="14">
        <f>I791*Assumptions!$B$2*10^-3/24</f>
        <v>86.137500000000003</v>
      </c>
      <c r="L791" s="14">
        <f>IF(J791="YES",I791*Assumptions!$B$3/1000,0)</f>
        <v>0</v>
      </c>
      <c r="M791" s="14">
        <f>IF(J791="YES",I791*Assumptions!$B$4/1000,0)</f>
        <v>0</v>
      </c>
      <c r="N791" s="14">
        <f>IF(J791="YES",I791*Assumptions!$B$5/1000,0)</f>
        <v>0</v>
      </c>
      <c r="O791" s="14">
        <f>K791*Assumptions!$B$6*Assumptions!$B$7</f>
        <v>499.59749999999997</v>
      </c>
      <c r="P791" s="14">
        <f>((K791*Assumptions!$B$6*Assumptions!$B$7/1000)*(Assumptions!$B$8/(Assumptions!$B$8-1)))*Assumptions!$B$9</f>
        <v>2997.5849999999996</v>
      </c>
      <c r="Q791" s="13" t="s">
        <v>9015</v>
      </c>
      <c r="R791" s="13" t="s">
        <v>9043</v>
      </c>
    </row>
    <row r="792" spans="1:18" x14ac:dyDescent="0.3">
      <c r="A792" s="11" t="s">
        <v>2087</v>
      </c>
      <c r="B792" s="11" t="s">
        <v>2125</v>
      </c>
      <c r="C792" s="11" t="s">
        <v>2159</v>
      </c>
      <c r="D792" s="11" t="s">
        <v>2160</v>
      </c>
      <c r="E792" s="11" t="s">
        <v>8263</v>
      </c>
      <c r="F792" s="12">
        <v>48.6843</v>
      </c>
      <c r="G792" s="12">
        <v>9.3812719999999992</v>
      </c>
      <c r="H792" s="11">
        <v>170213</v>
      </c>
      <c r="I792" s="11">
        <v>96964</v>
      </c>
      <c r="J792" s="13" t="s">
        <v>8982</v>
      </c>
      <c r="K792" s="14">
        <f>I792*Assumptions!$B$2*10^-3/24</f>
        <v>606.02499999999998</v>
      </c>
      <c r="L792" s="14">
        <f>IF(J792="YES",I792*Assumptions!$B$3/1000,0)</f>
        <v>1939.28</v>
      </c>
      <c r="M792" s="14">
        <f>IF(J792="YES",I792*Assumptions!$B$4/1000,0)</f>
        <v>1454.46</v>
      </c>
      <c r="N792" s="14">
        <f>IF(J792="YES",I792*Assumptions!$B$5/1000,0)</f>
        <v>2908.92</v>
      </c>
      <c r="O792" s="14">
        <f>K792*Assumptions!$B$6*Assumptions!$B$7</f>
        <v>3514.9449999999997</v>
      </c>
      <c r="P792" s="14">
        <f>((K792*Assumptions!$B$6*Assumptions!$B$7/1000)*(Assumptions!$B$8/(Assumptions!$B$8-1)))*Assumptions!$B$9</f>
        <v>21089.67</v>
      </c>
      <c r="Q792" s="13" t="s">
        <v>9015</v>
      </c>
      <c r="R792" s="13" t="s">
        <v>9043</v>
      </c>
    </row>
    <row r="793" spans="1:18" x14ac:dyDescent="0.3">
      <c r="A793" s="11" t="s">
        <v>2087</v>
      </c>
      <c r="B793" s="11" t="s">
        <v>2125</v>
      </c>
      <c r="C793" s="11" t="s">
        <v>2161</v>
      </c>
      <c r="D793" s="11" t="s">
        <v>2162</v>
      </c>
      <c r="E793" s="11" t="s">
        <v>8264</v>
      </c>
      <c r="F793" s="12">
        <v>48.710709999999999</v>
      </c>
      <c r="G793" s="12">
        <v>9.2307269999999999</v>
      </c>
      <c r="H793" s="11">
        <v>133000</v>
      </c>
      <c r="I793" s="11">
        <v>65822</v>
      </c>
      <c r="J793" s="13" t="s">
        <v>8982</v>
      </c>
      <c r="K793" s="14">
        <f>I793*Assumptions!$B$2*10^-3/24</f>
        <v>411.38750000000005</v>
      </c>
      <c r="L793" s="14">
        <f>IF(J793="YES",I793*Assumptions!$B$3/1000,0)</f>
        <v>1316.44</v>
      </c>
      <c r="M793" s="14">
        <f>IF(J793="YES",I793*Assumptions!$B$4/1000,0)</f>
        <v>987.33</v>
      </c>
      <c r="N793" s="14">
        <f>IF(J793="YES",I793*Assumptions!$B$5/1000,0)</f>
        <v>1974.66</v>
      </c>
      <c r="O793" s="14">
        <f>K793*Assumptions!$B$6*Assumptions!$B$7</f>
        <v>2386.0475000000001</v>
      </c>
      <c r="P793" s="14">
        <f>((K793*Assumptions!$B$6*Assumptions!$B$7/1000)*(Assumptions!$B$8/(Assumptions!$B$8-1)))*Assumptions!$B$9</f>
        <v>14316.285</v>
      </c>
      <c r="Q793" s="13" t="s">
        <v>9015</v>
      </c>
      <c r="R793" s="13" t="s">
        <v>9042</v>
      </c>
    </row>
    <row r="794" spans="1:18" x14ac:dyDescent="0.3">
      <c r="A794" s="11" t="s">
        <v>2087</v>
      </c>
      <c r="B794" s="11" t="s">
        <v>2165</v>
      </c>
      <c r="C794" s="11" t="s">
        <v>2163</v>
      </c>
      <c r="D794" s="11" t="s">
        <v>2164</v>
      </c>
      <c r="E794" s="11" t="s">
        <v>8265</v>
      </c>
      <c r="F794" s="12">
        <v>48.672179999999997</v>
      </c>
      <c r="G794" s="12">
        <v>9.8968740000000004</v>
      </c>
      <c r="H794" s="11">
        <v>8300</v>
      </c>
      <c r="I794" s="11">
        <v>8931</v>
      </c>
      <c r="J794" s="13" t="s">
        <v>8991</v>
      </c>
      <c r="K794" s="14">
        <f>I794*Assumptions!$B$2*10^-3/24</f>
        <v>55.818750000000001</v>
      </c>
      <c r="L794" s="14">
        <f>IF(J794="YES",I794*Assumptions!$B$3/1000,0)</f>
        <v>0</v>
      </c>
      <c r="M794" s="14">
        <f>IF(J794="YES",I794*Assumptions!$B$4/1000,0)</f>
        <v>0</v>
      </c>
      <c r="N794" s="14">
        <f>IF(J794="YES",I794*Assumptions!$B$5/1000,0)</f>
        <v>0</v>
      </c>
      <c r="O794" s="14">
        <f>K794*Assumptions!$B$6*Assumptions!$B$7</f>
        <v>323.74874999999997</v>
      </c>
      <c r="P794" s="14">
        <f>((K794*Assumptions!$B$6*Assumptions!$B$7/1000)*(Assumptions!$B$8/(Assumptions!$B$8-1)))*Assumptions!$B$9</f>
        <v>1942.4924999999998</v>
      </c>
      <c r="Q794" s="13" t="s">
        <v>9015</v>
      </c>
      <c r="R794" s="13" t="s">
        <v>9044</v>
      </c>
    </row>
    <row r="795" spans="1:18" x14ac:dyDescent="0.3">
      <c r="A795" s="11" t="s">
        <v>2087</v>
      </c>
      <c r="B795" s="11" t="s">
        <v>2165</v>
      </c>
      <c r="C795" s="11" t="s">
        <v>2166</v>
      </c>
      <c r="D795" s="11" t="s">
        <v>2167</v>
      </c>
      <c r="E795" s="11" t="s">
        <v>8266</v>
      </c>
      <c r="F795" s="12">
        <v>48.652140000000003</v>
      </c>
      <c r="G795" s="12">
        <v>9.6228859999999994</v>
      </c>
      <c r="H795" s="11">
        <v>8200</v>
      </c>
      <c r="I795" s="11">
        <v>5186</v>
      </c>
      <c r="J795" s="13" t="s">
        <v>8991</v>
      </c>
      <c r="K795" s="14">
        <f>I795*Assumptions!$B$2*10^-3/24</f>
        <v>32.412500000000001</v>
      </c>
      <c r="L795" s="14">
        <f>IF(J795="YES",I795*Assumptions!$B$3/1000,0)</f>
        <v>0</v>
      </c>
      <c r="M795" s="14">
        <f>IF(J795="YES",I795*Assumptions!$B$4/1000,0)</f>
        <v>0</v>
      </c>
      <c r="N795" s="14">
        <f>IF(J795="YES",I795*Assumptions!$B$5/1000,0)</f>
        <v>0</v>
      </c>
      <c r="O795" s="14">
        <f>K795*Assumptions!$B$6*Assumptions!$B$7</f>
        <v>187.99250000000001</v>
      </c>
      <c r="P795" s="14">
        <f>((K795*Assumptions!$B$6*Assumptions!$B$7/1000)*(Assumptions!$B$8/(Assumptions!$B$8-1)))*Assumptions!$B$9</f>
        <v>1127.9549999999999</v>
      </c>
      <c r="Q795" s="13" t="s">
        <v>9015</v>
      </c>
      <c r="R795" s="13" t="s">
        <v>9044</v>
      </c>
    </row>
    <row r="796" spans="1:18" x14ac:dyDescent="0.3">
      <c r="A796" s="11" t="s">
        <v>2087</v>
      </c>
      <c r="B796" s="11" t="s">
        <v>2165</v>
      </c>
      <c r="C796" s="11" t="s">
        <v>2168</v>
      </c>
      <c r="D796" s="11" t="s">
        <v>2169</v>
      </c>
      <c r="E796" s="11" t="s">
        <v>2170</v>
      </c>
      <c r="F796" s="12">
        <v>48.712620000000001</v>
      </c>
      <c r="G796" s="12">
        <v>9.4990539999999992</v>
      </c>
      <c r="H796" s="11">
        <v>23500</v>
      </c>
      <c r="I796" s="11">
        <v>16378</v>
      </c>
      <c r="J796" s="13" t="s">
        <v>8991</v>
      </c>
      <c r="K796" s="14">
        <f>I796*Assumptions!$B$2*10^-3/24</f>
        <v>102.36250000000001</v>
      </c>
      <c r="L796" s="14">
        <f>IF(J796="YES",I796*Assumptions!$B$3/1000,0)</f>
        <v>0</v>
      </c>
      <c r="M796" s="14">
        <f>IF(J796="YES",I796*Assumptions!$B$4/1000,0)</f>
        <v>0</v>
      </c>
      <c r="N796" s="14">
        <f>IF(J796="YES",I796*Assumptions!$B$5/1000,0)</f>
        <v>0</v>
      </c>
      <c r="O796" s="14">
        <f>K796*Assumptions!$B$6*Assumptions!$B$7</f>
        <v>593.7025000000001</v>
      </c>
      <c r="P796" s="14">
        <f>((K796*Assumptions!$B$6*Assumptions!$B$7/1000)*(Assumptions!$B$8/(Assumptions!$B$8-1)))*Assumptions!$B$9</f>
        <v>3562.2150000000006</v>
      </c>
      <c r="Q796" s="13" t="s">
        <v>9015</v>
      </c>
      <c r="R796" s="13" t="s">
        <v>9044</v>
      </c>
    </row>
    <row r="797" spans="1:18" x14ac:dyDescent="0.3">
      <c r="A797" s="11" t="s">
        <v>2087</v>
      </c>
      <c r="B797" s="11" t="s">
        <v>2165</v>
      </c>
      <c r="C797" s="11" t="s">
        <v>2171</v>
      </c>
      <c r="D797" s="11" t="s">
        <v>2172</v>
      </c>
      <c r="E797" s="11" t="s">
        <v>8267</v>
      </c>
      <c r="F797" s="12">
        <v>48.632860000000001</v>
      </c>
      <c r="G797" s="12">
        <v>9.8137559999999997</v>
      </c>
      <c r="H797" s="11">
        <v>55000</v>
      </c>
      <c r="I797" s="11">
        <v>53910</v>
      </c>
      <c r="J797" s="13" t="s">
        <v>8982</v>
      </c>
      <c r="K797" s="14">
        <f>I797*Assumptions!$B$2*10^-3/24</f>
        <v>336.9375</v>
      </c>
      <c r="L797" s="14">
        <f>IF(J797="YES",I797*Assumptions!$B$3/1000,0)</f>
        <v>1078.2</v>
      </c>
      <c r="M797" s="14">
        <f>IF(J797="YES",I797*Assumptions!$B$4/1000,0)</f>
        <v>808.65</v>
      </c>
      <c r="N797" s="14">
        <f>IF(J797="YES",I797*Assumptions!$B$5/1000,0)</f>
        <v>1617.3</v>
      </c>
      <c r="O797" s="14">
        <f>K797*Assumptions!$B$6*Assumptions!$B$7</f>
        <v>1954.2374999999997</v>
      </c>
      <c r="P797" s="14">
        <f>((K797*Assumptions!$B$6*Assumptions!$B$7/1000)*(Assumptions!$B$8/(Assumptions!$B$8-1)))*Assumptions!$B$9</f>
        <v>11725.424999999997</v>
      </c>
      <c r="Q797" s="13" t="s">
        <v>9015</v>
      </c>
      <c r="R797" s="13" t="s">
        <v>9043</v>
      </c>
    </row>
    <row r="798" spans="1:18" x14ac:dyDescent="0.3">
      <c r="A798" s="11" t="s">
        <v>2087</v>
      </c>
      <c r="B798" s="11" t="s">
        <v>2165</v>
      </c>
      <c r="C798" s="11" t="s">
        <v>2173</v>
      </c>
      <c r="D798" s="11" t="s">
        <v>2174</v>
      </c>
      <c r="E798" s="11" t="s">
        <v>8268</v>
      </c>
      <c r="F798" s="12">
        <v>48.704030000000003</v>
      </c>
      <c r="G798" s="12">
        <v>9.6035830000000004</v>
      </c>
      <c r="H798" s="11">
        <v>330000</v>
      </c>
      <c r="I798" s="11">
        <v>257107</v>
      </c>
      <c r="J798" s="13" t="s">
        <v>8982</v>
      </c>
      <c r="K798" s="14">
        <f>I798*Assumptions!$B$2*10^-3/24</f>
        <v>1606.91875</v>
      </c>
      <c r="L798" s="14">
        <f>IF(J798="YES",I798*Assumptions!$B$3/1000,0)</f>
        <v>5142.1400000000003</v>
      </c>
      <c r="M798" s="14">
        <f>IF(J798="YES",I798*Assumptions!$B$4/1000,0)</f>
        <v>3856.605</v>
      </c>
      <c r="N798" s="14">
        <f>IF(J798="YES",I798*Assumptions!$B$5/1000,0)</f>
        <v>7713.21</v>
      </c>
      <c r="O798" s="14">
        <f>K798*Assumptions!$B$6*Assumptions!$B$7</f>
        <v>9320.1287499999999</v>
      </c>
      <c r="P798" s="14">
        <f>((K798*Assumptions!$B$6*Assumptions!$B$7/1000)*(Assumptions!$B$8/(Assumptions!$B$8-1)))*Assumptions!$B$9</f>
        <v>55920.772499999999</v>
      </c>
      <c r="Q798" s="13" t="s">
        <v>9015</v>
      </c>
      <c r="R798" s="13" t="s">
        <v>9043</v>
      </c>
    </row>
    <row r="799" spans="1:18" x14ac:dyDescent="0.3">
      <c r="A799" s="11" t="s">
        <v>2087</v>
      </c>
      <c r="B799" s="11" t="s">
        <v>2165</v>
      </c>
      <c r="C799" s="11" t="s">
        <v>2175</v>
      </c>
      <c r="D799" s="11" t="s">
        <v>2176</v>
      </c>
      <c r="E799" s="11" t="s">
        <v>8269</v>
      </c>
      <c r="F799" s="12">
        <v>48.715850000000003</v>
      </c>
      <c r="G799" s="12">
        <v>9.5587300000000006</v>
      </c>
      <c r="H799" s="11">
        <v>50000</v>
      </c>
      <c r="I799" s="11">
        <v>22549</v>
      </c>
      <c r="J799" s="13" t="s">
        <v>8982</v>
      </c>
      <c r="K799" s="14">
        <f>I799*Assumptions!$B$2*10^-3/24</f>
        <v>140.93125000000001</v>
      </c>
      <c r="L799" s="14">
        <f>IF(J799="YES",I799*Assumptions!$B$3/1000,0)</f>
        <v>450.98</v>
      </c>
      <c r="M799" s="14">
        <f>IF(J799="YES",I799*Assumptions!$B$4/1000,0)</f>
        <v>338.23500000000001</v>
      </c>
      <c r="N799" s="14">
        <f>IF(J799="YES",I799*Assumptions!$B$5/1000,0)</f>
        <v>676.47</v>
      </c>
      <c r="O799" s="14">
        <f>K799*Assumptions!$B$6*Assumptions!$B$7</f>
        <v>817.40124999999989</v>
      </c>
      <c r="P799" s="14">
        <f>((K799*Assumptions!$B$6*Assumptions!$B$7/1000)*(Assumptions!$B$8/(Assumptions!$B$8-1)))*Assumptions!$B$9</f>
        <v>4904.4074999999984</v>
      </c>
      <c r="Q799" s="13" t="s">
        <v>9015</v>
      </c>
      <c r="R799" s="13" t="s">
        <v>9043</v>
      </c>
    </row>
    <row r="800" spans="1:18" x14ac:dyDescent="0.3">
      <c r="A800" s="11" t="s">
        <v>2087</v>
      </c>
      <c r="B800" s="11" t="s">
        <v>2165</v>
      </c>
      <c r="C800" s="11" t="s">
        <v>2177</v>
      </c>
      <c r="D800" s="11" t="s">
        <v>2178</v>
      </c>
      <c r="E800" s="11" t="s">
        <v>8270</v>
      </c>
      <c r="F800" s="12">
        <v>48.674419999999998</v>
      </c>
      <c r="G800" s="12">
        <v>9.5075289999999999</v>
      </c>
      <c r="H800" s="11">
        <v>7000</v>
      </c>
      <c r="I800" s="11">
        <v>5381</v>
      </c>
      <c r="J800" s="13" t="s">
        <v>8991</v>
      </c>
      <c r="K800" s="14">
        <f>I800*Assumptions!$B$2*10^-3/24</f>
        <v>33.631250000000001</v>
      </c>
      <c r="L800" s="14">
        <f>IF(J800="YES",I800*Assumptions!$B$3/1000,0)</f>
        <v>0</v>
      </c>
      <c r="M800" s="14">
        <f>IF(J800="YES",I800*Assumptions!$B$4/1000,0)</f>
        <v>0</v>
      </c>
      <c r="N800" s="14">
        <f>IF(J800="YES",I800*Assumptions!$B$5/1000,0)</f>
        <v>0</v>
      </c>
      <c r="O800" s="14">
        <f>K800*Assumptions!$B$6*Assumptions!$B$7</f>
        <v>195.06125</v>
      </c>
      <c r="P800" s="14">
        <f>((K800*Assumptions!$B$6*Assumptions!$B$7/1000)*(Assumptions!$B$8/(Assumptions!$B$8-1)))*Assumptions!$B$9</f>
        <v>1170.3674999999998</v>
      </c>
      <c r="Q800" s="13" t="s">
        <v>9015</v>
      </c>
      <c r="R800" s="13" t="s">
        <v>9042</v>
      </c>
    </row>
    <row r="801" spans="1:18" x14ac:dyDescent="0.3">
      <c r="A801" s="11" t="s">
        <v>2087</v>
      </c>
      <c r="B801" s="11" t="s">
        <v>2165</v>
      </c>
      <c r="C801" s="11" t="s">
        <v>2179</v>
      </c>
      <c r="D801" s="11" t="s">
        <v>2180</v>
      </c>
      <c r="E801" s="11" t="s">
        <v>2181</v>
      </c>
      <c r="F801" s="12">
        <v>48.744860000000003</v>
      </c>
      <c r="G801" s="12">
        <v>9.6486160000000005</v>
      </c>
      <c r="H801" s="11">
        <v>8000</v>
      </c>
      <c r="I801" s="11">
        <v>4158</v>
      </c>
      <c r="J801" s="13" t="s">
        <v>8991</v>
      </c>
      <c r="K801" s="14">
        <f>I801*Assumptions!$B$2*10^-3/24</f>
        <v>25.987500000000001</v>
      </c>
      <c r="L801" s="14">
        <f>IF(J801="YES",I801*Assumptions!$B$3/1000,0)</f>
        <v>0</v>
      </c>
      <c r="M801" s="14">
        <f>IF(J801="YES",I801*Assumptions!$B$4/1000,0)</f>
        <v>0</v>
      </c>
      <c r="N801" s="14">
        <f>IF(J801="YES",I801*Assumptions!$B$5/1000,0)</f>
        <v>0</v>
      </c>
      <c r="O801" s="14">
        <f>K801*Assumptions!$B$6*Assumptions!$B$7</f>
        <v>150.72749999999999</v>
      </c>
      <c r="P801" s="14">
        <f>((K801*Assumptions!$B$6*Assumptions!$B$7/1000)*(Assumptions!$B$8/(Assumptions!$B$8-1)))*Assumptions!$B$9</f>
        <v>904.3649999999999</v>
      </c>
      <c r="Q801" s="13" t="s">
        <v>9015</v>
      </c>
      <c r="R801" s="13" t="s">
        <v>9042</v>
      </c>
    </row>
    <row r="802" spans="1:18" x14ac:dyDescent="0.3">
      <c r="A802" s="11" t="s">
        <v>2087</v>
      </c>
      <c r="B802" s="11" t="s">
        <v>2165</v>
      </c>
      <c r="C802" s="11" t="s">
        <v>2182</v>
      </c>
      <c r="D802" s="11" t="s">
        <v>2183</v>
      </c>
      <c r="E802" s="11" t="s">
        <v>8271</v>
      </c>
      <c r="F802" s="12">
        <v>48.608179999999997</v>
      </c>
      <c r="G802" s="12">
        <v>9.7386940000000006</v>
      </c>
      <c r="H802" s="11">
        <v>20000</v>
      </c>
      <c r="I802" s="11">
        <v>12734</v>
      </c>
      <c r="J802" s="13" t="s">
        <v>8991</v>
      </c>
      <c r="K802" s="14">
        <f>I802*Assumptions!$B$2*10^-3/24</f>
        <v>79.587500000000006</v>
      </c>
      <c r="L802" s="14">
        <f>IF(J802="YES",I802*Assumptions!$B$3/1000,0)</f>
        <v>0</v>
      </c>
      <c r="M802" s="14">
        <f>IF(J802="YES",I802*Assumptions!$B$4/1000,0)</f>
        <v>0</v>
      </c>
      <c r="N802" s="14">
        <f>IF(J802="YES",I802*Assumptions!$B$5/1000,0)</f>
        <v>0</v>
      </c>
      <c r="O802" s="14">
        <f>K802*Assumptions!$B$6*Assumptions!$B$7</f>
        <v>461.60750000000002</v>
      </c>
      <c r="P802" s="14">
        <f>((K802*Assumptions!$B$6*Assumptions!$B$7/1000)*(Assumptions!$B$8/(Assumptions!$B$8-1)))*Assumptions!$B$9</f>
        <v>2769.645</v>
      </c>
      <c r="Q802" s="13" t="s">
        <v>9015</v>
      </c>
      <c r="R802" s="13" t="s">
        <v>9042</v>
      </c>
    </row>
    <row r="803" spans="1:18" x14ac:dyDescent="0.3">
      <c r="A803" s="11" t="s">
        <v>2087</v>
      </c>
      <c r="B803" s="11" t="s">
        <v>2165</v>
      </c>
      <c r="C803" s="11" t="s">
        <v>2184</v>
      </c>
      <c r="D803" s="11" t="s">
        <v>2185</v>
      </c>
      <c r="E803" s="11" t="s">
        <v>2186</v>
      </c>
      <c r="F803" s="12">
        <v>48.691200000000002</v>
      </c>
      <c r="G803" s="12">
        <v>9.7256739999999997</v>
      </c>
      <c r="H803" s="11">
        <v>85000</v>
      </c>
      <c r="I803" s="11">
        <v>47307</v>
      </c>
      <c r="J803" s="13" t="s">
        <v>8982</v>
      </c>
      <c r="K803" s="14">
        <f>I803*Assumptions!$B$2*10^-3/24</f>
        <v>295.66874999999999</v>
      </c>
      <c r="L803" s="14">
        <f>IF(J803="YES",I803*Assumptions!$B$3/1000,0)</f>
        <v>946.14</v>
      </c>
      <c r="M803" s="14">
        <f>IF(J803="YES",I803*Assumptions!$B$4/1000,0)</f>
        <v>709.60500000000002</v>
      </c>
      <c r="N803" s="14">
        <f>IF(J803="YES",I803*Assumptions!$B$5/1000,0)</f>
        <v>1419.21</v>
      </c>
      <c r="O803" s="14">
        <f>K803*Assumptions!$B$6*Assumptions!$B$7</f>
        <v>1714.8787499999999</v>
      </c>
      <c r="P803" s="14">
        <f>((K803*Assumptions!$B$6*Assumptions!$B$7/1000)*(Assumptions!$B$8/(Assumptions!$B$8-1)))*Assumptions!$B$9</f>
        <v>10289.272499999997</v>
      </c>
      <c r="Q803" s="13" t="s">
        <v>9015</v>
      </c>
      <c r="R803" s="13" t="s">
        <v>9043</v>
      </c>
    </row>
    <row r="804" spans="1:18" x14ac:dyDescent="0.3">
      <c r="A804" s="11" t="s">
        <v>2087</v>
      </c>
      <c r="B804" s="11" t="s">
        <v>2189</v>
      </c>
      <c r="C804" s="11" t="s">
        <v>2187</v>
      </c>
      <c r="D804" s="11" t="s">
        <v>2188</v>
      </c>
      <c r="E804" s="11" t="s">
        <v>8272</v>
      </c>
      <c r="F804" s="12">
        <v>49.004010000000001</v>
      </c>
      <c r="G804" s="12">
        <v>9.1457169999999994</v>
      </c>
      <c r="H804" s="11">
        <v>24000</v>
      </c>
      <c r="I804" s="11">
        <v>11484</v>
      </c>
      <c r="J804" s="13" t="s">
        <v>8991</v>
      </c>
      <c r="K804" s="14">
        <f>I804*Assumptions!$B$2*10^-3/24</f>
        <v>71.775000000000006</v>
      </c>
      <c r="L804" s="14">
        <f>IF(J804="YES",I804*Assumptions!$B$3/1000,0)</f>
        <v>0</v>
      </c>
      <c r="M804" s="14">
        <f>IF(J804="YES",I804*Assumptions!$B$4/1000,0)</f>
        <v>0</v>
      </c>
      <c r="N804" s="14">
        <f>IF(J804="YES",I804*Assumptions!$B$5/1000,0)</f>
        <v>0</v>
      </c>
      <c r="O804" s="14">
        <f>K804*Assumptions!$B$6*Assumptions!$B$7</f>
        <v>416.29500000000002</v>
      </c>
      <c r="P804" s="14">
        <f>((K804*Assumptions!$B$6*Assumptions!$B$7/1000)*(Assumptions!$B$8/(Assumptions!$B$8-1)))*Assumptions!$B$9</f>
        <v>2497.77</v>
      </c>
      <c r="Q804" s="13" t="s">
        <v>9015</v>
      </c>
      <c r="R804" s="13" t="s">
        <v>9043</v>
      </c>
    </row>
    <row r="805" spans="1:18" x14ac:dyDescent="0.3">
      <c r="A805" s="11" t="s">
        <v>2087</v>
      </c>
      <c r="B805" s="11" t="s">
        <v>2189</v>
      </c>
      <c r="C805" s="11" t="s">
        <v>2190</v>
      </c>
      <c r="D805" s="11" t="s">
        <v>2191</v>
      </c>
      <c r="E805" s="11" t="s">
        <v>8273</v>
      </c>
      <c r="F805" s="12">
        <v>48.977080000000001</v>
      </c>
      <c r="G805" s="12">
        <v>9.1493400000000005</v>
      </c>
      <c r="H805" s="11">
        <v>140000</v>
      </c>
      <c r="I805" s="11">
        <v>109690</v>
      </c>
      <c r="J805" s="13" t="s">
        <v>8982</v>
      </c>
      <c r="K805" s="14">
        <f>I805*Assumptions!$B$2*10^-3/24</f>
        <v>685.5625</v>
      </c>
      <c r="L805" s="14">
        <f>IF(J805="YES",I805*Assumptions!$B$3/1000,0)</f>
        <v>2193.8000000000002</v>
      </c>
      <c r="M805" s="14">
        <f>IF(J805="YES",I805*Assumptions!$B$4/1000,0)</f>
        <v>1645.35</v>
      </c>
      <c r="N805" s="14">
        <f>IF(J805="YES",I805*Assumptions!$B$5/1000,0)</f>
        <v>3290.7</v>
      </c>
      <c r="O805" s="14">
        <f>K805*Assumptions!$B$6*Assumptions!$B$7</f>
        <v>3976.2624999999998</v>
      </c>
      <c r="P805" s="14">
        <f>((K805*Assumptions!$B$6*Assumptions!$B$7/1000)*(Assumptions!$B$8/(Assumptions!$B$8-1)))*Assumptions!$B$9</f>
        <v>23857.574999999997</v>
      </c>
      <c r="Q805" s="13" t="s">
        <v>9015</v>
      </c>
      <c r="R805" s="13" t="s">
        <v>9044</v>
      </c>
    </row>
    <row r="806" spans="1:18" x14ac:dyDescent="0.3">
      <c r="A806" s="11" t="s">
        <v>2087</v>
      </c>
      <c r="B806" s="11" t="s">
        <v>2189</v>
      </c>
      <c r="C806" s="11" t="s">
        <v>2192</v>
      </c>
      <c r="D806" s="11" t="s">
        <v>2193</v>
      </c>
      <c r="E806" s="11" t="s">
        <v>8274</v>
      </c>
      <c r="F806" s="12">
        <v>49.038290000000003</v>
      </c>
      <c r="G806" s="12">
        <v>9.1069069999999996</v>
      </c>
      <c r="H806" s="11">
        <v>22000</v>
      </c>
      <c r="I806" s="11">
        <v>12642</v>
      </c>
      <c r="J806" s="13" t="s">
        <v>8991</v>
      </c>
      <c r="K806" s="14">
        <f>I806*Assumptions!$B$2*10^-3/24</f>
        <v>79.012500000000003</v>
      </c>
      <c r="L806" s="14">
        <f>IF(J806="YES",I806*Assumptions!$B$3/1000,0)</f>
        <v>0</v>
      </c>
      <c r="M806" s="14">
        <f>IF(J806="YES",I806*Assumptions!$B$4/1000,0)</f>
        <v>0</v>
      </c>
      <c r="N806" s="14">
        <f>IF(J806="YES",I806*Assumptions!$B$5/1000,0)</f>
        <v>0</v>
      </c>
      <c r="O806" s="14">
        <f>K806*Assumptions!$B$6*Assumptions!$B$7</f>
        <v>458.27249999999998</v>
      </c>
      <c r="P806" s="14">
        <f>((K806*Assumptions!$B$6*Assumptions!$B$7/1000)*(Assumptions!$B$8/(Assumptions!$B$8-1)))*Assumptions!$B$9</f>
        <v>2749.6349999999998</v>
      </c>
      <c r="Q806" s="13" t="s">
        <v>9015</v>
      </c>
      <c r="R806" s="13" t="s">
        <v>9043</v>
      </c>
    </row>
    <row r="807" spans="1:18" x14ac:dyDescent="0.3">
      <c r="A807" s="11" t="s">
        <v>2087</v>
      </c>
      <c r="B807" s="11" t="s">
        <v>2189</v>
      </c>
      <c r="C807" s="11" t="s">
        <v>2194</v>
      </c>
      <c r="D807" s="11" t="s">
        <v>2195</v>
      </c>
      <c r="E807" s="11" t="s">
        <v>8275</v>
      </c>
      <c r="F807" s="12">
        <v>48.840609999999998</v>
      </c>
      <c r="G807" s="12">
        <v>9.0563500000000001</v>
      </c>
      <c r="H807" s="11">
        <v>120000</v>
      </c>
      <c r="I807" s="11">
        <v>87437</v>
      </c>
      <c r="J807" s="13" t="s">
        <v>8982</v>
      </c>
      <c r="K807" s="14">
        <f>I807*Assumptions!$B$2*10^-3/24</f>
        <v>546.48125000000005</v>
      </c>
      <c r="L807" s="14">
        <f>IF(J807="YES",I807*Assumptions!$B$3/1000,0)</f>
        <v>1748.74</v>
      </c>
      <c r="M807" s="14">
        <f>IF(J807="YES",I807*Assumptions!$B$4/1000,0)</f>
        <v>1311.5550000000001</v>
      </c>
      <c r="N807" s="14">
        <f>IF(J807="YES",I807*Assumptions!$B$5/1000,0)</f>
        <v>2623.11</v>
      </c>
      <c r="O807" s="14">
        <f>K807*Assumptions!$B$6*Assumptions!$B$7</f>
        <v>3169.5912500000004</v>
      </c>
      <c r="P807" s="14">
        <f>((K807*Assumptions!$B$6*Assumptions!$B$7/1000)*(Assumptions!$B$8/(Assumptions!$B$8-1)))*Assumptions!$B$9</f>
        <v>19017.547500000001</v>
      </c>
      <c r="Q807" s="13" t="s">
        <v>9015</v>
      </c>
      <c r="R807" s="13" t="s">
        <v>9042</v>
      </c>
    </row>
    <row r="808" spans="1:18" x14ac:dyDescent="0.3">
      <c r="A808" s="11" t="s">
        <v>2087</v>
      </c>
      <c r="B808" s="11" t="s">
        <v>2189</v>
      </c>
      <c r="C808" s="11" t="s">
        <v>2196</v>
      </c>
      <c r="D808" s="11" t="s">
        <v>2197</v>
      </c>
      <c r="E808" s="11" t="s">
        <v>8276</v>
      </c>
      <c r="F808" s="12">
        <v>48.914110000000001</v>
      </c>
      <c r="G808" s="12">
        <v>9.1636950000000006</v>
      </c>
      <c r="H808" s="11">
        <v>18400</v>
      </c>
      <c r="I808" s="11">
        <v>11781</v>
      </c>
      <c r="J808" s="13" t="s">
        <v>8991</v>
      </c>
      <c r="K808" s="14">
        <f>I808*Assumptions!$B$2*10^-3/24</f>
        <v>73.631250000000009</v>
      </c>
      <c r="L808" s="14">
        <f>IF(J808="YES",I808*Assumptions!$B$3/1000,0)</f>
        <v>0</v>
      </c>
      <c r="M808" s="14">
        <f>IF(J808="YES",I808*Assumptions!$B$4/1000,0)</f>
        <v>0</v>
      </c>
      <c r="N808" s="14">
        <f>IF(J808="YES",I808*Assumptions!$B$5/1000,0)</f>
        <v>0</v>
      </c>
      <c r="O808" s="14">
        <f>K808*Assumptions!$B$6*Assumptions!$B$7</f>
        <v>427.06124999999997</v>
      </c>
      <c r="P808" s="14">
        <f>((K808*Assumptions!$B$6*Assumptions!$B$7/1000)*(Assumptions!$B$8/(Assumptions!$B$8-1)))*Assumptions!$B$9</f>
        <v>2562.3674999999994</v>
      </c>
      <c r="Q808" s="13" t="s">
        <v>9015</v>
      </c>
      <c r="R808" s="13" t="s">
        <v>9043</v>
      </c>
    </row>
    <row r="809" spans="1:18" x14ac:dyDescent="0.3">
      <c r="A809" s="11" t="s">
        <v>2087</v>
      </c>
      <c r="B809" s="11" t="s">
        <v>2189</v>
      </c>
      <c r="C809" s="11" t="s">
        <v>2198</v>
      </c>
      <c r="D809" s="11" t="s">
        <v>2199</v>
      </c>
      <c r="E809" s="11" t="s">
        <v>8277</v>
      </c>
      <c r="F809" s="12">
        <v>49.014130000000002</v>
      </c>
      <c r="G809" s="12">
        <v>9.1073330000000006</v>
      </c>
      <c r="H809" s="11">
        <v>6000</v>
      </c>
      <c r="I809" s="11">
        <v>4879</v>
      </c>
      <c r="J809" s="13" t="s">
        <v>8991</v>
      </c>
      <c r="K809" s="14">
        <f>I809*Assumptions!$B$2*10^-3/24</f>
        <v>30.493750000000002</v>
      </c>
      <c r="L809" s="14">
        <f>IF(J809="YES",I809*Assumptions!$B$3/1000,0)</f>
        <v>0</v>
      </c>
      <c r="M809" s="14">
        <f>IF(J809="YES",I809*Assumptions!$B$4/1000,0)</f>
        <v>0</v>
      </c>
      <c r="N809" s="14">
        <f>IF(J809="YES",I809*Assumptions!$B$5/1000,0)</f>
        <v>0</v>
      </c>
      <c r="O809" s="14">
        <f>K809*Assumptions!$B$6*Assumptions!$B$7</f>
        <v>176.86375000000001</v>
      </c>
      <c r="P809" s="14">
        <f>((K809*Assumptions!$B$6*Assumptions!$B$7/1000)*(Assumptions!$B$8/(Assumptions!$B$8-1)))*Assumptions!$B$9</f>
        <v>1061.1825000000001</v>
      </c>
      <c r="Q809" s="13" t="s">
        <v>9015</v>
      </c>
      <c r="R809" s="13" t="s">
        <v>9042</v>
      </c>
    </row>
    <row r="810" spans="1:18" x14ac:dyDescent="0.3">
      <c r="A810" s="11" t="s">
        <v>2087</v>
      </c>
      <c r="B810" s="11" t="s">
        <v>2189</v>
      </c>
      <c r="C810" s="11" t="s">
        <v>2200</v>
      </c>
      <c r="D810" s="11" t="s">
        <v>2201</v>
      </c>
      <c r="E810" s="11" t="s">
        <v>8278</v>
      </c>
      <c r="F810" s="12">
        <v>48.941189999999999</v>
      </c>
      <c r="G810" s="12">
        <v>9.1954799999999999</v>
      </c>
      <c r="H810" s="11">
        <v>25000</v>
      </c>
      <c r="I810" s="11">
        <v>13265</v>
      </c>
      <c r="J810" s="13" t="s">
        <v>8991</v>
      </c>
      <c r="K810" s="14">
        <f>I810*Assumptions!$B$2*10^-3/24</f>
        <v>82.90625</v>
      </c>
      <c r="L810" s="14">
        <f>IF(J810="YES",I810*Assumptions!$B$3/1000,0)</f>
        <v>0</v>
      </c>
      <c r="M810" s="14">
        <f>IF(J810="YES",I810*Assumptions!$B$4/1000,0)</f>
        <v>0</v>
      </c>
      <c r="N810" s="14">
        <f>IF(J810="YES",I810*Assumptions!$B$5/1000,0)</f>
        <v>0</v>
      </c>
      <c r="O810" s="14">
        <f>K810*Assumptions!$B$6*Assumptions!$B$7</f>
        <v>480.85624999999993</v>
      </c>
      <c r="P810" s="14">
        <f>((K810*Assumptions!$B$6*Assumptions!$B$7/1000)*(Assumptions!$B$8/(Assumptions!$B$8-1)))*Assumptions!$B$9</f>
        <v>2885.1374999999994</v>
      </c>
      <c r="Q810" s="13" t="s">
        <v>9015</v>
      </c>
      <c r="R810" s="13" t="s">
        <v>9043</v>
      </c>
    </row>
    <row r="811" spans="1:18" x14ac:dyDescent="0.3">
      <c r="A811" s="11" t="s">
        <v>2087</v>
      </c>
      <c r="B811" s="11" t="s">
        <v>2189</v>
      </c>
      <c r="C811" s="11" t="s">
        <v>2202</v>
      </c>
      <c r="D811" s="11" t="s">
        <v>2203</v>
      </c>
      <c r="E811" s="11" t="s">
        <v>8279</v>
      </c>
      <c r="F811" s="12">
        <v>49.03586</v>
      </c>
      <c r="G811" s="12">
        <v>9.1534279999999999</v>
      </c>
      <c r="H811" s="11">
        <v>5500</v>
      </c>
      <c r="I811" s="11">
        <v>6994</v>
      </c>
      <c r="J811" s="13" t="s">
        <v>8991</v>
      </c>
      <c r="K811" s="14">
        <f>I811*Assumptions!$B$2*10^-3/24</f>
        <v>43.712499999999999</v>
      </c>
      <c r="L811" s="14">
        <f>IF(J811="YES",I811*Assumptions!$B$3/1000,0)</f>
        <v>0</v>
      </c>
      <c r="M811" s="14">
        <f>IF(J811="YES",I811*Assumptions!$B$4/1000,0)</f>
        <v>0</v>
      </c>
      <c r="N811" s="14">
        <f>IF(J811="YES",I811*Assumptions!$B$5/1000,0)</f>
        <v>0</v>
      </c>
      <c r="O811" s="14">
        <f>K811*Assumptions!$B$6*Assumptions!$B$7</f>
        <v>253.5325</v>
      </c>
      <c r="P811" s="14">
        <f>((K811*Assumptions!$B$6*Assumptions!$B$7/1000)*(Assumptions!$B$8/(Assumptions!$B$8-1)))*Assumptions!$B$9</f>
        <v>1521.1949999999999</v>
      </c>
      <c r="Q811" s="13" t="s">
        <v>9015</v>
      </c>
      <c r="R811" s="13" t="s">
        <v>9043</v>
      </c>
    </row>
    <row r="812" spans="1:18" x14ac:dyDescent="0.3">
      <c r="A812" s="11" t="s">
        <v>2087</v>
      </c>
      <c r="B812" s="11" t="s">
        <v>2189</v>
      </c>
      <c r="C812" s="11" t="s">
        <v>2204</v>
      </c>
      <c r="D812" s="11" t="s">
        <v>2205</v>
      </c>
      <c r="E812" s="11" t="s">
        <v>8280</v>
      </c>
      <c r="F812" s="12">
        <v>48.950530000000001</v>
      </c>
      <c r="G812" s="12">
        <v>9.2520129999999998</v>
      </c>
      <c r="H812" s="11">
        <v>80000</v>
      </c>
      <c r="I812" s="11">
        <v>76716</v>
      </c>
      <c r="J812" s="13" t="s">
        <v>8982</v>
      </c>
      <c r="K812" s="14">
        <f>I812*Assumptions!$B$2*10^-3/24</f>
        <v>479.47499999999997</v>
      </c>
      <c r="L812" s="14">
        <f>IF(J812="YES",I812*Assumptions!$B$3/1000,0)</f>
        <v>1534.32</v>
      </c>
      <c r="M812" s="14">
        <f>IF(J812="YES",I812*Assumptions!$B$4/1000,0)</f>
        <v>1150.74</v>
      </c>
      <c r="N812" s="14">
        <f>IF(J812="YES",I812*Assumptions!$B$5/1000,0)</f>
        <v>2301.48</v>
      </c>
      <c r="O812" s="14">
        <f>K812*Assumptions!$B$6*Assumptions!$B$7</f>
        <v>2780.9549999999995</v>
      </c>
      <c r="P812" s="14">
        <f>((K812*Assumptions!$B$6*Assumptions!$B$7/1000)*(Assumptions!$B$8/(Assumptions!$B$8-1)))*Assumptions!$B$9</f>
        <v>16685.729999999996</v>
      </c>
      <c r="Q812" s="13" t="s">
        <v>9015</v>
      </c>
      <c r="R812" s="13" t="s">
        <v>9042</v>
      </c>
    </row>
    <row r="813" spans="1:18" x14ac:dyDescent="0.3">
      <c r="A813" s="11" t="s">
        <v>2087</v>
      </c>
      <c r="B813" s="11" t="s">
        <v>2189</v>
      </c>
      <c r="C813" s="11" t="s">
        <v>2206</v>
      </c>
      <c r="D813" s="11" t="s">
        <v>2207</v>
      </c>
      <c r="E813" s="11" t="s">
        <v>8281</v>
      </c>
      <c r="F813" s="12">
        <v>48.986409999999999</v>
      </c>
      <c r="G813" s="12">
        <v>9.1818039999999996</v>
      </c>
      <c r="H813" s="11">
        <v>6500</v>
      </c>
      <c r="I813" s="11">
        <v>6267</v>
      </c>
      <c r="J813" s="13" t="s">
        <v>8991</v>
      </c>
      <c r="K813" s="14">
        <f>I813*Assumptions!$B$2*10^-3/24</f>
        <v>39.168750000000003</v>
      </c>
      <c r="L813" s="14">
        <f>IF(J813="YES",I813*Assumptions!$B$3/1000,0)</f>
        <v>0</v>
      </c>
      <c r="M813" s="14">
        <f>IF(J813="YES",I813*Assumptions!$B$4/1000,0)</f>
        <v>0</v>
      </c>
      <c r="N813" s="14">
        <f>IF(J813="YES",I813*Assumptions!$B$5/1000,0)</f>
        <v>0</v>
      </c>
      <c r="O813" s="14">
        <f>K813*Assumptions!$B$6*Assumptions!$B$7</f>
        <v>227.17874999999998</v>
      </c>
      <c r="P813" s="14">
        <f>((K813*Assumptions!$B$6*Assumptions!$B$7/1000)*(Assumptions!$B$8/(Assumptions!$B$8-1)))*Assumptions!$B$9</f>
        <v>1363.0725</v>
      </c>
      <c r="Q813" s="13" t="s">
        <v>9015</v>
      </c>
      <c r="R813" s="13" t="s">
        <v>9042</v>
      </c>
    </row>
    <row r="814" spans="1:18" x14ac:dyDescent="0.3">
      <c r="A814" s="11" t="s">
        <v>2087</v>
      </c>
      <c r="B814" s="11" t="s">
        <v>2189</v>
      </c>
      <c r="C814" s="11" t="s">
        <v>2208</v>
      </c>
      <c r="D814" s="11" t="s">
        <v>2209</v>
      </c>
      <c r="E814" s="11" t="s">
        <v>8282</v>
      </c>
      <c r="F814" s="12">
        <v>48.863619999999997</v>
      </c>
      <c r="G814" s="12">
        <v>9.2130310000000009</v>
      </c>
      <c r="H814" s="11">
        <v>41000</v>
      </c>
      <c r="I814" s="11">
        <v>40727</v>
      </c>
      <c r="J814" s="13" t="s">
        <v>8982</v>
      </c>
      <c r="K814" s="14">
        <f>I814*Assumptions!$B$2*10^-3/24</f>
        <v>254.54375000000002</v>
      </c>
      <c r="L814" s="14">
        <f>IF(J814="YES",I814*Assumptions!$B$3/1000,0)</f>
        <v>814.54</v>
      </c>
      <c r="M814" s="14">
        <f>IF(J814="YES",I814*Assumptions!$B$4/1000,0)</f>
        <v>610.90499999999997</v>
      </c>
      <c r="N814" s="14">
        <f>IF(J814="YES",I814*Assumptions!$B$5/1000,0)</f>
        <v>1221.81</v>
      </c>
      <c r="O814" s="14">
        <f>K814*Assumptions!$B$6*Assumptions!$B$7</f>
        <v>1476.3537500000002</v>
      </c>
      <c r="P814" s="14">
        <f>((K814*Assumptions!$B$6*Assumptions!$B$7/1000)*(Assumptions!$B$8/(Assumptions!$B$8-1)))*Assumptions!$B$9</f>
        <v>8858.1225000000013</v>
      </c>
      <c r="Q814" s="13" t="s">
        <v>9015</v>
      </c>
      <c r="R814" s="13" t="s">
        <v>9043</v>
      </c>
    </row>
    <row r="815" spans="1:18" x14ac:dyDescent="0.3">
      <c r="A815" s="11" t="s">
        <v>2087</v>
      </c>
      <c r="B815" s="11" t="s">
        <v>2189</v>
      </c>
      <c r="C815" s="11" t="s">
        <v>2210</v>
      </c>
      <c r="D815" s="11" t="s">
        <v>2211</v>
      </c>
      <c r="E815" s="11" t="s">
        <v>8283</v>
      </c>
      <c r="F815" s="12">
        <v>48.91395</v>
      </c>
      <c r="G815" s="12">
        <v>9.0845520000000004</v>
      </c>
      <c r="H815" s="11">
        <v>35000</v>
      </c>
      <c r="I815" s="11">
        <v>27484</v>
      </c>
      <c r="J815" s="13" t="s">
        <v>8982</v>
      </c>
      <c r="K815" s="14">
        <f>I815*Assumptions!$B$2*10^-3/24</f>
        <v>171.77500000000001</v>
      </c>
      <c r="L815" s="14">
        <f>IF(J815="YES",I815*Assumptions!$B$3/1000,0)</f>
        <v>549.67999999999995</v>
      </c>
      <c r="M815" s="14">
        <f>IF(J815="YES",I815*Assumptions!$B$4/1000,0)</f>
        <v>412.26</v>
      </c>
      <c r="N815" s="14">
        <f>IF(J815="YES",I815*Assumptions!$B$5/1000,0)</f>
        <v>824.52</v>
      </c>
      <c r="O815" s="14">
        <f>K815*Assumptions!$B$6*Assumptions!$B$7</f>
        <v>996.29499999999996</v>
      </c>
      <c r="P815" s="14">
        <f>((K815*Assumptions!$B$6*Assumptions!$B$7/1000)*(Assumptions!$B$8/(Assumptions!$B$8-1)))*Assumptions!$B$9</f>
        <v>5977.7699999999986</v>
      </c>
      <c r="Q815" s="13" t="s">
        <v>9015</v>
      </c>
      <c r="R815" s="13" t="s">
        <v>9042</v>
      </c>
    </row>
    <row r="816" spans="1:18" x14ac:dyDescent="0.3">
      <c r="A816" s="11" t="s">
        <v>2087</v>
      </c>
      <c r="B816" s="11" t="s">
        <v>2189</v>
      </c>
      <c r="C816" s="11" t="s">
        <v>2212</v>
      </c>
      <c r="D816" s="11" t="s">
        <v>2213</v>
      </c>
      <c r="E816" s="11" t="s">
        <v>8284</v>
      </c>
      <c r="F816" s="12">
        <v>48.920180000000002</v>
      </c>
      <c r="G816" s="12">
        <v>9.2111850000000004</v>
      </c>
      <c r="H816" s="11">
        <v>167000</v>
      </c>
      <c r="I816" s="11">
        <v>86373</v>
      </c>
      <c r="J816" s="13" t="s">
        <v>8982</v>
      </c>
      <c r="K816" s="14">
        <f>I816*Assumptions!$B$2*10^-3/24</f>
        <v>539.83125000000007</v>
      </c>
      <c r="L816" s="14">
        <f>IF(J816="YES",I816*Assumptions!$B$3/1000,0)</f>
        <v>1727.46</v>
      </c>
      <c r="M816" s="14">
        <f>IF(J816="YES",I816*Assumptions!$B$4/1000,0)</f>
        <v>1295.595</v>
      </c>
      <c r="N816" s="14">
        <f>IF(J816="YES",I816*Assumptions!$B$5/1000,0)</f>
        <v>2591.19</v>
      </c>
      <c r="O816" s="14">
        <f>K816*Assumptions!$B$6*Assumptions!$B$7</f>
        <v>3131.0212499999998</v>
      </c>
      <c r="P816" s="14">
        <f>((K816*Assumptions!$B$6*Assumptions!$B$7/1000)*(Assumptions!$B$8/(Assumptions!$B$8-1)))*Assumptions!$B$9</f>
        <v>18786.127499999999</v>
      </c>
      <c r="Q816" s="13" t="s">
        <v>9015</v>
      </c>
      <c r="R816" s="13" t="s">
        <v>9042</v>
      </c>
    </row>
    <row r="817" spans="1:18" x14ac:dyDescent="0.3">
      <c r="A817" s="11" t="s">
        <v>2087</v>
      </c>
      <c r="B817" s="11" t="s">
        <v>2189</v>
      </c>
      <c r="C817" s="11" t="s">
        <v>2214</v>
      </c>
      <c r="D817" s="11" t="s">
        <v>2215</v>
      </c>
      <c r="E817" s="11" t="s">
        <v>8285</v>
      </c>
      <c r="F817" s="12">
        <v>48.900370000000002</v>
      </c>
      <c r="G817" s="12">
        <v>9.2602709999999995</v>
      </c>
      <c r="H817" s="11">
        <v>31000</v>
      </c>
      <c r="I817" s="11">
        <v>17682</v>
      </c>
      <c r="J817" s="13" t="s">
        <v>8991</v>
      </c>
      <c r="K817" s="14">
        <f>I817*Assumptions!$B$2*10^-3/24</f>
        <v>110.5125</v>
      </c>
      <c r="L817" s="14">
        <f>IF(J817="YES",I817*Assumptions!$B$3/1000,0)</f>
        <v>0</v>
      </c>
      <c r="M817" s="14">
        <f>IF(J817="YES",I817*Assumptions!$B$4/1000,0)</f>
        <v>0</v>
      </c>
      <c r="N817" s="14">
        <f>IF(J817="YES",I817*Assumptions!$B$5/1000,0)</f>
        <v>0</v>
      </c>
      <c r="O817" s="14">
        <f>K817*Assumptions!$B$6*Assumptions!$B$7</f>
        <v>640.97250000000008</v>
      </c>
      <c r="P817" s="14">
        <f>((K817*Assumptions!$B$6*Assumptions!$B$7/1000)*(Assumptions!$B$8/(Assumptions!$B$8-1)))*Assumptions!$B$9</f>
        <v>3845.835</v>
      </c>
      <c r="Q817" s="13" t="s">
        <v>9015</v>
      </c>
      <c r="R817" s="13" t="s">
        <v>9043</v>
      </c>
    </row>
    <row r="818" spans="1:18" x14ac:dyDescent="0.3">
      <c r="A818" s="11" t="s">
        <v>2087</v>
      </c>
      <c r="B818" s="11" t="s">
        <v>2189</v>
      </c>
      <c r="C818" s="11" t="s">
        <v>2216</v>
      </c>
      <c r="D818" s="11" t="s">
        <v>2217</v>
      </c>
      <c r="E818" s="11" t="s">
        <v>8286</v>
      </c>
      <c r="F818" s="12">
        <v>49.003579999999999</v>
      </c>
      <c r="G818" s="12">
        <v>9.1998119999999997</v>
      </c>
      <c r="H818" s="11">
        <v>8300</v>
      </c>
      <c r="I818" s="11">
        <v>7932</v>
      </c>
      <c r="J818" s="13" t="s">
        <v>8991</v>
      </c>
      <c r="K818" s="14">
        <f>I818*Assumptions!$B$2*10^-3/24</f>
        <v>49.574999999999996</v>
      </c>
      <c r="L818" s="14">
        <f>IF(J818="YES",I818*Assumptions!$B$3/1000,0)</f>
        <v>0</v>
      </c>
      <c r="M818" s="14">
        <f>IF(J818="YES",I818*Assumptions!$B$4/1000,0)</f>
        <v>0</v>
      </c>
      <c r="N818" s="14">
        <f>IF(J818="YES",I818*Assumptions!$B$5/1000,0)</f>
        <v>0</v>
      </c>
      <c r="O818" s="14">
        <f>K818*Assumptions!$B$6*Assumptions!$B$7</f>
        <v>287.53499999999997</v>
      </c>
      <c r="P818" s="14">
        <f>((K818*Assumptions!$B$6*Assumptions!$B$7/1000)*(Assumptions!$B$8/(Assumptions!$B$8-1)))*Assumptions!$B$9</f>
        <v>1725.2099999999998</v>
      </c>
      <c r="Q818" s="13" t="s">
        <v>9015</v>
      </c>
      <c r="R818" s="13" t="s">
        <v>9043</v>
      </c>
    </row>
    <row r="819" spans="1:18" x14ac:dyDescent="0.3">
      <c r="A819" s="11" t="s">
        <v>2087</v>
      </c>
      <c r="B819" s="11" t="s">
        <v>2189</v>
      </c>
      <c r="C819" s="11" t="s">
        <v>2218</v>
      </c>
      <c r="D819" s="11" t="s">
        <v>2219</v>
      </c>
      <c r="E819" s="11" t="s">
        <v>8287</v>
      </c>
      <c r="F819" s="12">
        <v>49.013449999999999</v>
      </c>
      <c r="G819" s="12">
        <v>9.3155140000000003</v>
      </c>
      <c r="H819" s="11">
        <v>15000</v>
      </c>
      <c r="I819" s="11">
        <v>9694</v>
      </c>
      <c r="J819" s="13" t="s">
        <v>8991</v>
      </c>
      <c r="K819" s="14">
        <f>I819*Assumptions!$B$2*10^-3/24</f>
        <v>60.587500000000006</v>
      </c>
      <c r="L819" s="14">
        <f>IF(J819="YES",I819*Assumptions!$B$3/1000,0)</f>
        <v>0</v>
      </c>
      <c r="M819" s="14">
        <f>IF(J819="YES",I819*Assumptions!$B$4/1000,0)</f>
        <v>0</v>
      </c>
      <c r="N819" s="14">
        <f>IF(J819="YES",I819*Assumptions!$B$5/1000,0)</f>
        <v>0</v>
      </c>
      <c r="O819" s="14">
        <f>K819*Assumptions!$B$6*Assumptions!$B$7</f>
        <v>351.40750000000003</v>
      </c>
      <c r="P819" s="14">
        <f>((K819*Assumptions!$B$6*Assumptions!$B$7/1000)*(Assumptions!$B$8/(Assumptions!$B$8-1)))*Assumptions!$B$9</f>
        <v>2108.4450000000002</v>
      </c>
      <c r="Q819" s="13" t="s">
        <v>9015</v>
      </c>
      <c r="R819" s="13" t="s">
        <v>9042</v>
      </c>
    </row>
    <row r="820" spans="1:18" x14ac:dyDescent="0.3">
      <c r="A820" s="11" t="s">
        <v>2087</v>
      </c>
      <c r="B820" s="11" t="s">
        <v>2189</v>
      </c>
      <c r="C820" s="11" t="s">
        <v>2220</v>
      </c>
      <c r="D820" s="11" t="s">
        <v>2221</v>
      </c>
      <c r="E820" s="11" t="s">
        <v>8288</v>
      </c>
      <c r="F820" s="12">
        <v>48.918149999999997</v>
      </c>
      <c r="G820" s="12">
        <v>9.0666709999999995</v>
      </c>
      <c r="H820" s="11">
        <v>75000</v>
      </c>
      <c r="I820" s="11">
        <v>35819</v>
      </c>
      <c r="J820" s="13" t="s">
        <v>8982</v>
      </c>
      <c r="K820" s="14">
        <f>I820*Assumptions!$B$2*10^-3/24</f>
        <v>223.86875000000001</v>
      </c>
      <c r="L820" s="14">
        <f>IF(J820="YES",I820*Assumptions!$B$3/1000,0)</f>
        <v>716.38</v>
      </c>
      <c r="M820" s="14">
        <f>IF(J820="YES",I820*Assumptions!$B$4/1000,0)</f>
        <v>537.28499999999997</v>
      </c>
      <c r="N820" s="14">
        <f>IF(J820="YES",I820*Assumptions!$B$5/1000,0)</f>
        <v>1074.57</v>
      </c>
      <c r="O820" s="14">
        <f>K820*Assumptions!$B$6*Assumptions!$B$7</f>
        <v>1298.43875</v>
      </c>
      <c r="P820" s="14">
        <f>((K820*Assumptions!$B$6*Assumptions!$B$7/1000)*(Assumptions!$B$8/(Assumptions!$B$8-1)))*Assumptions!$B$9</f>
        <v>7790.6324999999997</v>
      </c>
      <c r="Q820" s="13" t="s">
        <v>9015</v>
      </c>
      <c r="R820" s="13" t="s">
        <v>9044</v>
      </c>
    </row>
    <row r="821" spans="1:18" x14ac:dyDescent="0.3">
      <c r="A821" s="11" t="s">
        <v>2087</v>
      </c>
      <c r="B821" s="11" t="s">
        <v>2189</v>
      </c>
      <c r="C821" s="11" t="s">
        <v>2222</v>
      </c>
      <c r="D821" s="11" t="s">
        <v>2223</v>
      </c>
      <c r="E821" s="11" t="s">
        <v>8289</v>
      </c>
      <c r="F821" s="12">
        <v>48.924610000000001</v>
      </c>
      <c r="G821" s="12">
        <v>8.954034</v>
      </c>
      <c r="H821" s="11">
        <v>20000</v>
      </c>
      <c r="I821" s="11">
        <v>14221</v>
      </c>
      <c r="J821" s="13" t="s">
        <v>8991</v>
      </c>
      <c r="K821" s="14">
        <f>I821*Assumptions!$B$2*10^-3/24</f>
        <v>88.881250000000009</v>
      </c>
      <c r="L821" s="14">
        <f>IF(J821="YES",I821*Assumptions!$B$3/1000,0)</f>
        <v>0</v>
      </c>
      <c r="M821" s="14">
        <f>IF(J821="YES",I821*Assumptions!$B$4/1000,0)</f>
        <v>0</v>
      </c>
      <c r="N821" s="14">
        <f>IF(J821="YES",I821*Assumptions!$B$5/1000,0)</f>
        <v>0</v>
      </c>
      <c r="O821" s="14">
        <f>K821*Assumptions!$B$6*Assumptions!$B$7</f>
        <v>515.51125000000002</v>
      </c>
      <c r="P821" s="14">
        <f>((K821*Assumptions!$B$6*Assumptions!$B$7/1000)*(Assumptions!$B$8/(Assumptions!$B$8-1)))*Assumptions!$B$9</f>
        <v>3093.0674999999997</v>
      </c>
      <c r="Q821" s="13" t="s">
        <v>9015</v>
      </c>
      <c r="R821" s="13" t="s">
        <v>9043</v>
      </c>
    </row>
    <row r="822" spans="1:18" x14ac:dyDescent="0.3">
      <c r="A822" s="11" t="s">
        <v>2087</v>
      </c>
      <c r="B822" s="11" t="s">
        <v>2189</v>
      </c>
      <c r="C822" s="11" t="s">
        <v>2224</v>
      </c>
      <c r="D822" s="11" t="s">
        <v>2225</v>
      </c>
      <c r="E822" s="11" t="s">
        <v>8290</v>
      </c>
      <c r="F822" s="12">
        <v>49.04712</v>
      </c>
      <c r="G822" s="12">
        <v>9.1493590000000005</v>
      </c>
      <c r="H822" s="11">
        <v>6500</v>
      </c>
      <c r="I822" s="11">
        <v>8017</v>
      </c>
      <c r="J822" s="13" t="s">
        <v>8991</v>
      </c>
      <c r="K822" s="14">
        <f>I822*Assumptions!$B$2*10^-3/24</f>
        <v>50.106249999999996</v>
      </c>
      <c r="L822" s="14">
        <f>IF(J822="YES",I822*Assumptions!$B$3/1000,0)</f>
        <v>0</v>
      </c>
      <c r="M822" s="14">
        <f>IF(J822="YES",I822*Assumptions!$B$4/1000,0)</f>
        <v>0</v>
      </c>
      <c r="N822" s="14">
        <f>IF(J822="YES",I822*Assumptions!$B$5/1000,0)</f>
        <v>0</v>
      </c>
      <c r="O822" s="14">
        <f>K822*Assumptions!$B$6*Assumptions!$B$7</f>
        <v>290.61624999999998</v>
      </c>
      <c r="P822" s="14">
        <f>((K822*Assumptions!$B$6*Assumptions!$B$7/1000)*(Assumptions!$B$8/(Assumptions!$B$8-1)))*Assumptions!$B$9</f>
        <v>1743.6974999999998</v>
      </c>
      <c r="Q822" s="13" t="s">
        <v>9015</v>
      </c>
      <c r="R822" s="13" t="s">
        <v>9043</v>
      </c>
    </row>
    <row r="823" spans="1:18" x14ac:dyDescent="0.3">
      <c r="A823" s="11" t="s">
        <v>2087</v>
      </c>
      <c r="B823" s="11" t="s">
        <v>2189</v>
      </c>
      <c r="C823" s="11" t="s">
        <v>2226</v>
      </c>
      <c r="D823" s="11" t="s">
        <v>2227</v>
      </c>
      <c r="E823" s="11" t="s">
        <v>2228</v>
      </c>
      <c r="F823" s="12">
        <v>48.920169999999999</v>
      </c>
      <c r="G823" s="12">
        <v>8.9952170000000002</v>
      </c>
      <c r="H823" s="11">
        <v>38000</v>
      </c>
      <c r="I823" s="11">
        <v>30052</v>
      </c>
      <c r="J823" s="13" t="s">
        <v>8982</v>
      </c>
      <c r="K823" s="14">
        <f>I823*Assumptions!$B$2*10^-3/24</f>
        <v>187.82500000000002</v>
      </c>
      <c r="L823" s="14">
        <f>IF(J823="YES",I823*Assumptions!$B$3/1000,0)</f>
        <v>601.04</v>
      </c>
      <c r="M823" s="14">
        <f>IF(J823="YES",I823*Assumptions!$B$4/1000,0)</f>
        <v>450.78</v>
      </c>
      <c r="N823" s="14">
        <f>IF(J823="YES",I823*Assumptions!$B$5/1000,0)</f>
        <v>901.56</v>
      </c>
      <c r="O823" s="14">
        <f>K823*Assumptions!$B$6*Assumptions!$B$7</f>
        <v>1089.385</v>
      </c>
      <c r="P823" s="14">
        <f>((K823*Assumptions!$B$6*Assumptions!$B$7/1000)*(Assumptions!$B$8/(Assumptions!$B$8-1)))*Assumptions!$B$9</f>
        <v>6536.31</v>
      </c>
      <c r="Q823" s="13" t="s">
        <v>9015</v>
      </c>
      <c r="R823" s="13" t="s">
        <v>9043</v>
      </c>
    </row>
    <row r="824" spans="1:18" x14ac:dyDescent="0.3">
      <c r="A824" s="11" t="s">
        <v>2087</v>
      </c>
      <c r="B824" s="11" t="s">
        <v>2231</v>
      </c>
      <c r="C824" s="11" t="s">
        <v>2229</v>
      </c>
      <c r="D824" s="11" t="s">
        <v>2230</v>
      </c>
      <c r="E824" s="11" t="s">
        <v>8291</v>
      </c>
      <c r="F824" s="12">
        <v>48.874749999999999</v>
      </c>
      <c r="G824" s="12">
        <v>9.3274539999999995</v>
      </c>
      <c r="H824" s="11">
        <v>15000</v>
      </c>
      <c r="I824" s="11">
        <v>13508</v>
      </c>
      <c r="J824" s="13" t="s">
        <v>8991</v>
      </c>
      <c r="K824" s="14">
        <f>I824*Assumptions!$B$2*10^-3/24</f>
        <v>84.424999999999997</v>
      </c>
      <c r="L824" s="14">
        <f>IF(J824="YES",I824*Assumptions!$B$3/1000,0)</f>
        <v>0</v>
      </c>
      <c r="M824" s="14">
        <f>IF(J824="YES",I824*Assumptions!$B$4/1000,0)</f>
        <v>0</v>
      </c>
      <c r="N824" s="14">
        <f>IF(J824="YES",I824*Assumptions!$B$5/1000,0)</f>
        <v>0</v>
      </c>
      <c r="O824" s="14">
        <f>K824*Assumptions!$B$6*Assumptions!$B$7</f>
        <v>489.66499999999996</v>
      </c>
      <c r="P824" s="14">
        <f>((K824*Assumptions!$B$6*Assumptions!$B$7/1000)*(Assumptions!$B$8/(Assumptions!$B$8-1)))*Assumptions!$B$9</f>
        <v>2937.99</v>
      </c>
      <c r="Q824" s="13" t="s">
        <v>9015</v>
      </c>
      <c r="R824" s="13" t="s">
        <v>9042</v>
      </c>
    </row>
    <row r="825" spans="1:18" x14ac:dyDescent="0.3">
      <c r="A825" s="11" t="s">
        <v>2087</v>
      </c>
      <c r="B825" s="11" t="s">
        <v>2231</v>
      </c>
      <c r="C825" s="11" t="s">
        <v>2232</v>
      </c>
      <c r="D825" s="11" t="s">
        <v>2233</v>
      </c>
      <c r="E825" s="11" t="s">
        <v>8292</v>
      </c>
      <c r="F825" s="12">
        <v>48.996139999999997</v>
      </c>
      <c r="G825" s="12">
        <v>9.4846509999999995</v>
      </c>
      <c r="H825" s="11">
        <v>15000</v>
      </c>
      <c r="I825" s="11">
        <v>9039</v>
      </c>
      <c r="J825" s="13" t="s">
        <v>8991</v>
      </c>
      <c r="K825" s="14">
        <f>I825*Assumptions!$B$2*10^-3/24</f>
        <v>56.493750000000006</v>
      </c>
      <c r="L825" s="14">
        <f>IF(J825="YES",I825*Assumptions!$B$3/1000,0)</f>
        <v>0</v>
      </c>
      <c r="M825" s="14">
        <f>IF(J825="YES",I825*Assumptions!$B$4/1000,0)</f>
        <v>0</v>
      </c>
      <c r="N825" s="14">
        <f>IF(J825="YES",I825*Assumptions!$B$5/1000,0)</f>
        <v>0</v>
      </c>
      <c r="O825" s="14">
        <f>K825*Assumptions!$B$6*Assumptions!$B$7</f>
        <v>327.66375000000005</v>
      </c>
      <c r="P825" s="14">
        <f>((K825*Assumptions!$B$6*Assumptions!$B$7/1000)*(Assumptions!$B$8/(Assumptions!$B$8-1)))*Assumptions!$B$9</f>
        <v>1965.9825000000001</v>
      </c>
      <c r="Q825" s="13" t="s">
        <v>9015</v>
      </c>
      <c r="R825" s="13" t="s">
        <v>9044</v>
      </c>
    </row>
    <row r="826" spans="1:18" x14ac:dyDescent="0.3">
      <c r="A826" s="11" t="s">
        <v>2087</v>
      </c>
      <c r="B826" s="11" t="s">
        <v>2231</v>
      </c>
      <c r="C826" s="11" t="s">
        <v>2234</v>
      </c>
      <c r="D826" s="11" t="s">
        <v>2235</v>
      </c>
      <c r="E826" s="11" t="s">
        <v>2236</v>
      </c>
      <c r="F826" s="12">
        <v>48.868279999999999</v>
      </c>
      <c r="G826" s="12">
        <v>9.3053849999999994</v>
      </c>
      <c r="H826" s="11">
        <v>25000</v>
      </c>
      <c r="I826" s="11">
        <v>19609</v>
      </c>
      <c r="J826" s="13" t="s">
        <v>8991</v>
      </c>
      <c r="K826" s="14">
        <f>I826*Assumptions!$B$2*10^-3/24</f>
        <v>122.55624999999999</v>
      </c>
      <c r="L826" s="14">
        <f>IF(J826="YES",I826*Assumptions!$B$3/1000,0)</f>
        <v>0</v>
      </c>
      <c r="M826" s="14">
        <f>IF(J826="YES",I826*Assumptions!$B$4/1000,0)</f>
        <v>0</v>
      </c>
      <c r="N826" s="14">
        <f>IF(J826="YES",I826*Assumptions!$B$5/1000,0)</f>
        <v>0</v>
      </c>
      <c r="O826" s="14">
        <f>K826*Assumptions!$B$6*Assumptions!$B$7</f>
        <v>710.82624999999996</v>
      </c>
      <c r="P826" s="14">
        <f>((K826*Assumptions!$B$6*Assumptions!$B$7/1000)*(Assumptions!$B$8/(Assumptions!$B$8-1)))*Assumptions!$B$9</f>
        <v>4264.9574999999995</v>
      </c>
      <c r="Q826" s="13" t="s">
        <v>9015</v>
      </c>
      <c r="R826" s="13" t="s">
        <v>9042</v>
      </c>
    </row>
    <row r="827" spans="1:18" x14ac:dyDescent="0.3">
      <c r="A827" s="11" t="s">
        <v>2087</v>
      </c>
      <c r="B827" s="11" t="s">
        <v>2231</v>
      </c>
      <c r="C827" s="11" t="s">
        <v>2237</v>
      </c>
      <c r="D827" s="11" t="s">
        <v>2238</v>
      </c>
      <c r="E827" s="11" t="s">
        <v>2239</v>
      </c>
      <c r="F827" s="12">
        <v>48.8142</v>
      </c>
      <c r="G827" s="12">
        <v>9.3009160000000008</v>
      </c>
      <c r="H827" s="11">
        <v>50000</v>
      </c>
      <c r="I827" s="11">
        <v>34710</v>
      </c>
      <c r="J827" s="13" t="s">
        <v>8982</v>
      </c>
      <c r="K827" s="14">
        <f>I827*Assumptions!$B$2*10^-3/24</f>
        <v>216.9375</v>
      </c>
      <c r="L827" s="14">
        <f>IF(J827="YES",I827*Assumptions!$B$3/1000,0)</f>
        <v>694.2</v>
      </c>
      <c r="M827" s="14">
        <f>IF(J827="YES",I827*Assumptions!$B$4/1000,0)</f>
        <v>520.65</v>
      </c>
      <c r="N827" s="14">
        <f>IF(J827="YES",I827*Assumptions!$B$5/1000,0)</f>
        <v>1041.3</v>
      </c>
      <c r="O827" s="14">
        <f>K827*Assumptions!$B$6*Assumptions!$B$7</f>
        <v>1258.2375</v>
      </c>
      <c r="P827" s="14">
        <f>((K827*Assumptions!$B$6*Assumptions!$B$7/1000)*(Assumptions!$B$8/(Assumptions!$B$8-1)))*Assumptions!$B$9</f>
        <v>7549.4249999999993</v>
      </c>
      <c r="Q827" s="13" t="s">
        <v>9015</v>
      </c>
      <c r="R827" s="13" t="s">
        <v>9043</v>
      </c>
    </row>
    <row r="828" spans="1:18" x14ac:dyDescent="0.3">
      <c r="A828" s="11" t="s">
        <v>2087</v>
      </c>
      <c r="B828" s="11" t="s">
        <v>2231</v>
      </c>
      <c r="C828" s="11" t="s">
        <v>2240</v>
      </c>
      <c r="D828" s="11" t="s">
        <v>2241</v>
      </c>
      <c r="E828" s="11" t="s">
        <v>8293</v>
      </c>
      <c r="F828" s="12">
        <v>48.979709999999997</v>
      </c>
      <c r="G828" s="12">
        <v>9.4591229999999999</v>
      </c>
      <c r="H828" s="11">
        <v>5800</v>
      </c>
      <c r="I828" s="11">
        <v>4971</v>
      </c>
      <c r="J828" s="13" t="s">
        <v>8991</v>
      </c>
      <c r="K828" s="14">
        <f>I828*Assumptions!$B$2*10^-3/24</f>
        <v>31.068749999999998</v>
      </c>
      <c r="L828" s="14">
        <f>IF(J828="YES",I828*Assumptions!$B$3/1000,0)</f>
        <v>0</v>
      </c>
      <c r="M828" s="14">
        <f>IF(J828="YES",I828*Assumptions!$B$4/1000,0)</f>
        <v>0</v>
      </c>
      <c r="N828" s="14">
        <f>IF(J828="YES",I828*Assumptions!$B$5/1000,0)</f>
        <v>0</v>
      </c>
      <c r="O828" s="14">
        <f>K828*Assumptions!$B$6*Assumptions!$B$7</f>
        <v>180.19874999999999</v>
      </c>
      <c r="P828" s="14">
        <f>((K828*Assumptions!$B$6*Assumptions!$B$7/1000)*(Assumptions!$B$8/(Assumptions!$B$8-1)))*Assumptions!$B$9</f>
        <v>1081.1924999999999</v>
      </c>
      <c r="Q828" s="13" t="s">
        <v>9015</v>
      </c>
      <c r="R828" s="13" t="s">
        <v>9043</v>
      </c>
    </row>
    <row r="829" spans="1:18" x14ac:dyDescent="0.3">
      <c r="A829" s="11" t="s">
        <v>2087</v>
      </c>
      <c r="B829" s="11" t="s">
        <v>2231</v>
      </c>
      <c r="C829" s="11" t="s">
        <v>2242</v>
      </c>
      <c r="D829" s="11" t="s">
        <v>2243</v>
      </c>
      <c r="E829" s="11" t="s">
        <v>8294</v>
      </c>
      <c r="F829" s="12">
        <v>48.878680000000003</v>
      </c>
      <c r="G829" s="12">
        <v>9.3776100000000007</v>
      </c>
      <c r="H829" s="11">
        <v>28450</v>
      </c>
      <c r="I829" s="11">
        <v>20592</v>
      </c>
      <c r="J829" s="13" t="s">
        <v>8982</v>
      </c>
      <c r="K829" s="14">
        <f>I829*Assumptions!$B$2*10^-3/24</f>
        <v>128.70000000000002</v>
      </c>
      <c r="L829" s="14">
        <f>IF(J829="YES",I829*Assumptions!$B$3/1000,0)</f>
        <v>411.84</v>
      </c>
      <c r="M829" s="14">
        <f>IF(J829="YES",I829*Assumptions!$B$4/1000,0)</f>
        <v>308.88</v>
      </c>
      <c r="N829" s="14">
        <f>IF(J829="YES",I829*Assumptions!$B$5/1000,0)</f>
        <v>617.76</v>
      </c>
      <c r="O829" s="14">
        <f>K829*Assumptions!$B$6*Assumptions!$B$7</f>
        <v>746.46</v>
      </c>
      <c r="P829" s="14">
        <f>((K829*Assumptions!$B$6*Assumptions!$B$7/1000)*(Assumptions!$B$8/(Assumptions!$B$8-1)))*Assumptions!$B$9</f>
        <v>4478.7599999999993</v>
      </c>
      <c r="Q829" s="13" t="s">
        <v>9015</v>
      </c>
      <c r="R829" s="13" t="s">
        <v>9042</v>
      </c>
    </row>
    <row r="830" spans="1:18" x14ac:dyDescent="0.3">
      <c r="A830" s="11" t="s">
        <v>2087</v>
      </c>
      <c r="B830" s="11" t="s">
        <v>2231</v>
      </c>
      <c r="C830" s="11" t="s">
        <v>2244</v>
      </c>
      <c r="D830" s="11" t="s">
        <v>2245</v>
      </c>
      <c r="E830" s="11" t="s">
        <v>8295</v>
      </c>
      <c r="F830" s="12">
        <v>48.946939999999998</v>
      </c>
      <c r="G830" s="12">
        <v>9.3230120000000003</v>
      </c>
      <c r="H830" s="11">
        <v>12000</v>
      </c>
      <c r="I830" s="11">
        <v>11062</v>
      </c>
      <c r="J830" s="13" t="s">
        <v>8991</v>
      </c>
      <c r="K830" s="14">
        <f>I830*Assumptions!$B$2*10^-3/24</f>
        <v>69.137500000000003</v>
      </c>
      <c r="L830" s="14">
        <f>IF(J830="YES",I830*Assumptions!$B$3/1000,0)</f>
        <v>0</v>
      </c>
      <c r="M830" s="14">
        <f>IF(J830="YES",I830*Assumptions!$B$4/1000,0)</f>
        <v>0</v>
      </c>
      <c r="N830" s="14">
        <f>IF(J830="YES",I830*Assumptions!$B$5/1000,0)</f>
        <v>0</v>
      </c>
      <c r="O830" s="14">
        <f>K830*Assumptions!$B$6*Assumptions!$B$7</f>
        <v>400.9975</v>
      </c>
      <c r="P830" s="14">
        <f>((K830*Assumptions!$B$6*Assumptions!$B$7/1000)*(Assumptions!$B$8/(Assumptions!$B$8-1)))*Assumptions!$B$9</f>
        <v>2405.9849999999997</v>
      </c>
      <c r="Q830" s="13" t="s">
        <v>9015</v>
      </c>
      <c r="R830" s="13" t="s">
        <v>9044</v>
      </c>
    </row>
    <row r="831" spans="1:18" x14ac:dyDescent="0.3">
      <c r="A831" s="11" t="s">
        <v>2087</v>
      </c>
      <c r="B831" s="11" t="s">
        <v>2231</v>
      </c>
      <c r="C831" s="11" t="s">
        <v>2246</v>
      </c>
      <c r="D831" s="11" t="s">
        <v>2247</v>
      </c>
      <c r="E831" s="11" t="s">
        <v>8296</v>
      </c>
      <c r="F831" s="12">
        <v>48.804499999999997</v>
      </c>
      <c r="G831" s="12">
        <v>9.5687949999999997</v>
      </c>
      <c r="H831" s="11">
        <v>40000</v>
      </c>
      <c r="I831" s="11">
        <v>19821</v>
      </c>
      <c r="J831" s="13" t="s">
        <v>8982</v>
      </c>
      <c r="K831" s="14">
        <f>I831*Assumptions!$B$2*10^-3/24</f>
        <v>123.88125000000001</v>
      </c>
      <c r="L831" s="14">
        <f>IF(J831="YES",I831*Assumptions!$B$3/1000,0)</f>
        <v>396.42</v>
      </c>
      <c r="M831" s="14">
        <f>IF(J831="YES",I831*Assumptions!$B$4/1000,0)</f>
        <v>297.315</v>
      </c>
      <c r="N831" s="14">
        <f>IF(J831="YES",I831*Assumptions!$B$5/1000,0)</f>
        <v>594.63</v>
      </c>
      <c r="O831" s="14">
        <f>K831*Assumptions!$B$6*Assumptions!$B$7</f>
        <v>718.51125000000002</v>
      </c>
      <c r="P831" s="14">
        <f>((K831*Assumptions!$B$6*Assumptions!$B$7/1000)*(Assumptions!$B$8/(Assumptions!$B$8-1)))*Assumptions!$B$9</f>
        <v>4311.0675000000001</v>
      </c>
      <c r="Q831" s="13" t="s">
        <v>9015</v>
      </c>
      <c r="R831" s="13" t="s">
        <v>9043</v>
      </c>
    </row>
    <row r="832" spans="1:18" x14ac:dyDescent="0.3">
      <c r="A832" s="11" t="s">
        <v>2087</v>
      </c>
      <c r="B832" s="11" t="s">
        <v>2231</v>
      </c>
      <c r="C832" s="11" t="s">
        <v>2248</v>
      </c>
      <c r="D832" s="11" t="s">
        <v>2249</v>
      </c>
      <c r="E832" s="11" t="s">
        <v>2250</v>
      </c>
      <c r="F832" s="12">
        <v>48.797460000000001</v>
      </c>
      <c r="G832" s="12">
        <v>9.3533419999999996</v>
      </c>
      <c r="H832" s="11">
        <v>12000</v>
      </c>
      <c r="I832" s="11">
        <v>5066</v>
      </c>
      <c r="J832" s="13" t="s">
        <v>8991</v>
      </c>
      <c r="K832" s="14">
        <f>I832*Assumptions!$B$2*10^-3/24</f>
        <v>31.662499999999998</v>
      </c>
      <c r="L832" s="14">
        <f>IF(J832="YES",I832*Assumptions!$B$3/1000,0)</f>
        <v>0</v>
      </c>
      <c r="M832" s="14">
        <f>IF(J832="YES",I832*Assumptions!$B$4/1000,0)</f>
        <v>0</v>
      </c>
      <c r="N832" s="14">
        <f>IF(J832="YES",I832*Assumptions!$B$5/1000,0)</f>
        <v>0</v>
      </c>
      <c r="O832" s="14">
        <f>K832*Assumptions!$B$6*Assumptions!$B$7</f>
        <v>183.64249999999998</v>
      </c>
      <c r="P832" s="14">
        <f>((K832*Assumptions!$B$6*Assumptions!$B$7/1000)*(Assumptions!$B$8/(Assumptions!$B$8-1)))*Assumptions!$B$9</f>
        <v>1101.8549999999998</v>
      </c>
      <c r="Q832" s="13" t="s">
        <v>9015</v>
      </c>
      <c r="R832" s="13" t="s">
        <v>9042</v>
      </c>
    </row>
    <row r="833" spans="1:18" x14ac:dyDescent="0.3">
      <c r="A833" s="11" t="s">
        <v>2087</v>
      </c>
      <c r="B833" s="11" t="s">
        <v>2231</v>
      </c>
      <c r="C833" s="11" t="s">
        <v>2251</v>
      </c>
      <c r="D833" s="11" t="s">
        <v>2252</v>
      </c>
      <c r="E833" s="11" t="s">
        <v>8297</v>
      </c>
      <c r="F833" s="12">
        <v>48.807549999999999</v>
      </c>
      <c r="G833" s="12">
        <v>9.3386689999999994</v>
      </c>
      <c r="H833" s="11">
        <v>6000</v>
      </c>
      <c r="I833" s="11">
        <v>2888</v>
      </c>
      <c r="J833" s="13" t="s">
        <v>8991</v>
      </c>
      <c r="K833" s="14">
        <f>I833*Assumptions!$B$2*10^-3/24</f>
        <v>18.05</v>
      </c>
      <c r="L833" s="14">
        <f>IF(J833="YES",I833*Assumptions!$B$3/1000,0)</f>
        <v>0</v>
      </c>
      <c r="M833" s="14">
        <f>IF(J833="YES",I833*Assumptions!$B$4/1000,0)</f>
        <v>0</v>
      </c>
      <c r="N833" s="14">
        <f>IF(J833="YES",I833*Assumptions!$B$5/1000,0)</f>
        <v>0</v>
      </c>
      <c r="O833" s="14">
        <f>K833*Assumptions!$B$6*Assumptions!$B$7</f>
        <v>104.69</v>
      </c>
      <c r="P833" s="14">
        <f>((K833*Assumptions!$B$6*Assumptions!$B$7/1000)*(Assumptions!$B$8/(Assumptions!$B$8-1)))*Assumptions!$B$9</f>
        <v>628.13999999999987</v>
      </c>
      <c r="Q833" s="13" t="s">
        <v>9015</v>
      </c>
      <c r="R833" s="13" t="s">
        <v>9042</v>
      </c>
    </row>
    <row r="834" spans="1:18" x14ac:dyDescent="0.3">
      <c r="A834" s="11" t="s">
        <v>2087</v>
      </c>
      <c r="B834" s="11" t="s">
        <v>2231</v>
      </c>
      <c r="C834" s="11" t="s">
        <v>2253</v>
      </c>
      <c r="D834" s="11" t="s">
        <v>2254</v>
      </c>
      <c r="E834" s="11" t="s">
        <v>8298</v>
      </c>
      <c r="F834" s="12">
        <v>48.815809999999999</v>
      </c>
      <c r="G834" s="12">
        <v>9.325367</v>
      </c>
      <c r="H834" s="11">
        <v>17000</v>
      </c>
      <c r="I834" s="11">
        <v>6899</v>
      </c>
      <c r="J834" s="13" t="s">
        <v>8991</v>
      </c>
      <c r="K834" s="14">
        <f>I834*Assumptions!$B$2*10^-3/24</f>
        <v>43.118749999999999</v>
      </c>
      <c r="L834" s="14">
        <f>IF(J834="YES",I834*Assumptions!$B$3/1000,0)</f>
        <v>0</v>
      </c>
      <c r="M834" s="14">
        <f>IF(J834="YES",I834*Assumptions!$B$4/1000,0)</f>
        <v>0</v>
      </c>
      <c r="N834" s="14">
        <f>IF(J834="YES",I834*Assumptions!$B$5/1000,0)</f>
        <v>0</v>
      </c>
      <c r="O834" s="14">
        <f>K834*Assumptions!$B$6*Assumptions!$B$7</f>
        <v>250.08874999999995</v>
      </c>
      <c r="P834" s="14">
        <f>((K834*Assumptions!$B$6*Assumptions!$B$7/1000)*(Assumptions!$B$8/(Assumptions!$B$8-1)))*Assumptions!$B$9</f>
        <v>1500.5324999999996</v>
      </c>
      <c r="Q834" s="13" t="s">
        <v>9015</v>
      </c>
      <c r="R834" s="13" t="s">
        <v>9043</v>
      </c>
    </row>
    <row r="835" spans="1:18" x14ac:dyDescent="0.3">
      <c r="A835" s="11" t="s">
        <v>2087</v>
      </c>
      <c r="B835" s="11" t="s">
        <v>2231</v>
      </c>
      <c r="C835" s="11" t="s">
        <v>2255</v>
      </c>
      <c r="D835" s="11" t="s">
        <v>2256</v>
      </c>
      <c r="E835" s="11" t="s">
        <v>8299</v>
      </c>
      <c r="F835" s="12">
        <v>48.986530000000002</v>
      </c>
      <c r="G835" s="12">
        <v>9.551793</v>
      </c>
      <c r="H835" s="11">
        <v>20000</v>
      </c>
      <c r="I835" s="11">
        <v>22364</v>
      </c>
      <c r="J835" s="13" t="s">
        <v>8991</v>
      </c>
      <c r="K835" s="14">
        <f>I835*Assumptions!$B$2*10^-3/24</f>
        <v>139.77500000000001</v>
      </c>
      <c r="L835" s="14">
        <f>IF(J835="YES",I835*Assumptions!$B$3/1000,0)</f>
        <v>0</v>
      </c>
      <c r="M835" s="14">
        <f>IF(J835="YES",I835*Assumptions!$B$4/1000,0)</f>
        <v>0</v>
      </c>
      <c r="N835" s="14">
        <f>IF(J835="YES",I835*Assumptions!$B$5/1000,0)</f>
        <v>0</v>
      </c>
      <c r="O835" s="14">
        <f>K835*Assumptions!$B$6*Assumptions!$B$7</f>
        <v>810.69499999999994</v>
      </c>
      <c r="P835" s="14">
        <f>((K835*Assumptions!$B$6*Assumptions!$B$7/1000)*(Assumptions!$B$8/(Assumptions!$B$8-1)))*Assumptions!$B$9</f>
        <v>4864.17</v>
      </c>
      <c r="Q835" s="13" t="s">
        <v>9015</v>
      </c>
      <c r="R835" s="13" t="s">
        <v>9043</v>
      </c>
    </row>
    <row r="836" spans="1:18" x14ac:dyDescent="0.3">
      <c r="A836" s="11" t="s">
        <v>2087</v>
      </c>
      <c r="B836" s="11" t="s">
        <v>2231</v>
      </c>
      <c r="C836" s="11" t="s">
        <v>2257</v>
      </c>
      <c r="D836" s="11" t="s">
        <v>2258</v>
      </c>
      <c r="E836" s="11" t="s">
        <v>8300</v>
      </c>
      <c r="F836" s="12">
        <v>48.850760000000001</v>
      </c>
      <c r="G836" s="12">
        <v>9.4473000000000003</v>
      </c>
      <c r="H836" s="11">
        <v>9100</v>
      </c>
      <c r="I836" s="11">
        <v>10643</v>
      </c>
      <c r="J836" s="13" t="s">
        <v>8991</v>
      </c>
      <c r="K836" s="14">
        <f>I836*Assumptions!$B$2*10^-3/24</f>
        <v>66.518749999999997</v>
      </c>
      <c r="L836" s="14">
        <f>IF(J836="YES",I836*Assumptions!$B$3/1000,0)</f>
        <v>0</v>
      </c>
      <c r="M836" s="14">
        <f>IF(J836="YES",I836*Assumptions!$B$4/1000,0)</f>
        <v>0</v>
      </c>
      <c r="N836" s="14">
        <f>IF(J836="YES",I836*Assumptions!$B$5/1000,0)</f>
        <v>0</v>
      </c>
      <c r="O836" s="14">
        <f>K836*Assumptions!$B$6*Assumptions!$B$7</f>
        <v>385.80874999999997</v>
      </c>
      <c r="P836" s="14">
        <f>((K836*Assumptions!$B$6*Assumptions!$B$7/1000)*(Assumptions!$B$8/(Assumptions!$B$8-1)))*Assumptions!$B$9</f>
        <v>2314.8524999999995</v>
      </c>
      <c r="Q836" s="13" t="s">
        <v>9015</v>
      </c>
      <c r="R836" s="13" t="s">
        <v>9042</v>
      </c>
    </row>
    <row r="837" spans="1:18" x14ac:dyDescent="0.3">
      <c r="A837" s="11" t="s">
        <v>2087</v>
      </c>
      <c r="B837" s="11" t="s">
        <v>2231</v>
      </c>
      <c r="C837" s="11" t="s">
        <v>2259</v>
      </c>
      <c r="D837" s="11" t="s">
        <v>2260</v>
      </c>
      <c r="E837" s="11" t="s">
        <v>8301</v>
      </c>
      <c r="F837" s="12">
        <v>48.815159999999999</v>
      </c>
      <c r="G837" s="12">
        <v>9.3783980000000007</v>
      </c>
      <c r="H837" s="11">
        <v>95000</v>
      </c>
      <c r="I837" s="11">
        <v>43571</v>
      </c>
      <c r="J837" s="13" t="s">
        <v>8982</v>
      </c>
      <c r="K837" s="14">
        <f>I837*Assumptions!$B$2*10^-3/24</f>
        <v>272.31875000000002</v>
      </c>
      <c r="L837" s="14">
        <f>IF(J837="YES",I837*Assumptions!$B$3/1000,0)</f>
        <v>871.42</v>
      </c>
      <c r="M837" s="14">
        <f>IF(J837="YES",I837*Assumptions!$B$4/1000,0)</f>
        <v>653.56500000000005</v>
      </c>
      <c r="N837" s="14">
        <f>IF(J837="YES",I837*Assumptions!$B$5/1000,0)</f>
        <v>1307.1300000000001</v>
      </c>
      <c r="O837" s="14">
        <f>K837*Assumptions!$B$6*Assumptions!$B$7</f>
        <v>1579.44875</v>
      </c>
      <c r="P837" s="14">
        <f>((K837*Assumptions!$B$6*Assumptions!$B$7/1000)*(Assumptions!$B$8/(Assumptions!$B$8-1)))*Assumptions!$B$9</f>
        <v>9476.692500000001</v>
      </c>
      <c r="Q837" s="13" t="s">
        <v>9015</v>
      </c>
      <c r="R837" s="13" t="s">
        <v>9043</v>
      </c>
    </row>
    <row r="838" spans="1:18" x14ac:dyDescent="0.3">
      <c r="A838" s="11" t="s">
        <v>2087</v>
      </c>
      <c r="B838" s="11" t="s">
        <v>2231</v>
      </c>
      <c r="C838" s="11" t="s">
        <v>2261</v>
      </c>
      <c r="D838" s="11" t="s">
        <v>2262</v>
      </c>
      <c r="E838" s="11" t="s">
        <v>8302</v>
      </c>
      <c r="F838" s="12">
        <v>48.954650000000001</v>
      </c>
      <c r="G838" s="12">
        <v>9.3950600000000009</v>
      </c>
      <c r="H838" s="11">
        <v>13000</v>
      </c>
      <c r="I838" s="11">
        <v>11917</v>
      </c>
      <c r="J838" s="13" t="s">
        <v>8991</v>
      </c>
      <c r="K838" s="14">
        <f>I838*Assumptions!$B$2*10^-3/24</f>
        <v>74.481250000000003</v>
      </c>
      <c r="L838" s="14">
        <f>IF(J838="YES",I838*Assumptions!$B$3/1000,0)</f>
        <v>0</v>
      </c>
      <c r="M838" s="14">
        <f>IF(J838="YES",I838*Assumptions!$B$4/1000,0)</f>
        <v>0</v>
      </c>
      <c r="N838" s="14">
        <f>IF(J838="YES",I838*Assumptions!$B$5/1000,0)</f>
        <v>0</v>
      </c>
      <c r="O838" s="14">
        <f>K838*Assumptions!$B$6*Assumptions!$B$7</f>
        <v>431.99125000000004</v>
      </c>
      <c r="P838" s="14">
        <f>((K838*Assumptions!$B$6*Assumptions!$B$7/1000)*(Assumptions!$B$8/(Assumptions!$B$8-1)))*Assumptions!$B$9</f>
        <v>2591.9474999999998</v>
      </c>
      <c r="Q838" s="13" t="s">
        <v>9015</v>
      </c>
      <c r="R838" s="13" t="s">
        <v>9044</v>
      </c>
    </row>
    <row r="839" spans="1:18" x14ac:dyDescent="0.3">
      <c r="A839" s="11" t="s">
        <v>2087</v>
      </c>
      <c r="B839" s="11" t="s">
        <v>2231</v>
      </c>
      <c r="C839" s="11" t="s">
        <v>2263</v>
      </c>
      <c r="D839" s="11" t="s">
        <v>2264</v>
      </c>
      <c r="E839" s="11" t="s">
        <v>8303</v>
      </c>
      <c r="F839" s="12">
        <v>48.905850000000001</v>
      </c>
      <c r="G839" s="12">
        <v>9.3650599999999997</v>
      </c>
      <c r="H839" s="11">
        <v>45000</v>
      </c>
      <c r="I839" s="11">
        <v>33828</v>
      </c>
      <c r="J839" s="13" t="s">
        <v>8982</v>
      </c>
      <c r="K839" s="14">
        <f>I839*Assumptions!$B$2*10^-3/24</f>
        <v>211.42499999999998</v>
      </c>
      <c r="L839" s="14">
        <f>IF(J839="YES",I839*Assumptions!$B$3/1000,0)</f>
        <v>676.56</v>
      </c>
      <c r="M839" s="14">
        <f>IF(J839="YES",I839*Assumptions!$B$4/1000,0)</f>
        <v>507.42</v>
      </c>
      <c r="N839" s="14">
        <f>IF(J839="YES",I839*Assumptions!$B$5/1000,0)</f>
        <v>1014.84</v>
      </c>
      <c r="O839" s="14">
        <f>K839*Assumptions!$B$6*Assumptions!$B$7</f>
        <v>1226.2649999999999</v>
      </c>
      <c r="P839" s="14">
        <f>((K839*Assumptions!$B$6*Assumptions!$B$7/1000)*(Assumptions!$B$8/(Assumptions!$B$8-1)))*Assumptions!$B$9</f>
        <v>7357.5899999999992</v>
      </c>
      <c r="Q839" s="13" t="s">
        <v>9015</v>
      </c>
      <c r="R839" s="13" t="s">
        <v>9042</v>
      </c>
    </row>
    <row r="840" spans="1:18" x14ac:dyDescent="0.3">
      <c r="A840" s="11" t="s">
        <v>2087</v>
      </c>
      <c r="B840" s="11" t="s">
        <v>2231</v>
      </c>
      <c r="C840" s="11" t="s">
        <v>2265</v>
      </c>
      <c r="D840" s="11" t="s">
        <v>2266</v>
      </c>
      <c r="E840" s="11" t="s">
        <v>8304</v>
      </c>
      <c r="F840" s="12">
        <v>48.938040000000001</v>
      </c>
      <c r="G840" s="12">
        <v>9.4676399999999994</v>
      </c>
      <c r="H840" s="11">
        <v>25000</v>
      </c>
      <c r="I840" s="11">
        <v>18093</v>
      </c>
      <c r="J840" s="13" t="s">
        <v>8991</v>
      </c>
      <c r="K840" s="14">
        <f>I840*Assumptions!$B$2*10^-3/24</f>
        <v>113.08125000000001</v>
      </c>
      <c r="L840" s="14">
        <f>IF(J840="YES",I840*Assumptions!$B$3/1000,0)</f>
        <v>0</v>
      </c>
      <c r="M840" s="14">
        <f>IF(J840="YES",I840*Assumptions!$B$4/1000,0)</f>
        <v>0</v>
      </c>
      <c r="N840" s="14">
        <f>IF(J840="YES",I840*Assumptions!$B$5/1000,0)</f>
        <v>0</v>
      </c>
      <c r="O840" s="14">
        <f>K840*Assumptions!$B$6*Assumptions!$B$7</f>
        <v>655.87125000000003</v>
      </c>
      <c r="P840" s="14">
        <f>((K840*Assumptions!$B$6*Assumptions!$B$7/1000)*(Assumptions!$B$8/(Assumptions!$B$8-1)))*Assumptions!$B$9</f>
        <v>3935.2275</v>
      </c>
      <c r="Q840" s="13" t="s">
        <v>9015</v>
      </c>
      <c r="R840" s="13" t="s">
        <v>9042</v>
      </c>
    </row>
    <row r="841" spans="1:18" x14ac:dyDescent="0.3">
      <c r="A841" s="11" t="s">
        <v>2087</v>
      </c>
      <c r="B841" s="11" t="s">
        <v>2231</v>
      </c>
      <c r="C841" s="11" t="s">
        <v>2267</v>
      </c>
      <c r="D841" s="11" t="s">
        <v>2268</v>
      </c>
      <c r="E841" s="11" t="s">
        <v>8305</v>
      </c>
      <c r="F841" s="12">
        <v>48.870420000000003</v>
      </c>
      <c r="G841" s="12">
        <v>9.6442549999999994</v>
      </c>
      <c r="H841" s="11">
        <v>15000</v>
      </c>
      <c r="I841" s="11">
        <v>18817</v>
      </c>
      <c r="J841" s="13" t="s">
        <v>8991</v>
      </c>
      <c r="K841" s="14">
        <f>I841*Assumptions!$B$2*10^-3/24</f>
        <v>117.60625</v>
      </c>
      <c r="L841" s="14">
        <f>IF(J841="YES",I841*Assumptions!$B$3/1000,0)</f>
        <v>0</v>
      </c>
      <c r="M841" s="14">
        <f>IF(J841="YES",I841*Assumptions!$B$4/1000,0)</f>
        <v>0</v>
      </c>
      <c r="N841" s="14">
        <f>IF(J841="YES",I841*Assumptions!$B$5/1000,0)</f>
        <v>0</v>
      </c>
      <c r="O841" s="14">
        <f>K841*Assumptions!$B$6*Assumptions!$B$7</f>
        <v>682.11625000000004</v>
      </c>
      <c r="P841" s="14">
        <f>((K841*Assumptions!$B$6*Assumptions!$B$7/1000)*(Assumptions!$B$8/(Assumptions!$B$8-1)))*Assumptions!$B$9</f>
        <v>4092.6975000000007</v>
      </c>
      <c r="Q841" s="13" t="s">
        <v>9015</v>
      </c>
      <c r="R841" s="13" t="s">
        <v>9043</v>
      </c>
    </row>
    <row r="842" spans="1:18" x14ac:dyDescent="0.3">
      <c r="A842" s="11" t="s">
        <v>2087</v>
      </c>
      <c r="B842" s="11" t="s">
        <v>2231</v>
      </c>
      <c r="C842" s="11" t="s">
        <v>2269</v>
      </c>
      <c r="D842" s="11" t="s">
        <v>2270</v>
      </c>
      <c r="E842" s="11" t="s">
        <v>8306</v>
      </c>
      <c r="F842" s="12">
        <v>48.80301</v>
      </c>
      <c r="G842" s="12">
        <v>9.5010809999999992</v>
      </c>
      <c r="H842" s="11">
        <v>56000</v>
      </c>
      <c r="I842" s="11">
        <v>41870</v>
      </c>
      <c r="J842" s="13" t="s">
        <v>8982</v>
      </c>
      <c r="K842" s="14">
        <f>I842*Assumptions!$B$2*10^-3/24</f>
        <v>261.6875</v>
      </c>
      <c r="L842" s="14">
        <f>IF(J842="YES",I842*Assumptions!$B$3/1000,0)</f>
        <v>837.4</v>
      </c>
      <c r="M842" s="14">
        <f>IF(J842="YES",I842*Assumptions!$B$4/1000,0)</f>
        <v>628.04999999999995</v>
      </c>
      <c r="N842" s="14">
        <f>IF(J842="YES",I842*Assumptions!$B$5/1000,0)</f>
        <v>1256.0999999999999</v>
      </c>
      <c r="O842" s="14">
        <f>K842*Assumptions!$B$6*Assumptions!$B$7</f>
        <v>1517.7874999999999</v>
      </c>
      <c r="P842" s="14">
        <f>((K842*Assumptions!$B$6*Assumptions!$B$7/1000)*(Assumptions!$B$8/(Assumptions!$B$8-1)))*Assumptions!$B$9</f>
        <v>9106.7249999999985</v>
      </c>
      <c r="Q842" s="13" t="s">
        <v>9015</v>
      </c>
      <c r="R842" s="13" t="s">
        <v>9042</v>
      </c>
    </row>
    <row r="843" spans="1:18" x14ac:dyDescent="0.3">
      <c r="A843" s="11" t="s">
        <v>2087</v>
      </c>
      <c r="B843" s="11" t="s">
        <v>2231</v>
      </c>
      <c r="C843" s="11" t="s">
        <v>2271</v>
      </c>
      <c r="D843" s="11" t="s">
        <v>2272</v>
      </c>
      <c r="E843" s="11" t="s">
        <v>8307</v>
      </c>
      <c r="F843" s="12">
        <v>48.80292</v>
      </c>
      <c r="G843" s="12">
        <v>9.4698250000000002</v>
      </c>
      <c r="H843" s="11">
        <v>19000</v>
      </c>
      <c r="I843" s="11">
        <v>8879</v>
      </c>
      <c r="J843" s="13" t="s">
        <v>8991</v>
      </c>
      <c r="K843" s="14">
        <f>I843*Assumptions!$B$2*10^-3/24</f>
        <v>55.493750000000006</v>
      </c>
      <c r="L843" s="14">
        <f>IF(J843="YES",I843*Assumptions!$B$3/1000,0)</f>
        <v>0</v>
      </c>
      <c r="M843" s="14">
        <f>IF(J843="YES",I843*Assumptions!$B$4/1000,0)</f>
        <v>0</v>
      </c>
      <c r="N843" s="14">
        <f>IF(J843="YES",I843*Assumptions!$B$5/1000,0)</f>
        <v>0</v>
      </c>
      <c r="O843" s="14">
        <f>K843*Assumptions!$B$6*Assumptions!$B$7</f>
        <v>321.86374999999998</v>
      </c>
      <c r="P843" s="14">
        <f>((K843*Assumptions!$B$6*Assumptions!$B$7/1000)*(Assumptions!$B$8/(Assumptions!$B$8-1)))*Assumptions!$B$9</f>
        <v>1931.1824999999999</v>
      </c>
      <c r="Q843" s="13" t="s">
        <v>9015</v>
      </c>
      <c r="R843" s="13" t="s">
        <v>9043</v>
      </c>
    </row>
    <row r="844" spans="1:18" x14ac:dyDescent="0.3">
      <c r="A844" s="11" t="s">
        <v>2087</v>
      </c>
      <c r="B844" s="11" t="s">
        <v>2231</v>
      </c>
      <c r="C844" s="11" t="s">
        <v>2273</v>
      </c>
      <c r="D844" s="11" t="s">
        <v>2274</v>
      </c>
      <c r="E844" s="11" t="s">
        <v>8308</v>
      </c>
      <c r="F844" s="12">
        <v>48.853079999999999</v>
      </c>
      <c r="G844" s="12">
        <v>9.5361379999999993</v>
      </c>
      <c r="H844" s="11">
        <v>21000</v>
      </c>
      <c r="I844" s="11">
        <v>11687</v>
      </c>
      <c r="J844" s="13" t="s">
        <v>8991</v>
      </c>
      <c r="K844" s="14">
        <f>I844*Assumptions!$B$2*10^-3/24</f>
        <v>73.043750000000003</v>
      </c>
      <c r="L844" s="14">
        <f>IF(J844="YES",I844*Assumptions!$B$3/1000,0)</f>
        <v>0</v>
      </c>
      <c r="M844" s="14">
        <f>IF(J844="YES",I844*Assumptions!$B$4/1000,0)</f>
        <v>0</v>
      </c>
      <c r="N844" s="14">
        <f>IF(J844="YES",I844*Assumptions!$B$5/1000,0)</f>
        <v>0</v>
      </c>
      <c r="O844" s="14">
        <f>K844*Assumptions!$B$6*Assumptions!$B$7</f>
        <v>423.65375</v>
      </c>
      <c r="P844" s="14">
        <f>((K844*Assumptions!$B$6*Assumptions!$B$7/1000)*(Assumptions!$B$8/(Assumptions!$B$8-1)))*Assumptions!$B$9</f>
        <v>2541.9225000000001</v>
      </c>
      <c r="Q844" s="13" t="s">
        <v>9015</v>
      </c>
      <c r="R844" s="13" t="s">
        <v>9042</v>
      </c>
    </row>
    <row r="845" spans="1:18" x14ac:dyDescent="0.3">
      <c r="A845" s="11" t="s">
        <v>2087</v>
      </c>
      <c r="B845" s="11" t="s">
        <v>2231</v>
      </c>
      <c r="C845" s="11" t="s">
        <v>2275</v>
      </c>
      <c r="D845" s="11" t="s">
        <v>2276</v>
      </c>
      <c r="E845" s="11" t="s">
        <v>8309</v>
      </c>
      <c r="F845" s="12">
        <v>48.935699999999997</v>
      </c>
      <c r="G845" s="12">
        <v>9.3995510000000007</v>
      </c>
      <c r="H845" s="11">
        <v>67000</v>
      </c>
      <c r="I845" s="11">
        <v>26512</v>
      </c>
      <c r="J845" s="13" t="s">
        <v>8982</v>
      </c>
      <c r="K845" s="14">
        <f>I845*Assumptions!$B$2*10^-3/24</f>
        <v>165.70000000000002</v>
      </c>
      <c r="L845" s="14">
        <f>IF(J845="YES",I845*Assumptions!$B$3/1000,0)</f>
        <v>530.24</v>
      </c>
      <c r="M845" s="14">
        <f>IF(J845="YES",I845*Assumptions!$B$4/1000,0)</f>
        <v>397.68</v>
      </c>
      <c r="N845" s="14">
        <f>IF(J845="YES",I845*Assumptions!$B$5/1000,0)</f>
        <v>795.36</v>
      </c>
      <c r="O845" s="14">
        <f>K845*Assumptions!$B$6*Assumptions!$B$7</f>
        <v>961.06000000000006</v>
      </c>
      <c r="P845" s="14">
        <f>((K845*Assumptions!$B$6*Assumptions!$B$7/1000)*(Assumptions!$B$8/(Assumptions!$B$8-1)))*Assumptions!$B$9</f>
        <v>5766.36</v>
      </c>
      <c r="Q845" s="13" t="s">
        <v>9015</v>
      </c>
      <c r="R845" s="13" t="s">
        <v>9044</v>
      </c>
    </row>
    <row r="846" spans="1:18" x14ac:dyDescent="0.3">
      <c r="A846" s="11" t="s">
        <v>2087</v>
      </c>
      <c r="B846" s="11" t="s">
        <v>2231</v>
      </c>
      <c r="C846" s="11" t="s">
        <v>2277</v>
      </c>
      <c r="D846" s="11" t="s">
        <v>2278</v>
      </c>
      <c r="E846" s="11" t="s">
        <v>8310</v>
      </c>
      <c r="F846" s="12">
        <v>48.84169</v>
      </c>
      <c r="G846" s="12">
        <v>9.7165809999999997</v>
      </c>
      <c r="H846" s="11">
        <v>6000</v>
      </c>
      <c r="I846" s="11">
        <v>4293</v>
      </c>
      <c r="J846" s="13" t="s">
        <v>8991</v>
      </c>
      <c r="K846" s="14">
        <f>I846*Assumptions!$B$2*10^-3/24</f>
        <v>26.831250000000001</v>
      </c>
      <c r="L846" s="14">
        <f>IF(J846="YES",I846*Assumptions!$B$3/1000,0)</f>
        <v>0</v>
      </c>
      <c r="M846" s="14">
        <f>IF(J846="YES",I846*Assumptions!$B$4/1000,0)</f>
        <v>0</v>
      </c>
      <c r="N846" s="14">
        <f>IF(J846="YES",I846*Assumptions!$B$5/1000,0)</f>
        <v>0</v>
      </c>
      <c r="O846" s="14">
        <f>K846*Assumptions!$B$6*Assumptions!$B$7</f>
        <v>155.62125</v>
      </c>
      <c r="P846" s="14">
        <f>((K846*Assumptions!$B$6*Assumptions!$B$7/1000)*(Assumptions!$B$8/(Assumptions!$B$8-1)))*Assumptions!$B$9</f>
        <v>933.72750000000008</v>
      </c>
      <c r="Q846" s="13" t="s">
        <v>9015</v>
      </c>
      <c r="R846" s="13" t="s">
        <v>9043</v>
      </c>
    </row>
    <row r="847" spans="1:18" x14ac:dyDescent="0.3">
      <c r="A847" s="11" t="s">
        <v>2087</v>
      </c>
      <c r="B847" s="11" t="s">
        <v>2231</v>
      </c>
      <c r="C847" s="11" t="s">
        <v>2279</v>
      </c>
      <c r="D847" s="11" t="s">
        <v>2280</v>
      </c>
      <c r="E847" s="11" t="s">
        <v>8311</v>
      </c>
      <c r="F847" s="12">
        <v>48.813009999999998</v>
      </c>
      <c r="G847" s="12">
        <v>9.4089759999999991</v>
      </c>
      <c r="H847" s="11">
        <v>25000</v>
      </c>
      <c r="I847" s="11">
        <v>12958</v>
      </c>
      <c r="J847" s="13" t="s">
        <v>8991</v>
      </c>
      <c r="K847" s="14">
        <f>I847*Assumptions!$B$2*10^-3/24</f>
        <v>80.987499999999997</v>
      </c>
      <c r="L847" s="14">
        <f>IF(J847="YES",I847*Assumptions!$B$3/1000,0)</f>
        <v>0</v>
      </c>
      <c r="M847" s="14">
        <f>IF(J847="YES",I847*Assumptions!$B$4/1000,0)</f>
        <v>0</v>
      </c>
      <c r="N847" s="14">
        <f>IF(J847="YES",I847*Assumptions!$B$5/1000,0)</f>
        <v>0</v>
      </c>
      <c r="O847" s="14">
        <f>K847*Assumptions!$B$6*Assumptions!$B$7</f>
        <v>469.72749999999996</v>
      </c>
      <c r="P847" s="14">
        <f>((K847*Assumptions!$B$6*Assumptions!$B$7/1000)*(Assumptions!$B$8/(Assumptions!$B$8-1)))*Assumptions!$B$9</f>
        <v>2818.3649999999993</v>
      </c>
      <c r="Q847" s="13" t="s">
        <v>9015</v>
      </c>
      <c r="R847" s="13" t="s">
        <v>9043</v>
      </c>
    </row>
    <row r="848" spans="1:18" x14ac:dyDescent="0.3">
      <c r="A848" s="11" t="s">
        <v>2087</v>
      </c>
      <c r="B848" s="11" t="s">
        <v>2231</v>
      </c>
      <c r="C848" s="11" t="s">
        <v>2281</v>
      </c>
      <c r="D848" s="11" t="s">
        <v>2282</v>
      </c>
      <c r="E848" s="11" t="s">
        <v>8312</v>
      </c>
      <c r="F848" s="12">
        <v>48.841459999999998</v>
      </c>
      <c r="G848" s="12">
        <v>9.3109289999999998</v>
      </c>
      <c r="H848" s="11">
        <v>70000</v>
      </c>
      <c r="I848" s="11">
        <v>50178</v>
      </c>
      <c r="J848" s="13" t="s">
        <v>8982</v>
      </c>
      <c r="K848" s="14">
        <f>I848*Assumptions!$B$2*10^-3/24</f>
        <v>313.61250000000001</v>
      </c>
      <c r="L848" s="14">
        <f>IF(J848="YES",I848*Assumptions!$B$3/1000,0)</f>
        <v>1003.56</v>
      </c>
      <c r="M848" s="14">
        <f>IF(J848="YES",I848*Assumptions!$B$4/1000,0)</f>
        <v>752.67</v>
      </c>
      <c r="N848" s="14">
        <f>IF(J848="YES",I848*Assumptions!$B$5/1000,0)</f>
        <v>1505.34</v>
      </c>
      <c r="O848" s="14">
        <f>K848*Assumptions!$B$6*Assumptions!$B$7</f>
        <v>1818.9525000000001</v>
      </c>
      <c r="P848" s="14">
        <f>((K848*Assumptions!$B$6*Assumptions!$B$7/1000)*(Assumptions!$B$8/(Assumptions!$B$8-1)))*Assumptions!$B$9</f>
        <v>10913.715000000002</v>
      </c>
      <c r="Q848" s="13" t="s">
        <v>9015</v>
      </c>
      <c r="R848" s="13" t="s">
        <v>9043</v>
      </c>
    </row>
    <row r="849" spans="1:18" x14ac:dyDescent="0.3">
      <c r="A849" s="11" t="s">
        <v>2087</v>
      </c>
      <c r="B849" s="11" t="s">
        <v>2285</v>
      </c>
      <c r="C849" s="11" t="s">
        <v>2283</v>
      </c>
      <c r="D849" s="11" t="s">
        <v>2284</v>
      </c>
      <c r="E849" s="11" t="s">
        <v>8313</v>
      </c>
      <c r="F849" s="12">
        <v>49.181959999999997</v>
      </c>
      <c r="G849" s="12">
        <v>9.2165789999999994</v>
      </c>
      <c r="H849" s="11">
        <v>500000</v>
      </c>
      <c r="I849" s="11">
        <v>249725</v>
      </c>
      <c r="J849" s="13" t="s">
        <v>8982</v>
      </c>
      <c r="K849" s="14">
        <f>I849*Assumptions!$B$2*10^-3/24</f>
        <v>1560.78125</v>
      </c>
      <c r="L849" s="14">
        <f>IF(J849="YES",I849*Assumptions!$B$3/1000,0)</f>
        <v>4994.5</v>
      </c>
      <c r="M849" s="14">
        <f>IF(J849="YES",I849*Assumptions!$B$4/1000,0)</f>
        <v>3745.875</v>
      </c>
      <c r="N849" s="14">
        <f>IF(J849="YES",I849*Assumptions!$B$5/1000,0)</f>
        <v>7491.75</v>
      </c>
      <c r="O849" s="14">
        <f>K849*Assumptions!$B$6*Assumptions!$B$7</f>
        <v>9052.53125</v>
      </c>
      <c r="P849" s="14">
        <f>((K849*Assumptions!$B$6*Assumptions!$B$7/1000)*(Assumptions!$B$8/(Assumptions!$B$8-1)))*Assumptions!$B$9</f>
        <v>54315.187499999993</v>
      </c>
      <c r="Q849" s="13" t="s">
        <v>9015</v>
      </c>
      <c r="R849" s="13" t="s">
        <v>9043</v>
      </c>
    </row>
    <row r="850" spans="1:18" x14ac:dyDescent="0.3">
      <c r="A850" s="11" t="s">
        <v>2087</v>
      </c>
      <c r="B850" s="11" t="s">
        <v>2288</v>
      </c>
      <c r="C850" s="11" t="s">
        <v>2286</v>
      </c>
      <c r="D850" s="11" t="s">
        <v>2287</v>
      </c>
      <c r="E850" s="11" t="s">
        <v>8314</v>
      </c>
      <c r="F850" s="12">
        <v>49.258920000000003</v>
      </c>
      <c r="G850" s="12">
        <v>9.1191040000000001</v>
      </c>
      <c r="H850" s="11">
        <v>20000</v>
      </c>
      <c r="I850" s="11">
        <v>34747</v>
      </c>
      <c r="J850" s="13" t="s">
        <v>8991</v>
      </c>
      <c r="K850" s="14">
        <f>I850*Assumptions!$B$2*10^-3/24</f>
        <v>217.16875000000002</v>
      </c>
      <c r="L850" s="14">
        <f>IF(J850="YES",I850*Assumptions!$B$3/1000,0)</f>
        <v>0</v>
      </c>
      <c r="M850" s="14">
        <f>IF(J850="YES",I850*Assumptions!$B$4/1000,0)</f>
        <v>0</v>
      </c>
      <c r="N850" s="14">
        <f>IF(J850="YES",I850*Assumptions!$B$5/1000,0)</f>
        <v>0</v>
      </c>
      <c r="O850" s="14">
        <f>K850*Assumptions!$B$6*Assumptions!$B$7</f>
        <v>1259.5787500000001</v>
      </c>
      <c r="P850" s="14">
        <f>((K850*Assumptions!$B$6*Assumptions!$B$7/1000)*(Assumptions!$B$8/(Assumptions!$B$8-1)))*Assumptions!$B$9</f>
        <v>7557.4725000000008</v>
      </c>
      <c r="Q850" s="13" t="s">
        <v>9015</v>
      </c>
      <c r="R850" s="13" t="s">
        <v>9044</v>
      </c>
    </row>
    <row r="851" spans="1:18" x14ac:dyDescent="0.3">
      <c r="A851" s="11" t="s">
        <v>2087</v>
      </c>
      <c r="B851" s="11" t="s">
        <v>2288</v>
      </c>
      <c r="C851" s="11" t="s">
        <v>2289</v>
      </c>
      <c r="D851" s="11" t="s">
        <v>2290</v>
      </c>
      <c r="E851" s="11" t="s">
        <v>8315</v>
      </c>
      <c r="F851" s="12">
        <v>49.209620000000001</v>
      </c>
      <c r="G851" s="12">
        <v>9.1036819999999992</v>
      </c>
      <c r="H851" s="11">
        <v>8000</v>
      </c>
      <c r="I851" s="11">
        <v>7221</v>
      </c>
      <c r="J851" s="13" t="s">
        <v>8991</v>
      </c>
      <c r="K851" s="14">
        <f>I851*Assumptions!$B$2*10^-3/24</f>
        <v>45.131250000000001</v>
      </c>
      <c r="L851" s="14">
        <f>IF(J851="YES",I851*Assumptions!$B$3/1000,0)</f>
        <v>0</v>
      </c>
      <c r="M851" s="14">
        <f>IF(J851="YES",I851*Assumptions!$B$4/1000,0)</f>
        <v>0</v>
      </c>
      <c r="N851" s="14">
        <f>IF(J851="YES",I851*Assumptions!$B$5/1000,0)</f>
        <v>0</v>
      </c>
      <c r="O851" s="14">
        <f>K851*Assumptions!$B$6*Assumptions!$B$7</f>
        <v>261.76125000000002</v>
      </c>
      <c r="P851" s="14">
        <f>((K851*Assumptions!$B$6*Assumptions!$B$7/1000)*(Assumptions!$B$8/(Assumptions!$B$8-1)))*Assumptions!$B$9</f>
        <v>1570.5674999999999</v>
      </c>
      <c r="Q851" s="13" t="s">
        <v>9015</v>
      </c>
      <c r="R851" s="13" t="s">
        <v>9042</v>
      </c>
    </row>
    <row r="852" spans="1:18" x14ac:dyDescent="0.3">
      <c r="A852" s="11" t="s">
        <v>2087</v>
      </c>
      <c r="B852" s="11" t="s">
        <v>2288</v>
      </c>
      <c r="C852" s="11" t="s">
        <v>2291</v>
      </c>
      <c r="D852" s="11" t="s">
        <v>2292</v>
      </c>
      <c r="E852" s="11" t="s">
        <v>8316</v>
      </c>
      <c r="F852" s="12">
        <v>49.034640000000003</v>
      </c>
      <c r="G852" s="12">
        <v>9.3169070000000005</v>
      </c>
      <c r="H852" s="11">
        <v>9000</v>
      </c>
      <c r="I852" s="11">
        <v>6854</v>
      </c>
      <c r="J852" s="13" t="s">
        <v>8991</v>
      </c>
      <c r="K852" s="14">
        <f>I852*Assumptions!$B$2*10^-3/24</f>
        <v>42.837499999999999</v>
      </c>
      <c r="L852" s="14">
        <f>IF(J852="YES",I852*Assumptions!$B$3/1000,0)</f>
        <v>0</v>
      </c>
      <c r="M852" s="14">
        <f>IF(J852="YES",I852*Assumptions!$B$4/1000,0)</f>
        <v>0</v>
      </c>
      <c r="N852" s="14">
        <f>IF(J852="YES",I852*Assumptions!$B$5/1000,0)</f>
        <v>0</v>
      </c>
      <c r="O852" s="14">
        <f>K852*Assumptions!$B$6*Assumptions!$B$7</f>
        <v>248.45749999999998</v>
      </c>
      <c r="P852" s="14">
        <f>((K852*Assumptions!$B$6*Assumptions!$B$7/1000)*(Assumptions!$B$8/(Assumptions!$B$8-1)))*Assumptions!$B$9</f>
        <v>1490.7449999999997</v>
      </c>
      <c r="Q852" s="13" t="s">
        <v>9015</v>
      </c>
      <c r="R852" s="13" t="s">
        <v>9043</v>
      </c>
    </row>
    <row r="853" spans="1:18" x14ac:dyDescent="0.3">
      <c r="A853" s="11" t="s">
        <v>2087</v>
      </c>
      <c r="B853" s="11" t="s">
        <v>2288</v>
      </c>
      <c r="C853" s="11" t="s">
        <v>2293</v>
      </c>
      <c r="D853" s="11" t="s">
        <v>2294</v>
      </c>
      <c r="E853" s="11" t="s">
        <v>8317</v>
      </c>
      <c r="F853" s="12">
        <v>49.141370000000002</v>
      </c>
      <c r="G853" s="12">
        <v>8.9251369999999994</v>
      </c>
      <c r="H853" s="11">
        <v>31350</v>
      </c>
      <c r="I853" s="11">
        <v>26013</v>
      </c>
      <c r="J853" s="13" t="s">
        <v>8982</v>
      </c>
      <c r="K853" s="14">
        <f>I853*Assumptions!$B$2*10^-3/24</f>
        <v>162.58125000000001</v>
      </c>
      <c r="L853" s="14">
        <f>IF(J853="YES",I853*Assumptions!$B$3/1000,0)</f>
        <v>520.26</v>
      </c>
      <c r="M853" s="14">
        <f>IF(J853="YES",I853*Assumptions!$B$4/1000,0)</f>
        <v>390.19499999999999</v>
      </c>
      <c r="N853" s="14">
        <f>IF(J853="YES",I853*Assumptions!$B$5/1000,0)</f>
        <v>780.39</v>
      </c>
      <c r="O853" s="14">
        <f>K853*Assumptions!$B$6*Assumptions!$B$7</f>
        <v>942.97124999999994</v>
      </c>
      <c r="P853" s="14">
        <f>((K853*Assumptions!$B$6*Assumptions!$B$7/1000)*(Assumptions!$B$8/(Assumptions!$B$8-1)))*Assumptions!$B$9</f>
        <v>5657.8274999999994</v>
      </c>
      <c r="Q853" s="13" t="s">
        <v>9015</v>
      </c>
      <c r="R853" s="13" t="s">
        <v>9043</v>
      </c>
    </row>
    <row r="854" spans="1:18" x14ac:dyDescent="0.3">
      <c r="A854" s="11" t="s">
        <v>2087</v>
      </c>
      <c r="B854" s="11" t="s">
        <v>2288</v>
      </c>
      <c r="C854" s="11" t="s">
        <v>2295</v>
      </c>
      <c r="D854" s="11" t="s">
        <v>2296</v>
      </c>
      <c r="E854" s="11" t="s">
        <v>8318</v>
      </c>
      <c r="F854" s="12">
        <v>49.157640000000001</v>
      </c>
      <c r="G854" s="12">
        <v>8.9693959999999997</v>
      </c>
      <c r="H854" s="11">
        <v>9000</v>
      </c>
      <c r="I854" s="11">
        <v>4807</v>
      </c>
      <c r="J854" s="13" t="s">
        <v>8991</v>
      </c>
      <c r="K854" s="14">
        <f>I854*Assumptions!$B$2*10^-3/24</f>
        <v>30.043750000000003</v>
      </c>
      <c r="L854" s="14">
        <f>IF(J854="YES",I854*Assumptions!$B$3/1000,0)</f>
        <v>0</v>
      </c>
      <c r="M854" s="14">
        <f>IF(J854="YES",I854*Assumptions!$B$4/1000,0)</f>
        <v>0</v>
      </c>
      <c r="N854" s="14">
        <f>IF(J854="YES",I854*Assumptions!$B$5/1000,0)</f>
        <v>0</v>
      </c>
      <c r="O854" s="14">
        <f>K854*Assumptions!$B$6*Assumptions!$B$7</f>
        <v>174.25375</v>
      </c>
      <c r="P854" s="14">
        <f>((K854*Assumptions!$B$6*Assumptions!$B$7/1000)*(Assumptions!$B$8/(Assumptions!$B$8-1)))*Assumptions!$B$9</f>
        <v>1045.5224999999998</v>
      </c>
      <c r="Q854" s="13" t="s">
        <v>9015</v>
      </c>
      <c r="R854" s="13" t="s">
        <v>9042</v>
      </c>
    </row>
    <row r="855" spans="1:18" x14ac:dyDescent="0.3">
      <c r="A855" s="11" t="s">
        <v>2087</v>
      </c>
      <c r="B855" s="11" t="s">
        <v>2288</v>
      </c>
      <c r="C855" s="11" t="s">
        <v>2297</v>
      </c>
      <c r="D855" s="11" t="s">
        <v>2298</v>
      </c>
      <c r="E855" s="11" t="s">
        <v>8319</v>
      </c>
      <c r="F855" s="12">
        <v>49.28783</v>
      </c>
      <c r="G855" s="12">
        <v>9.1475589999999993</v>
      </c>
      <c r="H855" s="11">
        <v>33300</v>
      </c>
      <c r="I855" s="11">
        <v>8197</v>
      </c>
      <c r="J855" s="13" t="s">
        <v>8982</v>
      </c>
      <c r="K855" s="14">
        <f>I855*Assumptions!$B$2*10^-3/24</f>
        <v>51.231249999999996</v>
      </c>
      <c r="L855" s="14">
        <f>IF(J855="YES",I855*Assumptions!$B$3/1000,0)</f>
        <v>163.94</v>
      </c>
      <c r="M855" s="14">
        <f>IF(J855="YES",I855*Assumptions!$B$4/1000,0)</f>
        <v>122.955</v>
      </c>
      <c r="N855" s="14">
        <f>IF(J855="YES",I855*Assumptions!$B$5/1000,0)</f>
        <v>245.91</v>
      </c>
      <c r="O855" s="14">
        <f>K855*Assumptions!$B$6*Assumptions!$B$7</f>
        <v>297.14124999999996</v>
      </c>
      <c r="P855" s="14">
        <f>((K855*Assumptions!$B$6*Assumptions!$B$7/1000)*(Assumptions!$B$8/(Assumptions!$B$8-1)))*Assumptions!$B$9</f>
        <v>1782.8474999999996</v>
      </c>
      <c r="Q855" s="13" t="s">
        <v>9015</v>
      </c>
      <c r="R855" s="13" t="s">
        <v>9042</v>
      </c>
    </row>
    <row r="856" spans="1:18" x14ac:dyDescent="0.3">
      <c r="A856" s="11" t="s">
        <v>2087</v>
      </c>
      <c r="B856" s="11" t="s">
        <v>2288</v>
      </c>
      <c r="C856" s="11" t="s">
        <v>2299</v>
      </c>
      <c r="D856" s="11" t="s">
        <v>2300</v>
      </c>
      <c r="E856" s="11" t="s">
        <v>2301</v>
      </c>
      <c r="F856" s="12">
        <v>49.078940000000003</v>
      </c>
      <c r="G856" s="12">
        <v>9.1674279999999992</v>
      </c>
      <c r="H856" s="11">
        <v>41000</v>
      </c>
      <c r="I856" s="11">
        <v>21181</v>
      </c>
      <c r="J856" s="13" t="s">
        <v>8982</v>
      </c>
      <c r="K856" s="14">
        <f>I856*Assumptions!$B$2*10^-3/24</f>
        <v>132.38124999999999</v>
      </c>
      <c r="L856" s="14">
        <f>IF(J856="YES",I856*Assumptions!$B$3/1000,0)</f>
        <v>423.62</v>
      </c>
      <c r="M856" s="14">
        <f>IF(J856="YES",I856*Assumptions!$B$4/1000,0)</f>
        <v>317.71499999999997</v>
      </c>
      <c r="N856" s="14">
        <f>IF(J856="YES",I856*Assumptions!$B$5/1000,0)</f>
        <v>635.42999999999995</v>
      </c>
      <c r="O856" s="14">
        <f>K856*Assumptions!$B$6*Assumptions!$B$7</f>
        <v>767.81124999999986</v>
      </c>
      <c r="P856" s="14">
        <f>((K856*Assumptions!$B$6*Assumptions!$B$7/1000)*(Assumptions!$B$8/(Assumptions!$B$8-1)))*Assumptions!$B$9</f>
        <v>4606.8674999999985</v>
      </c>
      <c r="Q856" s="13" t="s">
        <v>9015</v>
      </c>
      <c r="R856" s="13" t="s">
        <v>9042</v>
      </c>
    </row>
    <row r="857" spans="1:18" x14ac:dyDescent="0.3">
      <c r="A857" s="11" t="s">
        <v>2087</v>
      </c>
      <c r="B857" s="11" t="s">
        <v>2288</v>
      </c>
      <c r="C857" s="11" t="s">
        <v>2302</v>
      </c>
      <c r="D857" s="11" t="s">
        <v>2303</v>
      </c>
      <c r="E857" s="11" t="s">
        <v>8320</v>
      </c>
      <c r="F857" s="12">
        <v>49.306190000000001</v>
      </c>
      <c r="G857" s="12">
        <v>9.35975</v>
      </c>
      <c r="H857" s="11">
        <v>15000</v>
      </c>
      <c r="I857" s="11">
        <v>9914</v>
      </c>
      <c r="J857" s="13" t="s">
        <v>8991</v>
      </c>
      <c r="K857" s="14">
        <f>I857*Assumptions!$B$2*10^-3/24</f>
        <v>61.962500000000006</v>
      </c>
      <c r="L857" s="14">
        <f>IF(J857="YES",I857*Assumptions!$B$3/1000,0)</f>
        <v>0</v>
      </c>
      <c r="M857" s="14">
        <f>IF(J857="YES",I857*Assumptions!$B$4/1000,0)</f>
        <v>0</v>
      </c>
      <c r="N857" s="14">
        <f>IF(J857="YES",I857*Assumptions!$B$5/1000,0)</f>
        <v>0</v>
      </c>
      <c r="O857" s="14">
        <f>K857*Assumptions!$B$6*Assumptions!$B$7</f>
        <v>359.38250000000005</v>
      </c>
      <c r="P857" s="14">
        <f>((K857*Assumptions!$B$6*Assumptions!$B$7/1000)*(Assumptions!$B$8/(Assumptions!$B$8-1)))*Assumptions!$B$9</f>
        <v>2156.2950000000001</v>
      </c>
      <c r="Q857" s="13" t="s">
        <v>9015</v>
      </c>
      <c r="R857" s="13" t="s">
        <v>9044</v>
      </c>
    </row>
    <row r="858" spans="1:18" x14ac:dyDescent="0.3">
      <c r="A858" s="11" t="s">
        <v>2087</v>
      </c>
      <c r="B858" s="11" t="s">
        <v>2288</v>
      </c>
      <c r="C858" s="11" t="s">
        <v>2304</v>
      </c>
      <c r="D858" s="11" t="s">
        <v>2305</v>
      </c>
      <c r="E858" s="11" t="s">
        <v>2306</v>
      </c>
      <c r="F858" s="12">
        <v>49.272039999999997</v>
      </c>
      <c r="G858" s="12">
        <v>9.2512050000000006</v>
      </c>
      <c r="H858" s="11">
        <v>7000</v>
      </c>
      <c r="I858" s="11">
        <v>5161</v>
      </c>
      <c r="J858" s="13" t="s">
        <v>8991</v>
      </c>
      <c r="K858" s="14">
        <f>I858*Assumptions!$B$2*10^-3/24</f>
        <v>32.256250000000001</v>
      </c>
      <c r="L858" s="14">
        <f>IF(J858="YES",I858*Assumptions!$B$3/1000,0)</f>
        <v>0</v>
      </c>
      <c r="M858" s="14">
        <f>IF(J858="YES",I858*Assumptions!$B$4/1000,0)</f>
        <v>0</v>
      </c>
      <c r="N858" s="14">
        <f>IF(J858="YES",I858*Assumptions!$B$5/1000,0)</f>
        <v>0</v>
      </c>
      <c r="O858" s="14">
        <f>K858*Assumptions!$B$6*Assumptions!$B$7</f>
        <v>187.08624999999998</v>
      </c>
      <c r="P858" s="14">
        <f>((K858*Assumptions!$B$6*Assumptions!$B$7/1000)*(Assumptions!$B$8/(Assumptions!$B$8-1)))*Assumptions!$B$9</f>
        <v>1122.5174999999999</v>
      </c>
      <c r="Q858" s="13" t="s">
        <v>9015</v>
      </c>
      <c r="R858" s="13" t="s">
        <v>9044</v>
      </c>
    </row>
    <row r="859" spans="1:18" x14ac:dyDescent="0.3">
      <c r="A859" s="11" t="s">
        <v>2087</v>
      </c>
      <c r="B859" s="11" t="s">
        <v>2288</v>
      </c>
      <c r="C859" s="11" t="s">
        <v>2307</v>
      </c>
      <c r="D859" s="11" t="s">
        <v>2308</v>
      </c>
      <c r="E859" s="11" t="s">
        <v>8321</v>
      </c>
      <c r="F859" s="12">
        <v>49.242249999999999</v>
      </c>
      <c r="G859" s="12">
        <v>9.240437</v>
      </c>
      <c r="H859" s="11">
        <v>9500</v>
      </c>
      <c r="I859" s="11">
        <v>3941</v>
      </c>
      <c r="J859" s="13" t="s">
        <v>8991</v>
      </c>
      <c r="K859" s="14">
        <f>I859*Assumptions!$B$2*10^-3/24</f>
        <v>24.631249999999998</v>
      </c>
      <c r="L859" s="14">
        <f>IF(J859="YES",I859*Assumptions!$B$3/1000,0)</f>
        <v>0</v>
      </c>
      <c r="M859" s="14">
        <f>IF(J859="YES",I859*Assumptions!$B$4/1000,0)</f>
        <v>0</v>
      </c>
      <c r="N859" s="14">
        <f>IF(J859="YES",I859*Assumptions!$B$5/1000,0)</f>
        <v>0</v>
      </c>
      <c r="O859" s="14">
        <f>K859*Assumptions!$B$6*Assumptions!$B$7</f>
        <v>142.86124999999998</v>
      </c>
      <c r="P859" s="14">
        <f>((K859*Assumptions!$B$6*Assumptions!$B$7/1000)*(Assumptions!$B$8/(Assumptions!$B$8-1)))*Assumptions!$B$9</f>
        <v>857.16750000000002</v>
      </c>
      <c r="Q859" s="13" t="s">
        <v>9015</v>
      </c>
      <c r="R859" s="13" t="s">
        <v>9042</v>
      </c>
    </row>
    <row r="860" spans="1:18" x14ac:dyDescent="0.3">
      <c r="A860" s="11" t="s">
        <v>2087</v>
      </c>
      <c r="B860" s="11" t="s">
        <v>2288</v>
      </c>
      <c r="C860" s="11" t="s">
        <v>2309</v>
      </c>
      <c r="D860" s="11" t="s">
        <v>2310</v>
      </c>
      <c r="E860" s="11" t="s">
        <v>8322</v>
      </c>
      <c r="F860" s="12">
        <v>49.355699999999999</v>
      </c>
      <c r="G860" s="12">
        <v>9.3480120000000007</v>
      </c>
      <c r="H860" s="11">
        <v>19000</v>
      </c>
      <c r="I860" s="11">
        <v>11884</v>
      </c>
      <c r="J860" s="13" t="s">
        <v>8991</v>
      </c>
      <c r="K860" s="14">
        <f>I860*Assumptions!$B$2*10^-3/24</f>
        <v>74.275000000000006</v>
      </c>
      <c r="L860" s="14">
        <f>IF(J860="YES",I860*Assumptions!$B$3/1000,0)</f>
        <v>0</v>
      </c>
      <c r="M860" s="14">
        <f>IF(J860="YES",I860*Assumptions!$B$4/1000,0)</f>
        <v>0</v>
      </c>
      <c r="N860" s="14">
        <f>IF(J860="YES",I860*Assumptions!$B$5/1000,0)</f>
        <v>0</v>
      </c>
      <c r="O860" s="14">
        <f>K860*Assumptions!$B$6*Assumptions!$B$7</f>
        <v>430.79500000000002</v>
      </c>
      <c r="P860" s="14">
        <f>((K860*Assumptions!$B$6*Assumptions!$B$7/1000)*(Assumptions!$B$8/(Assumptions!$B$8-1)))*Assumptions!$B$9</f>
        <v>2584.77</v>
      </c>
      <c r="Q860" s="13" t="s">
        <v>9015</v>
      </c>
      <c r="R860" s="13" t="s">
        <v>9042</v>
      </c>
    </row>
    <row r="861" spans="1:18" x14ac:dyDescent="0.3">
      <c r="A861" s="11" t="s">
        <v>2087</v>
      </c>
      <c r="B861" s="11" t="s">
        <v>2288</v>
      </c>
      <c r="C861" s="11" t="s">
        <v>2311</v>
      </c>
      <c r="D861" s="11" t="s">
        <v>2312</v>
      </c>
      <c r="E861" s="11" t="s">
        <v>8323</v>
      </c>
      <c r="F861" s="12">
        <v>49.227379999999997</v>
      </c>
      <c r="G861" s="12">
        <v>9.3640369999999997</v>
      </c>
      <c r="H861" s="11">
        <v>27300</v>
      </c>
      <c r="I861" s="11">
        <v>14786</v>
      </c>
      <c r="J861" s="13" t="s">
        <v>8991</v>
      </c>
      <c r="K861" s="14">
        <f>I861*Assumptions!$B$2*10^-3/24</f>
        <v>92.412500000000009</v>
      </c>
      <c r="L861" s="14">
        <f>IF(J861="YES",I861*Assumptions!$B$3/1000,0)</f>
        <v>0</v>
      </c>
      <c r="M861" s="14">
        <f>IF(J861="YES",I861*Assumptions!$B$4/1000,0)</f>
        <v>0</v>
      </c>
      <c r="N861" s="14">
        <f>IF(J861="YES",I861*Assumptions!$B$5/1000,0)</f>
        <v>0</v>
      </c>
      <c r="O861" s="14">
        <f>K861*Assumptions!$B$6*Assumptions!$B$7</f>
        <v>535.99249999999995</v>
      </c>
      <c r="P861" s="14">
        <f>((K861*Assumptions!$B$6*Assumptions!$B$7/1000)*(Assumptions!$B$8/(Assumptions!$B$8-1)))*Assumptions!$B$9</f>
        <v>3215.9549999999999</v>
      </c>
      <c r="Q861" s="13" t="s">
        <v>9015</v>
      </c>
      <c r="R861" s="13" t="s">
        <v>9042</v>
      </c>
    </row>
    <row r="862" spans="1:18" x14ac:dyDescent="0.3">
      <c r="A862" s="11" t="s">
        <v>2087</v>
      </c>
      <c r="B862" s="11" t="s">
        <v>2288</v>
      </c>
      <c r="C862" s="11" t="s">
        <v>2313</v>
      </c>
      <c r="D862" s="11" t="s">
        <v>2314</v>
      </c>
      <c r="E862" s="11" t="s">
        <v>2315</v>
      </c>
      <c r="F862" s="12">
        <v>49.153759999999998</v>
      </c>
      <c r="G862" s="12">
        <v>9.3112790000000007</v>
      </c>
      <c r="H862" s="11">
        <v>40000</v>
      </c>
      <c r="I862" s="11">
        <v>37707</v>
      </c>
      <c r="J862" s="13" t="s">
        <v>8982</v>
      </c>
      <c r="K862" s="14">
        <f>I862*Assumptions!$B$2*10^-3/24</f>
        <v>235.66875000000002</v>
      </c>
      <c r="L862" s="14">
        <f>IF(J862="YES",I862*Assumptions!$B$3/1000,0)</f>
        <v>754.14</v>
      </c>
      <c r="M862" s="14">
        <f>IF(J862="YES",I862*Assumptions!$B$4/1000,0)</f>
        <v>565.60500000000002</v>
      </c>
      <c r="N862" s="14">
        <f>IF(J862="YES",I862*Assumptions!$B$5/1000,0)</f>
        <v>1131.21</v>
      </c>
      <c r="O862" s="14">
        <f>K862*Assumptions!$B$6*Assumptions!$B$7</f>
        <v>1366.8787499999999</v>
      </c>
      <c r="P862" s="14">
        <f>((K862*Assumptions!$B$6*Assumptions!$B$7/1000)*(Assumptions!$B$8/(Assumptions!$B$8-1)))*Assumptions!$B$9</f>
        <v>8201.2724999999991</v>
      </c>
      <c r="Q862" s="13" t="s">
        <v>9015</v>
      </c>
      <c r="R862" s="13" t="s">
        <v>9042</v>
      </c>
    </row>
    <row r="863" spans="1:18" x14ac:dyDescent="0.3">
      <c r="A863" s="11" t="s">
        <v>2087</v>
      </c>
      <c r="B863" s="11" t="s">
        <v>2288</v>
      </c>
      <c r="C863" s="11" t="s">
        <v>2316</v>
      </c>
      <c r="D863" s="11" t="s">
        <v>2317</v>
      </c>
      <c r="E863" s="11" t="s">
        <v>8324</v>
      </c>
      <c r="F863" s="12">
        <v>49.25703</v>
      </c>
      <c r="G863" s="12">
        <v>9.2915159999999997</v>
      </c>
      <c r="H863" s="11">
        <v>32000</v>
      </c>
      <c r="I863" s="11">
        <v>26551</v>
      </c>
      <c r="J863" s="13" t="s">
        <v>8982</v>
      </c>
      <c r="K863" s="14">
        <f>I863*Assumptions!$B$2*10^-3/24</f>
        <v>165.94374999999999</v>
      </c>
      <c r="L863" s="14">
        <f>IF(J863="YES",I863*Assumptions!$B$3/1000,0)</f>
        <v>531.02</v>
      </c>
      <c r="M863" s="14">
        <f>IF(J863="YES",I863*Assumptions!$B$4/1000,0)</f>
        <v>398.26499999999999</v>
      </c>
      <c r="N863" s="14">
        <f>IF(J863="YES",I863*Assumptions!$B$5/1000,0)</f>
        <v>796.53</v>
      </c>
      <c r="O863" s="14">
        <f>K863*Assumptions!$B$6*Assumptions!$B$7</f>
        <v>962.47374999999988</v>
      </c>
      <c r="P863" s="14">
        <f>((K863*Assumptions!$B$6*Assumptions!$B$7/1000)*(Assumptions!$B$8/(Assumptions!$B$8-1)))*Assumptions!$B$9</f>
        <v>5774.8424999999997</v>
      </c>
      <c r="Q863" s="13" t="s">
        <v>9015</v>
      </c>
      <c r="R863" s="13" t="s">
        <v>9042</v>
      </c>
    </row>
    <row r="864" spans="1:18" x14ac:dyDescent="0.3">
      <c r="A864" s="11" t="s">
        <v>2087</v>
      </c>
      <c r="B864" s="11" t="s">
        <v>2288</v>
      </c>
      <c r="C864" s="11" t="s">
        <v>2318</v>
      </c>
      <c r="D864" s="11" t="s">
        <v>2319</v>
      </c>
      <c r="E864" s="11" t="s">
        <v>8325</v>
      </c>
      <c r="F864" s="12">
        <v>49.050730000000001</v>
      </c>
      <c r="G864" s="12">
        <v>9.1769219999999994</v>
      </c>
      <c r="H864" s="11">
        <v>9950</v>
      </c>
      <c r="I864" s="11">
        <v>10203</v>
      </c>
      <c r="J864" s="13" t="s">
        <v>8991</v>
      </c>
      <c r="K864" s="14">
        <f>I864*Assumptions!$B$2*10^-3/24</f>
        <v>63.768750000000004</v>
      </c>
      <c r="L864" s="14">
        <f>IF(J864="YES",I864*Assumptions!$B$3/1000,0)</f>
        <v>0</v>
      </c>
      <c r="M864" s="14">
        <f>IF(J864="YES",I864*Assumptions!$B$4/1000,0)</f>
        <v>0</v>
      </c>
      <c r="N864" s="14">
        <f>IF(J864="YES",I864*Assumptions!$B$5/1000,0)</f>
        <v>0</v>
      </c>
      <c r="O864" s="14">
        <f>K864*Assumptions!$B$6*Assumptions!$B$7</f>
        <v>369.85874999999999</v>
      </c>
      <c r="P864" s="14">
        <f>((K864*Assumptions!$B$6*Assumptions!$B$7/1000)*(Assumptions!$B$8/(Assumptions!$B$8-1)))*Assumptions!$B$9</f>
        <v>2219.1525000000001</v>
      </c>
      <c r="Q864" s="13" t="s">
        <v>9015</v>
      </c>
      <c r="R864" s="13" t="s">
        <v>9042</v>
      </c>
    </row>
    <row r="865" spans="1:18" x14ac:dyDescent="0.3">
      <c r="A865" s="11" t="s">
        <v>2087</v>
      </c>
      <c r="B865" s="11" t="s">
        <v>2288</v>
      </c>
      <c r="C865" s="11" t="s">
        <v>2320</v>
      </c>
      <c r="D865" s="11" t="s">
        <v>2321</v>
      </c>
      <c r="E865" s="11" t="s">
        <v>2322</v>
      </c>
      <c r="F865" s="12">
        <v>49.206229999999998</v>
      </c>
      <c r="G865" s="12">
        <v>9.2182359999999992</v>
      </c>
      <c r="H865" s="11">
        <v>200000</v>
      </c>
      <c r="I865" s="11">
        <v>167048</v>
      </c>
      <c r="J865" s="13" t="s">
        <v>8982</v>
      </c>
      <c r="K865" s="14">
        <f>I865*Assumptions!$B$2*10^-3/24</f>
        <v>1044.05</v>
      </c>
      <c r="L865" s="14">
        <f>IF(J865="YES",I865*Assumptions!$B$3/1000,0)</f>
        <v>3340.96</v>
      </c>
      <c r="M865" s="14">
        <f>IF(J865="YES",I865*Assumptions!$B$4/1000,0)</f>
        <v>2505.7199999999998</v>
      </c>
      <c r="N865" s="14">
        <f>IF(J865="YES",I865*Assumptions!$B$5/1000,0)</f>
        <v>5011.4399999999996</v>
      </c>
      <c r="O865" s="14">
        <f>K865*Assumptions!$B$6*Assumptions!$B$7</f>
        <v>6055.49</v>
      </c>
      <c r="P865" s="14">
        <f>((K865*Assumptions!$B$6*Assumptions!$B$7/1000)*(Assumptions!$B$8/(Assumptions!$B$8-1)))*Assumptions!$B$9</f>
        <v>36332.94</v>
      </c>
      <c r="Q865" s="13" t="s">
        <v>9015</v>
      </c>
      <c r="R865" s="13" t="s">
        <v>9043</v>
      </c>
    </row>
    <row r="866" spans="1:18" x14ac:dyDescent="0.3">
      <c r="A866" s="11" t="s">
        <v>2087</v>
      </c>
      <c r="B866" s="11" t="s">
        <v>2288</v>
      </c>
      <c r="C866" s="11" t="s">
        <v>2323</v>
      </c>
      <c r="D866" s="11" t="s">
        <v>2324</v>
      </c>
      <c r="E866" s="11" t="s">
        <v>8326</v>
      </c>
      <c r="F866" s="12">
        <v>49.068680000000001</v>
      </c>
      <c r="G866" s="12">
        <v>9.0470579999999998</v>
      </c>
      <c r="H866" s="11">
        <v>20000</v>
      </c>
      <c r="I866" s="11">
        <v>16579</v>
      </c>
      <c r="J866" s="13" t="s">
        <v>8991</v>
      </c>
      <c r="K866" s="14">
        <f>I866*Assumptions!$B$2*10^-3/24</f>
        <v>103.61874999999999</v>
      </c>
      <c r="L866" s="14">
        <f>IF(J866="YES",I866*Assumptions!$B$3/1000,0)</f>
        <v>0</v>
      </c>
      <c r="M866" s="14">
        <f>IF(J866="YES",I866*Assumptions!$B$4/1000,0)</f>
        <v>0</v>
      </c>
      <c r="N866" s="14">
        <f>IF(J866="YES",I866*Assumptions!$B$5/1000,0)</f>
        <v>0</v>
      </c>
      <c r="O866" s="14">
        <f>K866*Assumptions!$B$6*Assumptions!$B$7</f>
        <v>600.98874999999998</v>
      </c>
      <c r="P866" s="14">
        <f>((K866*Assumptions!$B$6*Assumptions!$B$7/1000)*(Assumptions!$B$8/(Assumptions!$B$8-1)))*Assumptions!$B$9</f>
        <v>3605.9324999999994</v>
      </c>
      <c r="Q866" s="13" t="s">
        <v>9015</v>
      </c>
      <c r="R866" s="13" t="s">
        <v>9042</v>
      </c>
    </row>
    <row r="867" spans="1:18" x14ac:dyDescent="0.3">
      <c r="A867" s="11" t="s">
        <v>2087</v>
      </c>
      <c r="B867" s="11" t="s">
        <v>2288</v>
      </c>
      <c r="C867" s="11" t="s">
        <v>2325</v>
      </c>
      <c r="D867" s="11" t="s">
        <v>2326</v>
      </c>
      <c r="E867" s="11" t="s">
        <v>2327</v>
      </c>
      <c r="F867" s="12">
        <v>49.053199999999997</v>
      </c>
      <c r="G867" s="12">
        <v>9.2259910000000005</v>
      </c>
      <c r="H867" s="11">
        <v>35000</v>
      </c>
      <c r="I867" s="11">
        <v>21756</v>
      </c>
      <c r="J867" s="13" t="s">
        <v>8982</v>
      </c>
      <c r="K867" s="14">
        <f>I867*Assumptions!$B$2*10^-3/24</f>
        <v>135.97499999999999</v>
      </c>
      <c r="L867" s="14">
        <f>IF(J867="YES",I867*Assumptions!$B$3/1000,0)</f>
        <v>435.12</v>
      </c>
      <c r="M867" s="14">
        <f>IF(J867="YES",I867*Assumptions!$B$4/1000,0)</f>
        <v>326.33999999999997</v>
      </c>
      <c r="N867" s="14">
        <f>IF(J867="YES",I867*Assumptions!$B$5/1000,0)</f>
        <v>652.67999999999995</v>
      </c>
      <c r="O867" s="14">
        <f>K867*Assumptions!$B$6*Assumptions!$B$7</f>
        <v>788.65499999999997</v>
      </c>
      <c r="P867" s="14">
        <f>((K867*Assumptions!$B$6*Assumptions!$B$7/1000)*(Assumptions!$B$8/(Assumptions!$B$8-1)))*Assumptions!$B$9</f>
        <v>4731.9299999999994</v>
      </c>
      <c r="Q867" s="13" t="s">
        <v>9015</v>
      </c>
      <c r="R867" s="13" t="s">
        <v>9044</v>
      </c>
    </row>
    <row r="868" spans="1:18" x14ac:dyDescent="0.3">
      <c r="A868" s="11" t="s">
        <v>2087</v>
      </c>
      <c r="B868" s="11" t="s">
        <v>2288</v>
      </c>
      <c r="C868" s="11" t="s">
        <v>2328</v>
      </c>
      <c r="D868" s="11" t="s">
        <v>2329</v>
      </c>
      <c r="E868" s="11" t="s">
        <v>2330</v>
      </c>
      <c r="F868" s="12">
        <v>49.31982</v>
      </c>
      <c r="G868" s="12">
        <v>9.4084450000000004</v>
      </c>
      <c r="H868" s="11">
        <v>15925</v>
      </c>
      <c r="I868" s="11">
        <v>15902</v>
      </c>
      <c r="J868" s="13" t="s">
        <v>8991</v>
      </c>
      <c r="K868" s="14">
        <f>I868*Assumptions!$B$2*10^-3/24</f>
        <v>99.387500000000003</v>
      </c>
      <c r="L868" s="14">
        <f>IF(J868="YES",I868*Assumptions!$B$3/1000,0)</f>
        <v>0</v>
      </c>
      <c r="M868" s="14">
        <f>IF(J868="YES",I868*Assumptions!$B$4/1000,0)</f>
        <v>0</v>
      </c>
      <c r="N868" s="14">
        <f>IF(J868="YES",I868*Assumptions!$B$5/1000,0)</f>
        <v>0</v>
      </c>
      <c r="O868" s="14">
        <f>K868*Assumptions!$B$6*Assumptions!$B$7</f>
        <v>576.44749999999999</v>
      </c>
      <c r="P868" s="14">
        <f>((K868*Assumptions!$B$6*Assumptions!$B$7/1000)*(Assumptions!$B$8/(Assumptions!$B$8-1)))*Assumptions!$B$9</f>
        <v>3458.6849999999995</v>
      </c>
      <c r="Q868" s="13" t="s">
        <v>9015</v>
      </c>
      <c r="R868" s="13" t="s">
        <v>9042</v>
      </c>
    </row>
    <row r="869" spans="1:18" x14ac:dyDescent="0.3">
      <c r="A869" s="11" t="s">
        <v>2087</v>
      </c>
      <c r="B869" s="11" t="s">
        <v>2333</v>
      </c>
      <c r="C869" s="11" t="s">
        <v>2331</v>
      </c>
      <c r="D869" s="11" t="s">
        <v>2332</v>
      </c>
      <c r="E869" s="11" t="s">
        <v>8327</v>
      </c>
      <c r="F869" s="12">
        <v>49.291229999999999</v>
      </c>
      <c r="G869" s="12">
        <v>9.5514779999999995</v>
      </c>
      <c r="H869" s="11">
        <v>5000</v>
      </c>
      <c r="I869" s="11">
        <v>5743</v>
      </c>
      <c r="J869" s="13" t="s">
        <v>8991</v>
      </c>
      <c r="K869" s="14">
        <f>I869*Assumptions!$B$2*10^-3/24</f>
        <v>35.893750000000004</v>
      </c>
      <c r="L869" s="14">
        <f>IF(J869="YES",I869*Assumptions!$B$3/1000,0)</f>
        <v>0</v>
      </c>
      <c r="M869" s="14">
        <f>IF(J869="YES",I869*Assumptions!$B$4/1000,0)</f>
        <v>0</v>
      </c>
      <c r="N869" s="14">
        <f>IF(J869="YES",I869*Assumptions!$B$5/1000,0)</f>
        <v>0</v>
      </c>
      <c r="O869" s="14">
        <f>K869*Assumptions!$B$6*Assumptions!$B$7</f>
        <v>208.18375</v>
      </c>
      <c r="P869" s="14">
        <f>((K869*Assumptions!$B$6*Assumptions!$B$7/1000)*(Assumptions!$B$8/(Assumptions!$B$8-1)))*Assumptions!$B$9</f>
        <v>1249.1025</v>
      </c>
      <c r="Q869" s="13" t="s">
        <v>9015</v>
      </c>
      <c r="R869" s="13" t="s">
        <v>9042</v>
      </c>
    </row>
    <row r="870" spans="1:18" x14ac:dyDescent="0.3">
      <c r="A870" s="11" t="s">
        <v>2087</v>
      </c>
      <c r="B870" s="11" t="s">
        <v>2333</v>
      </c>
      <c r="C870" s="11" t="s">
        <v>2334</v>
      </c>
      <c r="D870" s="11" t="s">
        <v>2335</v>
      </c>
      <c r="E870" s="11" t="s">
        <v>2336</v>
      </c>
      <c r="F870" s="12">
        <v>49.30142</v>
      </c>
      <c r="G870" s="12">
        <v>9.6332240000000002</v>
      </c>
      <c r="H870" s="11">
        <v>6220</v>
      </c>
      <c r="I870" s="11">
        <v>3454</v>
      </c>
      <c r="J870" s="13" t="s">
        <v>8991</v>
      </c>
      <c r="K870" s="14">
        <f>I870*Assumptions!$B$2*10^-3/24</f>
        <v>21.587500000000002</v>
      </c>
      <c r="L870" s="14">
        <f>IF(J870="YES",I870*Assumptions!$B$3/1000,0)</f>
        <v>0</v>
      </c>
      <c r="M870" s="14">
        <f>IF(J870="YES",I870*Assumptions!$B$4/1000,0)</f>
        <v>0</v>
      </c>
      <c r="N870" s="14">
        <f>IF(J870="YES",I870*Assumptions!$B$5/1000,0)</f>
        <v>0</v>
      </c>
      <c r="O870" s="14">
        <f>K870*Assumptions!$B$6*Assumptions!$B$7</f>
        <v>125.2075</v>
      </c>
      <c r="P870" s="14">
        <f>((K870*Assumptions!$B$6*Assumptions!$B$7/1000)*(Assumptions!$B$8/(Assumptions!$B$8-1)))*Assumptions!$B$9</f>
        <v>751.245</v>
      </c>
      <c r="Q870" s="13" t="s">
        <v>9015</v>
      </c>
      <c r="R870" s="13" t="s">
        <v>9042</v>
      </c>
    </row>
    <row r="871" spans="1:18" x14ac:dyDescent="0.3">
      <c r="A871" s="11" t="s">
        <v>2087</v>
      </c>
      <c r="B871" s="11" t="s">
        <v>2333</v>
      </c>
      <c r="C871" s="11" t="s">
        <v>2337</v>
      </c>
      <c r="D871" s="11" t="s">
        <v>2338</v>
      </c>
      <c r="E871" s="11" t="s">
        <v>8328</v>
      </c>
      <c r="F871" s="12">
        <v>49.378819999999997</v>
      </c>
      <c r="G871" s="12">
        <v>9.6302939999999992</v>
      </c>
      <c r="H871" s="11">
        <v>11000</v>
      </c>
      <c r="I871" s="11">
        <v>14368</v>
      </c>
      <c r="J871" s="13" t="s">
        <v>8991</v>
      </c>
      <c r="K871" s="14">
        <f>I871*Assumptions!$B$2*10^-3/24</f>
        <v>89.8</v>
      </c>
      <c r="L871" s="14">
        <f>IF(J871="YES",I871*Assumptions!$B$3/1000,0)</f>
        <v>0</v>
      </c>
      <c r="M871" s="14">
        <f>IF(J871="YES",I871*Assumptions!$B$4/1000,0)</f>
        <v>0</v>
      </c>
      <c r="N871" s="14">
        <f>IF(J871="YES",I871*Assumptions!$B$5/1000,0)</f>
        <v>0</v>
      </c>
      <c r="O871" s="14">
        <f>K871*Assumptions!$B$6*Assumptions!$B$7</f>
        <v>520.83999999999992</v>
      </c>
      <c r="P871" s="14">
        <f>((K871*Assumptions!$B$6*Assumptions!$B$7/1000)*(Assumptions!$B$8/(Assumptions!$B$8-1)))*Assumptions!$B$9</f>
        <v>3125.0399999999995</v>
      </c>
      <c r="Q871" s="13" t="s">
        <v>9015</v>
      </c>
      <c r="R871" s="13" t="s">
        <v>9043</v>
      </c>
    </row>
    <row r="872" spans="1:18" x14ac:dyDescent="0.3">
      <c r="A872" s="11" t="s">
        <v>2087</v>
      </c>
      <c r="B872" s="11" t="s">
        <v>2333</v>
      </c>
      <c r="C872" s="11" t="s">
        <v>2339</v>
      </c>
      <c r="D872" s="11" t="s">
        <v>2340</v>
      </c>
      <c r="E872" s="11" t="s">
        <v>8329</v>
      </c>
      <c r="F872" s="12">
        <v>49.282640000000001</v>
      </c>
      <c r="G872" s="12">
        <v>9.6810749999999999</v>
      </c>
      <c r="H872" s="11">
        <v>19000</v>
      </c>
      <c r="I872" s="11">
        <v>24065</v>
      </c>
      <c r="J872" s="13" t="s">
        <v>8991</v>
      </c>
      <c r="K872" s="14">
        <f>I872*Assumptions!$B$2*10^-3/24</f>
        <v>150.40625</v>
      </c>
      <c r="L872" s="14">
        <f>IF(J872="YES",I872*Assumptions!$B$3/1000,0)</f>
        <v>0</v>
      </c>
      <c r="M872" s="14">
        <f>IF(J872="YES",I872*Assumptions!$B$4/1000,0)</f>
        <v>0</v>
      </c>
      <c r="N872" s="14">
        <f>IF(J872="YES",I872*Assumptions!$B$5/1000,0)</f>
        <v>0</v>
      </c>
      <c r="O872" s="14">
        <f>K872*Assumptions!$B$6*Assumptions!$B$7</f>
        <v>872.35625000000005</v>
      </c>
      <c r="P872" s="14">
        <f>((K872*Assumptions!$B$6*Assumptions!$B$7/1000)*(Assumptions!$B$8/(Assumptions!$B$8-1)))*Assumptions!$B$9</f>
        <v>5234.1375000000007</v>
      </c>
      <c r="Q872" s="13" t="s">
        <v>9015</v>
      </c>
      <c r="R872" s="13" t="s">
        <v>9043</v>
      </c>
    </row>
    <row r="873" spans="1:18" x14ac:dyDescent="0.3">
      <c r="A873" s="11" t="s">
        <v>2087</v>
      </c>
      <c r="B873" s="11" t="s">
        <v>2333</v>
      </c>
      <c r="C873" s="11" t="s">
        <v>2341</v>
      </c>
      <c r="D873" s="11" t="s">
        <v>2342</v>
      </c>
      <c r="E873" s="11" t="s">
        <v>2343</v>
      </c>
      <c r="F873" s="12">
        <v>49.230939999999997</v>
      </c>
      <c r="G873" s="12">
        <v>9.6787849999999995</v>
      </c>
      <c r="H873" s="11">
        <v>6800</v>
      </c>
      <c r="I873" s="11">
        <v>4641</v>
      </c>
      <c r="J873" s="13" t="s">
        <v>8991</v>
      </c>
      <c r="K873" s="14">
        <f>I873*Assumptions!$B$2*10^-3/24</f>
        <v>29.006249999999998</v>
      </c>
      <c r="L873" s="14">
        <f>IF(J873="YES",I873*Assumptions!$B$3/1000,0)</f>
        <v>0</v>
      </c>
      <c r="M873" s="14">
        <f>IF(J873="YES",I873*Assumptions!$B$4/1000,0)</f>
        <v>0</v>
      </c>
      <c r="N873" s="14">
        <f>IF(J873="YES",I873*Assumptions!$B$5/1000,0)</f>
        <v>0</v>
      </c>
      <c r="O873" s="14">
        <f>K873*Assumptions!$B$6*Assumptions!$B$7</f>
        <v>168.23624999999996</v>
      </c>
      <c r="P873" s="14">
        <f>((K873*Assumptions!$B$6*Assumptions!$B$7/1000)*(Assumptions!$B$8/(Assumptions!$B$8-1)))*Assumptions!$B$9</f>
        <v>1009.4174999999997</v>
      </c>
      <c r="Q873" s="13" t="s">
        <v>9015</v>
      </c>
      <c r="R873" s="13" t="s">
        <v>9042</v>
      </c>
    </row>
    <row r="874" spans="1:18" x14ac:dyDescent="0.3">
      <c r="A874" s="11" t="s">
        <v>2087</v>
      </c>
      <c r="B874" s="11" t="s">
        <v>2333</v>
      </c>
      <c r="C874" s="11" t="s">
        <v>2344</v>
      </c>
      <c r="D874" s="11" t="s">
        <v>2345</v>
      </c>
      <c r="E874" s="11" t="s">
        <v>2346</v>
      </c>
      <c r="F874" s="12">
        <v>49.349829999999997</v>
      </c>
      <c r="G874" s="12">
        <v>9.7876359999999991</v>
      </c>
      <c r="H874" s="11">
        <v>5900</v>
      </c>
      <c r="I874" s="11">
        <v>5697</v>
      </c>
      <c r="J874" s="13" t="s">
        <v>8991</v>
      </c>
      <c r="K874" s="14">
        <f>I874*Assumptions!$B$2*10^-3/24</f>
        <v>35.606250000000003</v>
      </c>
      <c r="L874" s="14">
        <f>IF(J874="YES",I874*Assumptions!$B$3/1000,0)</f>
        <v>0</v>
      </c>
      <c r="M874" s="14">
        <f>IF(J874="YES",I874*Assumptions!$B$4/1000,0)</f>
        <v>0</v>
      </c>
      <c r="N874" s="14">
        <f>IF(J874="YES",I874*Assumptions!$B$5/1000,0)</f>
        <v>0</v>
      </c>
      <c r="O874" s="14">
        <f>K874*Assumptions!$B$6*Assumptions!$B$7</f>
        <v>206.51624999999999</v>
      </c>
      <c r="P874" s="14">
        <f>((K874*Assumptions!$B$6*Assumptions!$B$7/1000)*(Assumptions!$B$8/(Assumptions!$B$8-1)))*Assumptions!$B$9</f>
        <v>1239.0974999999999</v>
      </c>
      <c r="Q874" s="13" t="s">
        <v>9015</v>
      </c>
      <c r="R874" s="13" t="s">
        <v>9044</v>
      </c>
    </row>
    <row r="875" spans="1:18" x14ac:dyDescent="0.3">
      <c r="A875" s="11" t="s">
        <v>2087</v>
      </c>
      <c r="B875" s="11" t="s">
        <v>2333</v>
      </c>
      <c r="C875" s="11" t="s">
        <v>2347</v>
      </c>
      <c r="D875" s="11" t="s">
        <v>2348</v>
      </c>
      <c r="E875" s="11" t="s">
        <v>2349</v>
      </c>
      <c r="F875" s="12">
        <v>49.198549999999997</v>
      </c>
      <c r="G875" s="12">
        <v>9.554494</v>
      </c>
      <c r="H875" s="11">
        <v>8335</v>
      </c>
      <c r="I875" s="11">
        <v>8318</v>
      </c>
      <c r="J875" s="13" t="s">
        <v>8991</v>
      </c>
      <c r="K875" s="14">
        <f>I875*Assumptions!$B$2*10^-3/24</f>
        <v>51.987500000000004</v>
      </c>
      <c r="L875" s="14">
        <f>IF(J875="YES",I875*Assumptions!$B$3/1000,0)</f>
        <v>0</v>
      </c>
      <c r="M875" s="14">
        <f>IF(J875="YES",I875*Assumptions!$B$4/1000,0)</f>
        <v>0</v>
      </c>
      <c r="N875" s="14">
        <f>IF(J875="YES",I875*Assumptions!$B$5/1000,0)</f>
        <v>0</v>
      </c>
      <c r="O875" s="14">
        <f>K875*Assumptions!$B$6*Assumptions!$B$7</f>
        <v>301.52750000000003</v>
      </c>
      <c r="P875" s="14">
        <f>((K875*Assumptions!$B$6*Assumptions!$B$7/1000)*(Assumptions!$B$8/(Assumptions!$B$8-1)))*Assumptions!$B$9</f>
        <v>1809.1650000000002</v>
      </c>
      <c r="Q875" s="13" t="s">
        <v>9015</v>
      </c>
      <c r="R875" s="13" t="s">
        <v>9044</v>
      </c>
    </row>
    <row r="876" spans="1:18" x14ac:dyDescent="0.3">
      <c r="A876" s="11" t="s">
        <v>2087</v>
      </c>
      <c r="B876" s="11" t="s">
        <v>2333</v>
      </c>
      <c r="C876" s="11" t="s">
        <v>2350</v>
      </c>
      <c r="D876" s="11" t="s">
        <v>2351</v>
      </c>
      <c r="E876" s="11" t="s">
        <v>8330</v>
      </c>
      <c r="F876" s="12">
        <v>49.29045</v>
      </c>
      <c r="G876" s="12">
        <v>9.6144020000000001</v>
      </c>
      <c r="H876" s="11">
        <v>6000</v>
      </c>
      <c r="I876" s="11">
        <v>5638</v>
      </c>
      <c r="J876" s="13" t="s">
        <v>8991</v>
      </c>
      <c r="K876" s="14">
        <f>I876*Assumptions!$B$2*10^-3/24</f>
        <v>35.237500000000004</v>
      </c>
      <c r="L876" s="14">
        <f>IF(J876="YES",I876*Assumptions!$B$3/1000,0)</f>
        <v>0</v>
      </c>
      <c r="M876" s="14">
        <f>IF(J876="YES",I876*Assumptions!$B$4/1000,0)</f>
        <v>0</v>
      </c>
      <c r="N876" s="14">
        <f>IF(J876="YES",I876*Assumptions!$B$5/1000,0)</f>
        <v>0</v>
      </c>
      <c r="O876" s="14">
        <f>K876*Assumptions!$B$6*Assumptions!$B$7</f>
        <v>204.3775</v>
      </c>
      <c r="P876" s="14">
        <f>((K876*Assumptions!$B$6*Assumptions!$B$7/1000)*(Assumptions!$B$8/(Assumptions!$B$8-1)))*Assumptions!$B$9</f>
        <v>1226.2649999999999</v>
      </c>
      <c r="Q876" s="13" t="s">
        <v>9015</v>
      </c>
      <c r="R876" s="13" t="s">
        <v>9043</v>
      </c>
    </row>
    <row r="877" spans="1:18" x14ac:dyDescent="0.3">
      <c r="A877" s="11" t="s">
        <v>2087</v>
      </c>
      <c r="B877" s="11" t="s">
        <v>2333</v>
      </c>
      <c r="C877" s="11" t="s">
        <v>2352</v>
      </c>
      <c r="D877" s="11" t="s">
        <v>2353</v>
      </c>
      <c r="E877" s="11" t="s">
        <v>8331</v>
      </c>
      <c r="F877" s="12">
        <v>49.208280000000002</v>
      </c>
      <c r="G877" s="12">
        <v>9.4810429999999997</v>
      </c>
      <c r="H877" s="11">
        <v>49500</v>
      </c>
      <c r="I877" s="11">
        <v>34703</v>
      </c>
      <c r="J877" s="13" t="s">
        <v>8991</v>
      </c>
      <c r="K877" s="14">
        <f>I877*Assumptions!$B$2*10^-3/24</f>
        <v>216.89374999999998</v>
      </c>
      <c r="L877" s="14">
        <f>IF(J877="YES",I877*Assumptions!$B$3/1000,0)</f>
        <v>0</v>
      </c>
      <c r="M877" s="14">
        <f>IF(J877="YES",I877*Assumptions!$B$4/1000,0)</f>
        <v>0</v>
      </c>
      <c r="N877" s="14">
        <f>IF(J877="YES",I877*Assumptions!$B$5/1000,0)</f>
        <v>0</v>
      </c>
      <c r="O877" s="14">
        <f>K877*Assumptions!$B$6*Assumptions!$B$7</f>
        <v>1257.9837499999999</v>
      </c>
      <c r="P877" s="14">
        <f>((K877*Assumptions!$B$6*Assumptions!$B$7/1000)*(Assumptions!$B$8/(Assumptions!$B$8-1)))*Assumptions!$B$9</f>
        <v>7547.9024999999992</v>
      </c>
      <c r="Q877" s="13" t="s">
        <v>9015</v>
      </c>
      <c r="R877" s="13" t="s">
        <v>9043</v>
      </c>
    </row>
    <row r="878" spans="1:18" x14ac:dyDescent="0.3">
      <c r="A878" s="11" t="s">
        <v>2087</v>
      </c>
      <c r="B878" s="11" t="s">
        <v>2333</v>
      </c>
      <c r="C878" s="11" t="s">
        <v>2354</v>
      </c>
      <c r="D878" s="11" t="s">
        <v>2355</v>
      </c>
      <c r="E878" s="11" t="s">
        <v>8332</v>
      </c>
      <c r="F878" s="12">
        <v>49.334760000000003</v>
      </c>
      <c r="G878" s="12">
        <v>9.5136599999999998</v>
      </c>
      <c r="H878" s="11">
        <v>6000</v>
      </c>
      <c r="I878" s="11">
        <v>4485</v>
      </c>
      <c r="J878" s="13" t="s">
        <v>8991</v>
      </c>
      <c r="K878" s="14">
        <f>I878*Assumptions!$B$2*10^-3/24</f>
        <v>28.03125</v>
      </c>
      <c r="L878" s="14">
        <f>IF(J878="YES",I878*Assumptions!$B$3/1000,0)</f>
        <v>0</v>
      </c>
      <c r="M878" s="14">
        <f>IF(J878="YES",I878*Assumptions!$B$4/1000,0)</f>
        <v>0</v>
      </c>
      <c r="N878" s="14">
        <f>IF(J878="YES",I878*Assumptions!$B$5/1000,0)</f>
        <v>0</v>
      </c>
      <c r="O878" s="14">
        <f>K878*Assumptions!$B$6*Assumptions!$B$7</f>
        <v>162.58125000000001</v>
      </c>
      <c r="P878" s="14">
        <f>((K878*Assumptions!$B$6*Assumptions!$B$7/1000)*(Assumptions!$B$8/(Assumptions!$B$8-1)))*Assumptions!$B$9</f>
        <v>975.48749999999995</v>
      </c>
      <c r="Q878" s="13" t="s">
        <v>9015</v>
      </c>
      <c r="R878" s="13" t="s">
        <v>9044</v>
      </c>
    </row>
    <row r="879" spans="1:18" x14ac:dyDescent="0.3">
      <c r="A879" s="11" t="s">
        <v>2087</v>
      </c>
      <c r="B879" s="11" t="s">
        <v>2333</v>
      </c>
      <c r="C879" s="11" t="s">
        <v>2356</v>
      </c>
      <c r="D879" s="11" t="s">
        <v>2357</v>
      </c>
      <c r="E879" s="11" t="s">
        <v>2358</v>
      </c>
      <c r="F879" s="12">
        <v>49.203670000000002</v>
      </c>
      <c r="G879" s="12">
        <v>9.6469450000000005</v>
      </c>
      <c r="H879" s="11">
        <v>9000</v>
      </c>
      <c r="I879" s="11">
        <v>6183</v>
      </c>
      <c r="J879" s="13" t="s">
        <v>8991</v>
      </c>
      <c r="K879" s="14">
        <f>I879*Assumptions!$B$2*10^-3/24</f>
        <v>38.643750000000004</v>
      </c>
      <c r="L879" s="14">
        <f>IF(J879="YES",I879*Assumptions!$B$3/1000,0)</f>
        <v>0</v>
      </c>
      <c r="M879" s="14">
        <f>IF(J879="YES",I879*Assumptions!$B$4/1000,0)</f>
        <v>0</v>
      </c>
      <c r="N879" s="14">
        <f>IF(J879="YES",I879*Assumptions!$B$5/1000,0)</f>
        <v>0</v>
      </c>
      <c r="O879" s="14">
        <f>K879*Assumptions!$B$6*Assumptions!$B$7</f>
        <v>224.13375000000002</v>
      </c>
      <c r="P879" s="14">
        <f>((K879*Assumptions!$B$6*Assumptions!$B$7/1000)*(Assumptions!$B$8/(Assumptions!$B$8-1)))*Assumptions!$B$9</f>
        <v>1344.8025000000002</v>
      </c>
      <c r="Q879" s="13" t="s">
        <v>9015</v>
      </c>
      <c r="R879" s="13" t="s">
        <v>9044</v>
      </c>
    </row>
    <row r="880" spans="1:18" x14ac:dyDescent="0.3">
      <c r="A880" s="11" t="s">
        <v>2087</v>
      </c>
      <c r="B880" s="11" t="s">
        <v>2333</v>
      </c>
      <c r="C880" s="11" t="s">
        <v>2359</v>
      </c>
      <c r="D880" s="11" t="s">
        <v>2360</v>
      </c>
      <c r="E880" s="11" t="s">
        <v>8333</v>
      </c>
      <c r="F880" s="12">
        <v>49.293019999999999</v>
      </c>
      <c r="G880" s="12">
        <v>9.5956679999999999</v>
      </c>
      <c r="H880" s="11">
        <v>5500</v>
      </c>
      <c r="I880" s="11">
        <v>2304</v>
      </c>
      <c r="J880" s="13" t="s">
        <v>8991</v>
      </c>
      <c r="K880" s="14">
        <f>I880*Assumptions!$B$2*10^-3/24</f>
        <v>14.4</v>
      </c>
      <c r="L880" s="14">
        <f>IF(J880="YES",I880*Assumptions!$B$3/1000,0)</f>
        <v>0</v>
      </c>
      <c r="M880" s="14">
        <f>IF(J880="YES",I880*Assumptions!$B$4/1000,0)</f>
        <v>0</v>
      </c>
      <c r="N880" s="14">
        <f>IF(J880="YES",I880*Assumptions!$B$5/1000,0)</f>
        <v>0</v>
      </c>
      <c r="O880" s="14">
        <f>K880*Assumptions!$B$6*Assumptions!$B$7</f>
        <v>83.52000000000001</v>
      </c>
      <c r="P880" s="14">
        <f>((K880*Assumptions!$B$6*Assumptions!$B$7/1000)*(Assumptions!$B$8/(Assumptions!$B$8-1)))*Assumptions!$B$9</f>
        <v>501.12000000000006</v>
      </c>
      <c r="Q880" s="13" t="s">
        <v>9015</v>
      </c>
      <c r="R880" s="13" t="s">
        <v>9042</v>
      </c>
    </row>
    <row r="881" spans="1:18" x14ac:dyDescent="0.3">
      <c r="A881" s="11" t="s">
        <v>2087</v>
      </c>
      <c r="B881" s="11" t="s">
        <v>2363</v>
      </c>
      <c r="C881" s="11" t="s">
        <v>2361</v>
      </c>
      <c r="D881" s="11" t="s">
        <v>2362</v>
      </c>
      <c r="E881" s="11" t="s">
        <v>8334</v>
      </c>
      <c r="F881" s="12">
        <v>49.287419999999997</v>
      </c>
      <c r="G881" s="12">
        <v>9.9714550000000006</v>
      </c>
      <c r="H881" s="11">
        <v>5000</v>
      </c>
      <c r="I881" s="11">
        <v>6565</v>
      </c>
      <c r="J881" s="13" t="s">
        <v>8991</v>
      </c>
      <c r="K881" s="14">
        <f>I881*Assumptions!$B$2*10^-3/24</f>
        <v>41.03125</v>
      </c>
      <c r="L881" s="14">
        <f>IF(J881="YES",I881*Assumptions!$B$3/1000,0)</f>
        <v>0</v>
      </c>
      <c r="M881" s="14">
        <f>IF(J881="YES",I881*Assumptions!$B$4/1000,0)</f>
        <v>0</v>
      </c>
      <c r="N881" s="14">
        <f>IF(J881="YES",I881*Assumptions!$B$5/1000,0)</f>
        <v>0</v>
      </c>
      <c r="O881" s="14">
        <f>K881*Assumptions!$B$6*Assumptions!$B$7</f>
        <v>237.98124999999999</v>
      </c>
      <c r="P881" s="14">
        <f>((K881*Assumptions!$B$6*Assumptions!$B$7/1000)*(Assumptions!$B$8/(Assumptions!$B$8-1)))*Assumptions!$B$9</f>
        <v>1427.8874999999998</v>
      </c>
      <c r="Q881" s="13" t="s">
        <v>9015</v>
      </c>
      <c r="R881" s="13" t="s">
        <v>9042</v>
      </c>
    </row>
    <row r="882" spans="1:18" x14ac:dyDescent="0.3">
      <c r="A882" s="11" t="s">
        <v>2087</v>
      </c>
      <c r="B882" s="11" t="s">
        <v>2363</v>
      </c>
      <c r="C882" s="11" t="s">
        <v>2364</v>
      </c>
      <c r="D882" s="11" t="s">
        <v>2365</v>
      </c>
      <c r="E882" s="11" t="s">
        <v>8335</v>
      </c>
      <c r="F882" s="12">
        <v>49.153210000000001</v>
      </c>
      <c r="G882" s="12">
        <v>10.06331</v>
      </c>
      <c r="H882" s="11">
        <v>100000</v>
      </c>
      <c r="I882" s="11">
        <v>114520</v>
      </c>
      <c r="J882" s="13" t="s">
        <v>8982</v>
      </c>
      <c r="K882" s="14">
        <f>I882*Assumptions!$B$2*10^-3/24</f>
        <v>715.75</v>
      </c>
      <c r="L882" s="14">
        <f>IF(J882="YES",I882*Assumptions!$B$3/1000,0)</f>
        <v>2290.4</v>
      </c>
      <c r="M882" s="14">
        <f>IF(J882="YES",I882*Assumptions!$B$4/1000,0)</f>
        <v>1717.8</v>
      </c>
      <c r="N882" s="14">
        <f>IF(J882="YES",I882*Assumptions!$B$5/1000,0)</f>
        <v>3435.6</v>
      </c>
      <c r="O882" s="14">
        <f>K882*Assumptions!$B$6*Assumptions!$B$7</f>
        <v>4151.3500000000004</v>
      </c>
      <c r="P882" s="14">
        <f>((K882*Assumptions!$B$6*Assumptions!$B$7/1000)*(Assumptions!$B$8/(Assumptions!$B$8-1)))*Assumptions!$B$9</f>
        <v>24908.100000000006</v>
      </c>
      <c r="Q882" s="13" t="s">
        <v>9015</v>
      </c>
      <c r="R882" s="13" t="s">
        <v>9044</v>
      </c>
    </row>
    <row r="883" spans="1:18" x14ac:dyDescent="0.3">
      <c r="A883" s="11" t="s">
        <v>2087</v>
      </c>
      <c r="B883" s="11" t="s">
        <v>2363</v>
      </c>
      <c r="C883" s="11" t="s">
        <v>2366</v>
      </c>
      <c r="D883" s="11" t="s">
        <v>2367</v>
      </c>
      <c r="E883" s="11" t="s">
        <v>2368</v>
      </c>
      <c r="F883" s="12">
        <v>49.046210000000002</v>
      </c>
      <c r="G883" s="12">
        <v>10.23638</v>
      </c>
      <c r="H883" s="11">
        <v>8000</v>
      </c>
      <c r="I883" s="11">
        <v>6643</v>
      </c>
      <c r="J883" s="13" t="s">
        <v>8991</v>
      </c>
      <c r="K883" s="14">
        <f>I883*Assumptions!$B$2*10^-3/24</f>
        <v>41.518750000000004</v>
      </c>
      <c r="L883" s="14">
        <f>IF(J883="YES",I883*Assumptions!$B$3/1000,0)</f>
        <v>0</v>
      </c>
      <c r="M883" s="14">
        <f>IF(J883="YES",I883*Assumptions!$B$4/1000,0)</f>
        <v>0</v>
      </c>
      <c r="N883" s="14">
        <f>IF(J883="YES",I883*Assumptions!$B$5/1000,0)</f>
        <v>0</v>
      </c>
      <c r="O883" s="14">
        <f>K883*Assumptions!$B$6*Assumptions!$B$7</f>
        <v>240.80875000000003</v>
      </c>
      <c r="P883" s="14">
        <f>((K883*Assumptions!$B$6*Assumptions!$B$7/1000)*(Assumptions!$B$8/(Assumptions!$B$8-1)))*Assumptions!$B$9</f>
        <v>1444.8525000000002</v>
      </c>
      <c r="Q883" s="13" t="s">
        <v>9015</v>
      </c>
      <c r="R883" s="13" t="s">
        <v>9042</v>
      </c>
    </row>
    <row r="884" spans="1:18" x14ac:dyDescent="0.3">
      <c r="A884" s="11" t="s">
        <v>2087</v>
      </c>
      <c r="B884" s="11" t="s">
        <v>2363</v>
      </c>
      <c r="C884" s="11" t="s">
        <v>2369</v>
      </c>
      <c r="D884" s="11" t="s">
        <v>2370</v>
      </c>
      <c r="E884" s="11" t="s">
        <v>8336</v>
      </c>
      <c r="F884" s="12">
        <v>49.008699999999997</v>
      </c>
      <c r="G884" s="12">
        <v>9.7618980000000004</v>
      </c>
      <c r="H884" s="11">
        <v>18000</v>
      </c>
      <c r="I884" s="11">
        <v>11729</v>
      </c>
      <c r="J884" s="13" t="s">
        <v>8991</v>
      </c>
      <c r="K884" s="14">
        <f>I884*Assumptions!$B$2*10^-3/24</f>
        <v>73.306250000000006</v>
      </c>
      <c r="L884" s="14">
        <f>IF(J884="YES",I884*Assumptions!$B$3/1000,0)</f>
        <v>0</v>
      </c>
      <c r="M884" s="14">
        <f>IF(J884="YES",I884*Assumptions!$B$4/1000,0)</f>
        <v>0</v>
      </c>
      <c r="N884" s="14">
        <f>IF(J884="YES",I884*Assumptions!$B$5/1000,0)</f>
        <v>0</v>
      </c>
      <c r="O884" s="14">
        <f>K884*Assumptions!$B$6*Assumptions!$B$7</f>
        <v>425.17625000000004</v>
      </c>
      <c r="P884" s="14">
        <f>((K884*Assumptions!$B$6*Assumptions!$B$7/1000)*(Assumptions!$B$8/(Assumptions!$B$8-1)))*Assumptions!$B$9</f>
        <v>2551.0574999999999</v>
      </c>
      <c r="Q884" s="13" t="s">
        <v>9015</v>
      </c>
      <c r="R884" s="13" t="s">
        <v>9043</v>
      </c>
    </row>
    <row r="885" spans="1:18" x14ac:dyDescent="0.3">
      <c r="A885" s="11" t="s">
        <v>2087</v>
      </c>
      <c r="B885" s="11" t="s">
        <v>2363</v>
      </c>
      <c r="C885" s="11" t="s">
        <v>2371</v>
      </c>
      <c r="D885" s="11" t="s">
        <v>2372</v>
      </c>
      <c r="E885" s="11" t="s">
        <v>8337</v>
      </c>
      <c r="F885" s="12">
        <v>49.163739999999997</v>
      </c>
      <c r="G885" s="12">
        <v>9.9162689999999998</v>
      </c>
      <c r="H885" s="11">
        <v>8000</v>
      </c>
      <c r="I885" s="11">
        <v>7565</v>
      </c>
      <c r="J885" s="13" t="s">
        <v>8991</v>
      </c>
      <c r="K885" s="14">
        <f>I885*Assumptions!$B$2*10^-3/24</f>
        <v>47.28125</v>
      </c>
      <c r="L885" s="14">
        <f>IF(J885="YES",I885*Assumptions!$B$3/1000,0)</f>
        <v>0</v>
      </c>
      <c r="M885" s="14">
        <f>IF(J885="YES",I885*Assumptions!$B$4/1000,0)</f>
        <v>0</v>
      </c>
      <c r="N885" s="14">
        <f>IF(J885="YES",I885*Assumptions!$B$5/1000,0)</f>
        <v>0</v>
      </c>
      <c r="O885" s="14">
        <f>K885*Assumptions!$B$6*Assumptions!$B$7</f>
        <v>274.23124999999999</v>
      </c>
      <c r="P885" s="14">
        <f>((K885*Assumptions!$B$6*Assumptions!$B$7/1000)*(Assumptions!$B$8/(Assumptions!$B$8-1)))*Assumptions!$B$9</f>
        <v>1645.3874999999998</v>
      </c>
      <c r="Q885" s="13" t="s">
        <v>9015</v>
      </c>
      <c r="R885" s="13" t="s">
        <v>9043</v>
      </c>
    </row>
    <row r="886" spans="1:18" x14ac:dyDescent="0.3">
      <c r="A886" s="11" t="s">
        <v>2087</v>
      </c>
      <c r="B886" s="11" t="s">
        <v>2363</v>
      </c>
      <c r="C886" s="11" t="s">
        <v>2373</v>
      </c>
      <c r="D886" s="11" t="s">
        <v>2374</v>
      </c>
      <c r="E886" s="11" t="s">
        <v>8338</v>
      </c>
      <c r="F886" s="12">
        <v>49.206440000000001</v>
      </c>
      <c r="G886" s="12">
        <v>9.9808459999999997</v>
      </c>
      <c r="H886" s="11">
        <v>6400</v>
      </c>
      <c r="I886" s="11">
        <v>5576</v>
      </c>
      <c r="J886" s="13" t="s">
        <v>8991</v>
      </c>
      <c r="K886" s="14">
        <f>I886*Assumptions!$B$2*10^-3/24</f>
        <v>34.85</v>
      </c>
      <c r="L886" s="14">
        <f>IF(J886="YES",I886*Assumptions!$B$3/1000,0)</f>
        <v>0</v>
      </c>
      <c r="M886" s="14">
        <f>IF(J886="YES",I886*Assumptions!$B$4/1000,0)</f>
        <v>0</v>
      </c>
      <c r="N886" s="14">
        <f>IF(J886="YES",I886*Assumptions!$B$5/1000,0)</f>
        <v>0</v>
      </c>
      <c r="O886" s="14">
        <f>K886*Assumptions!$B$6*Assumptions!$B$7</f>
        <v>202.13</v>
      </c>
      <c r="P886" s="14">
        <f>((K886*Assumptions!$B$6*Assumptions!$B$7/1000)*(Assumptions!$B$8/(Assumptions!$B$8-1)))*Assumptions!$B$9</f>
        <v>1212.78</v>
      </c>
      <c r="Q886" s="13" t="s">
        <v>9015</v>
      </c>
      <c r="R886" s="13" t="s">
        <v>9043</v>
      </c>
    </row>
    <row r="887" spans="1:18" x14ac:dyDescent="0.3">
      <c r="A887" s="11" t="s">
        <v>2087</v>
      </c>
      <c r="B887" s="11" t="s">
        <v>2363</v>
      </c>
      <c r="C887" s="11" t="s">
        <v>2375</v>
      </c>
      <c r="D887" s="11" t="s">
        <v>2376</v>
      </c>
      <c r="E887" s="11" t="s">
        <v>2377</v>
      </c>
      <c r="F887" s="12">
        <v>49.084679999999999</v>
      </c>
      <c r="G887" s="12">
        <v>9.5514980000000005</v>
      </c>
      <c r="H887" s="11">
        <v>7500</v>
      </c>
      <c r="I887" s="11">
        <v>9411</v>
      </c>
      <c r="J887" s="13" t="s">
        <v>8991</v>
      </c>
      <c r="K887" s="14">
        <f>I887*Assumptions!$B$2*10^-3/24</f>
        <v>58.818750000000001</v>
      </c>
      <c r="L887" s="14">
        <f>IF(J887="YES",I887*Assumptions!$B$3/1000,0)</f>
        <v>0</v>
      </c>
      <c r="M887" s="14">
        <f>IF(J887="YES",I887*Assumptions!$B$4/1000,0)</f>
        <v>0</v>
      </c>
      <c r="N887" s="14">
        <f>IF(J887="YES",I887*Assumptions!$B$5/1000,0)</f>
        <v>0</v>
      </c>
      <c r="O887" s="14">
        <f>K887*Assumptions!$B$6*Assumptions!$B$7</f>
        <v>341.14874999999995</v>
      </c>
      <c r="P887" s="14">
        <f>((K887*Assumptions!$B$6*Assumptions!$B$7/1000)*(Assumptions!$B$8/(Assumptions!$B$8-1)))*Assumptions!$B$9</f>
        <v>2046.8924999999997</v>
      </c>
      <c r="Q887" s="13" t="s">
        <v>9015</v>
      </c>
      <c r="R887" s="13" t="s">
        <v>9042</v>
      </c>
    </row>
    <row r="888" spans="1:18" x14ac:dyDescent="0.3">
      <c r="A888" s="11" t="s">
        <v>2087</v>
      </c>
      <c r="B888" s="11" t="s">
        <v>2363</v>
      </c>
      <c r="C888" s="11" t="s">
        <v>2378</v>
      </c>
      <c r="D888" s="11" t="s">
        <v>2379</v>
      </c>
      <c r="E888" s="11" t="s">
        <v>8339</v>
      </c>
      <c r="F888" s="12">
        <v>48.996160000000003</v>
      </c>
      <c r="G888" s="12">
        <v>9.6870100000000008</v>
      </c>
      <c r="H888" s="11">
        <v>10000</v>
      </c>
      <c r="I888" s="11">
        <v>10198</v>
      </c>
      <c r="J888" s="13" t="s">
        <v>8991</v>
      </c>
      <c r="K888" s="14">
        <f>I888*Assumptions!$B$2*10^-3/24</f>
        <v>63.737500000000004</v>
      </c>
      <c r="L888" s="14">
        <f>IF(J888="YES",I888*Assumptions!$B$3/1000,0)</f>
        <v>0</v>
      </c>
      <c r="M888" s="14">
        <f>IF(J888="YES",I888*Assumptions!$B$4/1000,0)</f>
        <v>0</v>
      </c>
      <c r="N888" s="14">
        <f>IF(J888="YES",I888*Assumptions!$B$5/1000,0)</f>
        <v>0</v>
      </c>
      <c r="O888" s="14">
        <f>K888*Assumptions!$B$6*Assumptions!$B$7</f>
        <v>369.67750000000001</v>
      </c>
      <c r="P888" s="14">
        <f>((K888*Assumptions!$B$6*Assumptions!$B$7/1000)*(Assumptions!$B$8/(Assumptions!$B$8-1)))*Assumptions!$B$9</f>
        <v>2218.0650000000001</v>
      </c>
      <c r="Q888" s="13" t="s">
        <v>9015</v>
      </c>
      <c r="R888" s="13" t="s">
        <v>9044</v>
      </c>
    </row>
    <row r="889" spans="1:18" x14ac:dyDescent="0.3">
      <c r="A889" s="11" t="s">
        <v>2087</v>
      </c>
      <c r="B889" s="11" t="s">
        <v>2383</v>
      </c>
      <c r="C889" s="11" t="s">
        <v>2380</v>
      </c>
      <c r="D889" s="11" t="s">
        <v>2381</v>
      </c>
      <c r="E889" s="11" t="s">
        <v>2382</v>
      </c>
      <c r="F889" s="12">
        <v>47.766649999999998</v>
      </c>
      <c r="G889" s="12">
        <v>8.6869639999999997</v>
      </c>
      <c r="H889" s="11">
        <v>7500</v>
      </c>
      <c r="I889" s="11">
        <v>5948</v>
      </c>
      <c r="J889" s="13" t="s">
        <v>8991</v>
      </c>
      <c r="K889" s="14">
        <f>I889*Assumptions!$B$2*10^-3/24</f>
        <v>37.175000000000004</v>
      </c>
      <c r="L889" s="14">
        <f>IF(J889="YES",I889*Assumptions!$B$3/1000,0)</f>
        <v>0</v>
      </c>
      <c r="M889" s="14">
        <f>IF(J889="YES",I889*Assumptions!$B$4/1000,0)</f>
        <v>0</v>
      </c>
      <c r="N889" s="14">
        <f>IF(J889="YES",I889*Assumptions!$B$5/1000,0)</f>
        <v>0</v>
      </c>
      <c r="O889" s="14">
        <f>K889*Assumptions!$B$6*Assumptions!$B$7</f>
        <v>215.61500000000001</v>
      </c>
      <c r="P889" s="14">
        <f>((K889*Assumptions!$B$6*Assumptions!$B$7/1000)*(Assumptions!$B$8/(Assumptions!$B$8-1)))*Assumptions!$B$9</f>
        <v>1293.69</v>
      </c>
      <c r="Q889" s="13" t="s">
        <v>9012</v>
      </c>
      <c r="R889" s="13" t="s">
        <v>9044</v>
      </c>
    </row>
    <row r="890" spans="1:18" x14ac:dyDescent="0.3">
      <c r="A890" s="11" t="s">
        <v>2087</v>
      </c>
      <c r="B890" s="11" t="s">
        <v>2383</v>
      </c>
      <c r="C890" s="11" t="s">
        <v>2384</v>
      </c>
      <c r="D890" s="11" t="s">
        <v>2385</v>
      </c>
      <c r="E890" s="11" t="s">
        <v>2386</v>
      </c>
      <c r="F890" s="12">
        <v>47.740960000000001</v>
      </c>
      <c r="G890" s="12">
        <v>8.9818049999999996</v>
      </c>
      <c r="H890" s="11">
        <v>67000</v>
      </c>
      <c r="I890" s="11">
        <v>32962</v>
      </c>
      <c r="J890" s="13" t="s">
        <v>8982</v>
      </c>
      <c r="K890" s="14">
        <f>I890*Assumptions!$B$2*10^-3/24</f>
        <v>206.01250000000002</v>
      </c>
      <c r="L890" s="14">
        <f>IF(J890="YES",I890*Assumptions!$B$3/1000,0)</f>
        <v>659.24</v>
      </c>
      <c r="M890" s="14">
        <f>IF(J890="YES",I890*Assumptions!$B$4/1000,0)</f>
        <v>494.43</v>
      </c>
      <c r="N890" s="14">
        <f>IF(J890="YES",I890*Assumptions!$B$5/1000,0)</f>
        <v>988.86</v>
      </c>
      <c r="O890" s="14">
        <f>K890*Assumptions!$B$6*Assumptions!$B$7</f>
        <v>1194.8724999999999</v>
      </c>
      <c r="P890" s="14">
        <f>((K890*Assumptions!$B$6*Assumptions!$B$7/1000)*(Assumptions!$B$8/(Assumptions!$B$8-1)))*Assumptions!$B$9</f>
        <v>7169.2349999999997</v>
      </c>
      <c r="Q890" s="13" t="s">
        <v>9012</v>
      </c>
      <c r="R890" s="13" t="s">
        <v>9043</v>
      </c>
    </row>
    <row r="891" spans="1:18" x14ac:dyDescent="0.3">
      <c r="A891" s="11" t="s">
        <v>2087</v>
      </c>
      <c r="B891" s="11" t="s">
        <v>2363</v>
      </c>
      <c r="C891" s="11" t="s">
        <v>2387</v>
      </c>
      <c r="D891" s="11" t="s">
        <v>2388</v>
      </c>
      <c r="E891" s="11" t="s">
        <v>8340</v>
      </c>
      <c r="F891" s="12">
        <v>49.063690000000001</v>
      </c>
      <c r="G891" s="12">
        <v>9.8962269999999997</v>
      </c>
      <c r="H891" s="11">
        <v>7000</v>
      </c>
      <c r="I891" s="11">
        <v>4771</v>
      </c>
      <c r="J891" s="13" t="s">
        <v>8991</v>
      </c>
      <c r="K891" s="14">
        <f>I891*Assumptions!$B$2*10^-3/24</f>
        <v>29.818749999999998</v>
      </c>
      <c r="L891" s="14">
        <f>IF(J891="YES",I891*Assumptions!$B$3/1000,0)</f>
        <v>0</v>
      </c>
      <c r="M891" s="14">
        <f>IF(J891="YES",I891*Assumptions!$B$4/1000,0)</f>
        <v>0</v>
      </c>
      <c r="N891" s="14">
        <f>IF(J891="YES",I891*Assumptions!$B$5/1000,0)</f>
        <v>0</v>
      </c>
      <c r="O891" s="14">
        <f>K891*Assumptions!$B$6*Assumptions!$B$7</f>
        <v>172.94874999999996</v>
      </c>
      <c r="P891" s="14">
        <f>((K891*Assumptions!$B$6*Assumptions!$B$7/1000)*(Assumptions!$B$8/(Assumptions!$B$8-1)))*Assumptions!$B$9</f>
        <v>1037.6924999999997</v>
      </c>
      <c r="Q891" s="13" t="s">
        <v>9015</v>
      </c>
      <c r="R891" s="13" t="s">
        <v>9042</v>
      </c>
    </row>
    <row r="892" spans="1:18" x14ac:dyDescent="0.3">
      <c r="A892" s="11" t="s">
        <v>2087</v>
      </c>
      <c r="B892" s="11" t="s">
        <v>2363</v>
      </c>
      <c r="C892" s="11" t="s">
        <v>2389</v>
      </c>
      <c r="D892" s="11" t="s">
        <v>2390</v>
      </c>
      <c r="E892" s="11" t="s">
        <v>8341</v>
      </c>
      <c r="F892" s="12">
        <v>49.059669999999997</v>
      </c>
      <c r="G892" s="12">
        <v>9.7112839999999991</v>
      </c>
      <c r="H892" s="11">
        <v>9900</v>
      </c>
      <c r="I892" s="11">
        <v>6718</v>
      </c>
      <c r="J892" s="13" t="s">
        <v>8991</v>
      </c>
      <c r="K892" s="14">
        <f>I892*Assumptions!$B$2*10^-3/24</f>
        <v>41.987500000000004</v>
      </c>
      <c r="L892" s="14">
        <f>IF(J892="YES",I892*Assumptions!$B$3/1000,0)</f>
        <v>0</v>
      </c>
      <c r="M892" s="14">
        <f>IF(J892="YES",I892*Assumptions!$B$4/1000,0)</f>
        <v>0</v>
      </c>
      <c r="N892" s="14">
        <f>IF(J892="YES",I892*Assumptions!$B$5/1000,0)</f>
        <v>0</v>
      </c>
      <c r="O892" s="14">
        <f>K892*Assumptions!$B$6*Assumptions!$B$7</f>
        <v>243.5275</v>
      </c>
      <c r="P892" s="14">
        <f>((K892*Assumptions!$B$6*Assumptions!$B$7/1000)*(Assumptions!$B$8/(Assumptions!$B$8-1)))*Assumptions!$B$9</f>
        <v>1461.165</v>
      </c>
      <c r="Q892" s="13" t="s">
        <v>9015</v>
      </c>
      <c r="R892" s="13" t="s">
        <v>9042</v>
      </c>
    </row>
    <row r="893" spans="1:18" x14ac:dyDescent="0.3">
      <c r="A893" s="11" t="s">
        <v>2087</v>
      </c>
      <c r="B893" s="11" t="s">
        <v>2363</v>
      </c>
      <c r="C893" s="11" t="s">
        <v>2391</v>
      </c>
      <c r="D893" s="11" t="s">
        <v>2392</v>
      </c>
      <c r="E893" s="11" t="s">
        <v>8342</v>
      </c>
      <c r="F893" s="12">
        <v>49.256659999999997</v>
      </c>
      <c r="G893" s="12">
        <v>10.0145</v>
      </c>
      <c r="H893" s="11">
        <v>10000</v>
      </c>
      <c r="I893" s="11">
        <v>5592</v>
      </c>
      <c r="J893" s="13" t="s">
        <v>8991</v>
      </c>
      <c r="K893" s="14">
        <f>I893*Assumptions!$B$2*10^-3/24</f>
        <v>34.950000000000003</v>
      </c>
      <c r="L893" s="14">
        <f>IF(J893="YES",I893*Assumptions!$B$3/1000,0)</f>
        <v>0</v>
      </c>
      <c r="M893" s="14">
        <f>IF(J893="YES",I893*Assumptions!$B$4/1000,0)</f>
        <v>0</v>
      </c>
      <c r="N893" s="14">
        <f>IF(J893="YES",I893*Assumptions!$B$5/1000,0)</f>
        <v>0</v>
      </c>
      <c r="O893" s="14">
        <f>K893*Assumptions!$B$6*Assumptions!$B$7</f>
        <v>202.71</v>
      </c>
      <c r="P893" s="14">
        <f>((K893*Assumptions!$B$6*Assumptions!$B$7/1000)*(Assumptions!$B$8/(Assumptions!$B$8-1)))*Assumptions!$B$9</f>
        <v>1216.2599999999998</v>
      </c>
      <c r="Q893" s="13" t="s">
        <v>9015</v>
      </c>
      <c r="R893" s="13" t="s">
        <v>9043</v>
      </c>
    </row>
    <row r="894" spans="1:18" x14ac:dyDescent="0.3">
      <c r="A894" s="11" t="s">
        <v>2087</v>
      </c>
      <c r="B894" s="11" t="s">
        <v>2363</v>
      </c>
      <c r="C894" s="11" t="s">
        <v>2393</v>
      </c>
      <c r="D894" s="11" t="s">
        <v>2394</v>
      </c>
      <c r="E894" s="11" t="s">
        <v>8343</v>
      </c>
      <c r="F894" s="12">
        <v>49.17848</v>
      </c>
      <c r="G894" s="12">
        <v>10.059570000000001</v>
      </c>
      <c r="H894" s="11">
        <v>9800</v>
      </c>
      <c r="I894" s="11">
        <v>7845</v>
      </c>
      <c r="J894" s="13" t="s">
        <v>8991</v>
      </c>
      <c r="K894" s="14">
        <f>I894*Assumptions!$B$2*10^-3/24</f>
        <v>49.03125</v>
      </c>
      <c r="L894" s="14">
        <f>IF(J894="YES",I894*Assumptions!$B$3/1000,0)</f>
        <v>0</v>
      </c>
      <c r="M894" s="14">
        <f>IF(J894="YES",I894*Assumptions!$B$4/1000,0)</f>
        <v>0</v>
      </c>
      <c r="N894" s="14">
        <f>IF(J894="YES",I894*Assumptions!$B$5/1000,0)</f>
        <v>0</v>
      </c>
      <c r="O894" s="14">
        <f>K894*Assumptions!$B$6*Assumptions!$B$7</f>
        <v>284.38125000000002</v>
      </c>
      <c r="P894" s="14">
        <f>((K894*Assumptions!$B$6*Assumptions!$B$7/1000)*(Assumptions!$B$8/(Assumptions!$B$8-1)))*Assumptions!$B$9</f>
        <v>1706.2875000000001</v>
      </c>
      <c r="Q894" s="13" t="s">
        <v>9015</v>
      </c>
      <c r="R894" s="13" t="s">
        <v>9042</v>
      </c>
    </row>
    <row r="895" spans="1:18" x14ac:dyDescent="0.3">
      <c r="A895" s="11" t="s">
        <v>2087</v>
      </c>
      <c r="B895" s="11" t="s">
        <v>2363</v>
      </c>
      <c r="C895" s="11" t="s">
        <v>2395</v>
      </c>
      <c r="D895" s="11" t="s">
        <v>2396</v>
      </c>
      <c r="E895" s="11" t="s">
        <v>8344</v>
      </c>
      <c r="F895" s="12">
        <v>49.351170000000003</v>
      </c>
      <c r="G895" s="12">
        <v>9.9866119999999992</v>
      </c>
      <c r="H895" s="11">
        <v>19000</v>
      </c>
      <c r="I895" s="11">
        <v>14917</v>
      </c>
      <c r="J895" s="13" t="s">
        <v>8991</v>
      </c>
      <c r="K895" s="14">
        <f>I895*Assumptions!$B$2*10^-3/24</f>
        <v>93.231250000000003</v>
      </c>
      <c r="L895" s="14">
        <f>IF(J895="YES",I895*Assumptions!$B$3/1000,0)</f>
        <v>0</v>
      </c>
      <c r="M895" s="14">
        <f>IF(J895="YES",I895*Assumptions!$B$4/1000,0)</f>
        <v>0</v>
      </c>
      <c r="N895" s="14">
        <f>IF(J895="YES",I895*Assumptions!$B$5/1000,0)</f>
        <v>0</v>
      </c>
      <c r="O895" s="14">
        <f>K895*Assumptions!$B$6*Assumptions!$B$7</f>
        <v>540.74124999999992</v>
      </c>
      <c r="P895" s="14">
        <f>((K895*Assumptions!$B$6*Assumptions!$B$7/1000)*(Assumptions!$B$8/(Assumptions!$B$8-1)))*Assumptions!$B$9</f>
        <v>3244.4474999999998</v>
      </c>
      <c r="Q895" s="13" t="s">
        <v>9015</v>
      </c>
      <c r="R895" s="13" t="s">
        <v>9042</v>
      </c>
    </row>
    <row r="896" spans="1:18" x14ac:dyDescent="0.3">
      <c r="A896" s="11" t="s">
        <v>2087</v>
      </c>
      <c r="B896" s="11" t="s">
        <v>2363</v>
      </c>
      <c r="C896" s="11" t="s">
        <v>2397</v>
      </c>
      <c r="D896" s="11" t="s">
        <v>2398</v>
      </c>
      <c r="E896" s="11" t="s">
        <v>8345</v>
      </c>
      <c r="F896" s="12">
        <v>49.126649999999998</v>
      </c>
      <c r="G896" s="12">
        <v>9.7332049999999999</v>
      </c>
      <c r="H896" s="11">
        <v>85000</v>
      </c>
      <c r="I896" s="11">
        <v>95009</v>
      </c>
      <c r="J896" s="13" t="s">
        <v>8982</v>
      </c>
      <c r="K896" s="14">
        <f>I896*Assumptions!$B$2*10^-3/24</f>
        <v>593.80624999999998</v>
      </c>
      <c r="L896" s="14">
        <f>IF(J896="YES",I896*Assumptions!$B$3/1000,0)</f>
        <v>1900.18</v>
      </c>
      <c r="M896" s="14">
        <f>IF(J896="YES",I896*Assumptions!$B$4/1000,0)</f>
        <v>1425.135</v>
      </c>
      <c r="N896" s="14">
        <f>IF(J896="YES",I896*Assumptions!$B$5/1000,0)</f>
        <v>2850.27</v>
      </c>
      <c r="O896" s="14">
        <f>K896*Assumptions!$B$6*Assumptions!$B$7</f>
        <v>3444.0762499999992</v>
      </c>
      <c r="P896" s="14">
        <f>((K896*Assumptions!$B$6*Assumptions!$B$7/1000)*(Assumptions!$B$8/(Assumptions!$B$8-1)))*Assumptions!$B$9</f>
        <v>20664.457499999993</v>
      </c>
      <c r="Q896" s="13" t="s">
        <v>9015</v>
      </c>
      <c r="R896" s="13" t="s">
        <v>9043</v>
      </c>
    </row>
    <row r="897" spans="1:18" x14ac:dyDescent="0.3">
      <c r="A897" s="11" t="s">
        <v>2087</v>
      </c>
      <c r="B897" s="11" t="s">
        <v>2363</v>
      </c>
      <c r="C897" s="11" t="s">
        <v>2399</v>
      </c>
      <c r="D897" s="11" t="s">
        <v>2400</v>
      </c>
      <c r="E897" s="11" t="s">
        <v>8346</v>
      </c>
      <c r="F897" s="12">
        <v>49.102220000000003</v>
      </c>
      <c r="G897" s="12">
        <v>9.8507289999999994</v>
      </c>
      <c r="H897" s="11">
        <v>5800</v>
      </c>
      <c r="I897" s="11">
        <v>6079</v>
      </c>
      <c r="J897" s="13" t="s">
        <v>8991</v>
      </c>
      <c r="K897" s="14">
        <f>I897*Assumptions!$B$2*10^-3/24</f>
        <v>37.993749999999999</v>
      </c>
      <c r="L897" s="14">
        <f>IF(J897="YES",I897*Assumptions!$B$3/1000,0)</f>
        <v>0</v>
      </c>
      <c r="M897" s="14">
        <f>IF(J897="YES",I897*Assumptions!$B$4/1000,0)</f>
        <v>0</v>
      </c>
      <c r="N897" s="14">
        <f>IF(J897="YES",I897*Assumptions!$B$5/1000,0)</f>
        <v>0</v>
      </c>
      <c r="O897" s="14">
        <f>K897*Assumptions!$B$6*Assumptions!$B$7</f>
        <v>220.36374999999995</v>
      </c>
      <c r="P897" s="14">
        <f>((K897*Assumptions!$B$6*Assumptions!$B$7/1000)*(Assumptions!$B$8/(Assumptions!$B$8-1)))*Assumptions!$B$9</f>
        <v>1322.1824999999997</v>
      </c>
      <c r="Q897" s="13" t="s">
        <v>9015</v>
      </c>
      <c r="R897" s="13" t="s">
        <v>9042</v>
      </c>
    </row>
    <row r="898" spans="1:18" x14ac:dyDescent="0.3">
      <c r="A898" s="11" t="s">
        <v>2087</v>
      </c>
      <c r="B898" s="11" t="s">
        <v>2363</v>
      </c>
      <c r="C898" s="11" t="s">
        <v>2401</v>
      </c>
      <c r="D898" s="11" t="s">
        <v>2402</v>
      </c>
      <c r="E898" s="11" t="s">
        <v>8347</v>
      </c>
      <c r="F898" s="12">
        <v>49.06391</v>
      </c>
      <c r="G898" s="12">
        <v>10.080830000000001</v>
      </c>
      <c r="H898" s="11">
        <v>9950</v>
      </c>
      <c r="I898" s="11">
        <v>5896</v>
      </c>
      <c r="J898" s="13" t="s">
        <v>8991</v>
      </c>
      <c r="K898" s="14">
        <f>I898*Assumptions!$B$2*10^-3/24</f>
        <v>36.85</v>
      </c>
      <c r="L898" s="14">
        <f>IF(J898="YES",I898*Assumptions!$B$3/1000,0)</f>
        <v>0</v>
      </c>
      <c r="M898" s="14">
        <f>IF(J898="YES",I898*Assumptions!$B$4/1000,0)</f>
        <v>0</v>
      </c>
      <c r="N898" s="14">
        <f>IF(J898="YES",I898*Assumptions!$B$5/1000,0)</f>
        <v>0</v>
      </c>
      <c r="O898" s="14">
        <f>K898*Assumptions!$B$6*Assumptions!$B$7</f>
        <v>213.73000000000002</v>
      </c>
      <c r="P898" s="14">
        <f>((K898*Assumptions!$B$6*Assumptions!$B$7/1000)*(Assumptions!$B$8/(Assumptions!$B$8-1)))*Assumptions!$B$9</f>
        <v>1282.3800000000001</v>
      </c>
      <c r="Q898" s="13" t="s">
        <v>9015</v>
      </c>
      <c r="R898" s="13" t="s">
        <v>9042</v>
      </c>
    </row>
    <row r="899" spans="1:18" x14ac:dyDescent="0.3">
      <c r="A899" s="11" t="s">
        <v>2087</v>
      </c>
      <c r="B899" s="11" t="s">
        <v>2363</v>
      </c>
      <c r="C899" s="11" t="s">
        <v>2403</v>
      </c>
      <c r="D899" s="11" t="s">
        <v>2404</v>
      </c>
      <c r="E899" s="11" t="s">
        <v>8348</v>
      </c>
      <c r="F899" s="12">
        <v>49.091119999999997</v>
      </c>
      <c r="G899" s="12">
        <v>9.8785930000000004</v>
      </c>
      <c r="H899" s="11">
        <v>7000</v>
      </c>
      <c r="I899" s="11">
        <v>6398</v>
      </c>
      <c r="J899" s="13" t="s">
        <v>8991</v>
      </c>
      <c r="K899" s="14">
        <f>I899*Assumptions!$B$2*10^-3/24</f>
        <v>39.987500000000004</v>
      </c>
      <c r="L899" s="14">
        <f>IF(J899="YES",I899*Assumptions!$B$3/1000,0)</f>
        <v>0</v>
      </c>
      <c r="M899" s="14">
        <f>IF(J899="YES",I899*Assumptions!$B$4/1000,0)</f>
        <v>0</v>
      </c>
      <c r="N899" s="14">
        <f>IF(J899="YES",I899*Assumptions!$B$5/1000,0)</f>
        <v>0</v>
      </c>
      <c r="O899" s="14">
        <f>K899*Assumptions!$B$6*Assumptions!$B$7</f>
        <v>231.92750000000001</v>
      </c>
      <c r="P899" s="14">
        <f>((K899*Assumptions!$B$6*Assumptions!$B$7/1000)*(Assumptions!$B$8/(Assumptions!$B$8-1)))*Assumptions!$B$9</f>
        <v>1391.5650000000001</v>
      </c>
      <c r="Q899" s="13" t="s">
        <v>9015</v>
      </c>
      <c r="R899" s="13" t="s">
        <v>9042</v>
      </c>
    </row>
    <row r="900" spans="1:18" x14ac:dyDescent="0.3">
      <c r="A900" s="11" t="s">
        <v>2087</v>
      </c>
      <c r="B900" s="11" t="s">
        <v>2407</v>
      </c>
      <c r="C900" s="11" t="s">
        <v>2405</v>
      </c>
      <c r="D900" s="11" t="s">
        <v>2406</v>
      </c>
      <c r="E900" s="11" t="s">
        <v>8349</v>
      </c>
      <c r="F900" s="12">
        <v>49.500500000000002</v>
      </c>
      <c r="G900" s="12">
        <v>9.7498109999999993</v>
      </c>
      <c r="H900" s="11">
        <v>50000</v>
      </c>
      <c r="I900" s="11">
        <v>43210</v>
      </c>
      <c r="J900" s="13" t="s">
        <v>8982</v>
      </c>
      <c r="K900" s="14">
        <f>I900*Assumptions!$B$2*10^-3/24</f>
        <v>270.0625</v>
      </c>
      <c r="L900" s="14">
        <f>IF(J900="YES",I900*Assumptions!$B$3/1000,0)</f>
        <v>864.2</v>
      </c>
      <c r="M900" s="14">
        <f>IF(J900="YES",I900*Assumptions!$B$4/1000,0)</f>
        <v>648.15</v>
      </c>
      <c r="N900" s="14">
        <f>IF(J900="YES",I900*Assumptions!$B$5/1000,0)</f>
        <v>1296.3</v>
      </c>
      <c r="O900" s="14">
        <f>K900*Assumptions!$B$6*Assumptions!$B$7</f>
        <v>1566.3625</v>
      </c>
      <c r="P900" s="14">
        <f>((K900*Assumptions!$B$6*Assumptions!$B$7/1000)*(Assumptions!$B$8/(Assumptions!$B$8-1)))*Assumptions!$B$9</f>
        <v>9398.1749999999993</v>
      </c>
      <c r="Q900" s="13" t="s">
        <v>9015</v>
      </c>
      <c r="R900" s="13" t="s">
        <v>9043</v>
      </c>
    </row>
    <row r="901" spans="1:18" x14ac:dyDescent="0.3">
      <c r="A901" s="11" t="s">
        <v>2087</v>
      </c>
      <c r="B901" s="11" t="s">
        <v>2407</v>
      </c>
      <c r="C901" s="11" t="s">
        <v>2408</v>
      </c>
      <c r="D901" s="11" t="s">
        <v>2409</v>
      </c>
      <c r="E901" s="11" t="s">
        <v>8350</v>
      </c>
      <c r="F901" s="12">
        <v>49.515790000000003</v>
      </c>
      <c r="G901" s="12">
        <v>9.6964769999999998</v>
      </c>
      <c r="H901" s="11">
        <v>18300</v>
      </c>
      <c r="I901" s="11">
        <v>14073</v>
      </c>
      <c r="J901" s="13" t="s">
        <v>8991</v>
      </c>
      <c r="K901" s="14">
        <f>I901*Assumptions!$B$2*10^-3/24</f>
        <v>87.956249999999997</v>
      </c>
      <c r="L901" s="14">
        <f>IF(J901="YES",I901*Assumptions!$B$3/1000,0)</f>
        <v>0</v>
      </c>
      <c r="M901" s="14">
        <f>IF(J901="YES",I901*Assumptions!$B$4/1000,0)</f>
        <v>0</v>
      </c>
      <c r="N901" s="14">
        <f>IF(J901="YES",I901*Assumptions!$B$5/1000,0)</f>
        <v>0</v>
      </c>
      <c r="O901" s="14">
        <f>K901*Assumptions!$B$6*Assumptions!$B$7</f>
        <v>510.14624999999995</v>
      </c>
      <c r="P901" s="14">
        <f>((K901*Assumptions!$B$6*Assumptions!$B$7/1000)*(Assumptions!$B$8/(Assumptions!$B$8-1)))*Assumptions!$B$9</f>
        <v>3060.8774999999996</v>
      </c>
      <c r="Q901" s="13" t="s">
        <v>9015</v>
      </c>
      <c r="R901" s="13" t="s">
        <v>9042</v>
      </c>
    </row>
    <row r="902" spans="1:18" x14ac:dyDescent="0.3">
      <c r="A902" s="11" t="s">
        <v>2087</v>
      </c>
      <c r="B902" s="11" t="s">
        <v>2407</v>
      </c>
      <c r="C902" s="11" t="s">
        <v>2410</v>
      </c>
      <c r="D902" s="11" t="s">
        <v>2411</v>
      </c>
      <c r="E902" s="11" t="s">
        <v>8351</v>
      </c>
      <c r="F902" s="12">
        <v>49.479840000000003</v>
      </c>
      <c r="G902" s="12">
        <v>10.01909</v>
      </c>
      <c r="H902" s="11">
        <v>5500</v>
      </c>
      <c r="I902" s="11">
        <v>7487</v>
      </c>
      <c r="J902" s="13" t="s">
        <v>8991</v>
      </c>
      <c r="K902" s="14">
        <f>I902*Assumptions!$B$2*10^-3/24</f>
        <v>46.793749999999996</v>
      </c>
      <c r="L902" s="14">
        <f>IF(J902="YES",I902*Assumptions!$B$3/1000,0)</f>
        <v>0</v>
      </c>
      <c r="M902" s="14">
        <f>IF(J902="YES",I902*Assumptions!$B$4/1000,0)</f>
        <v>0</v>
      </c>
      <c r="N902" s="14">
        <f>IF(J902="YES",I902*Assumptions!$B$5/1000,0)</f>
        <v>0</v>
      </c>
      <c r="O902" s="14">
        <f>K902*Assumptions!$B$6*Assumptions!$B$7</f>
        <v>271.40374999999995</v>
      </c>
      <c r="P902" s="14">
        <f>((K902*Assumptions!$B$6*Assumptions!$B$7/1000)*(Assumptions!$B$8/(Assumptions!$B$8-1)))*Assumptions!$B$9</f>
        <v>1628.4224999999997</v>
      </c>
      <c r="Q902" s="13" t="s">
        <v>9015</v>
      </c>
      <c r="R902" s="13" t="s">
        <v>9044</v>
      </c>
    </row>
    <row r="903" spans="1:18" x14ac:dyDescent="0.3">
      <c r="A903" s="11" t="s">
        <v>2087</v>
      </c>
      <c r="B903" s="11" t="s">
        <v>2407</v>
      </c>
      <c r="C903" s="11" t="s">
        <v>2412</v>
      </c>
      <c r="D903" s="11" t="s">
        <v>2413</v>
      </c>
      <c r="E903" s="11" t="s">
        <v>8352</v>
      </c>
      <c r="F903" s="12">
        <v>49.771149999999999</v>
      </c>
      <c r="G903" s="12">
        <v>9.4007640000000006</v>
      </c>
      <c r="H903" s="11">
        <v>6000</v>
      </c>
      <c r="I903" s="11">
        <v>4068</v>
      </c>
      <c r="J903" s="13" t="s">
        <v>8991</v>
      </c>
      <c r="K903" s="14">
        <f>I903*Assumptions!$B$2*10^-3/24</f>
        <v>25.425000000000001</v>
      </c>
      <c r="L903" s="14">
        <f>IF(J903="YES",I903*Assumptions!$B$3/1000,0)</f>
        <v>0</v>
      </c>
      <c r="M903" s="14">
        <f>IF(J903="YES",I903*Assumptions!$B$4/1000,0)</f>
        <v>0</v>
      </c>
      <c r="N903" s="14">
        <f>IF(J903="YES",I903*Assumptions!$B$5/1000,0)</f>
        <v>0</v>
      </c>
      <c r="O903" s="14">
        <f>K903*Assumptions!$B$6*Assumptions!$B$7</f>
        <v>147.465</v>
      </c>
      <c r="P903" s="14">
        <f>((K903*Assumptions!$B$6*Assumptions!$B$7/1000)*(Assumptions!$B$8/(Assumptions!$B$8-1)))*Assumptions!$B$9</f>
        <v>884.79000000000008</v>
      </c>
      <c r="Q903" s="13" t="s">
        <v>9015</v>
      </c>
      <c r="R903" s="13" t="s">
        <v>9042</v>
      </c>
    </row>
    <row r="904" spans="1:18" x14ac:dyDescent="0.3">
      <c r="A904" s="11" t="s">
        <v>2087</v>
      </c>
      <c r="B904" s="11" t="s">
        <v>2407</v>
      </c>
      <c r="C904" s="11" t="s">
        <v>2414</v>
      </c>
      <c r="D904" s="11" t="s">
        <v>2415</v>
      </c>
      <c r="E904" s="11" t="s">
        <v>8353</v>
      </c>
      <c r="F904" s="12">
        <v>49.601419999999997</v>
      </c>
      <c r="G904" s="12">
        <v>9.7369160000000008</v>
      </c>
      <c r="H904" s="11">
        <v>11000</v>
      </c>
      <c r="I904" s="11">
        <v>8192</v>
      </c>
      <c r="J904" s="13" t="s">
        <v>8991</v>
      </c>
      <c r="K904" s="14">
        <f>I904*Assumptions!$B$2*10^-3/24</f>
        <v>51.199999999999996</v>
      </c>
      <c r="L904" s="14">
        <f>IF(J904="YES",I904*Assumptions!$B$3/1000,0)</f>
        <v>0</v>
      </c>
      <c r="M904" s="14">
        <f>IF(J904="YES",I904*Assumptions!$B$4/1000,0)</f>
        <v>0</v>
      </c>
      <c r="N904" s="14">
        <f>IF(J904="YES",I904*Assumptions!$B$5/1000,0)</f>
        <v>0</v>
      </c>
      <c r="O904" s="14">
        <f>K904*Assumptions!$B$6*Assumptions!$B$7</f>
        <v>296.95999999999992</v>
      </c>
      <c r="P904" s="14">
        <f>((K904*Assumptions!$B$6*Assumptions!$B$7/1000)*(Assumptions!$B$8/(Assumptions!$B$8-1)))*Assumptions!$B$9</f>
        <v>1781.7599999999995</v>
      </c>
      <c r="Q904" s="13" t="s">
        <v>9015</v>
      </c>
      <c r="R904" s="13" t="s">
        <v>9042</v>
      </c>
    </row>
    <row r="905" spans="1:18" x14ac:dyDescent="0.3">
      <c r="A905" s="11" t="s">
        <v>2087</v>
      </c>
      <c r="B905" s="11" t="s">
        <v>2407</v>
      </c>
      <c r="C905" s="11" t="s">
        <v>2416</v>
      </c>
      <c r="D905" s="11" t="s">
        <v>2417</v>
      </c>
      <c r="E905" s="11" t="s">
        <v>8354</v>
      </c>
      <c r="F905" s="12">
        <v>49.678489999999996</v>
      </c>
      <c r="G905" s="12">
        <v>9.5231370000000002</v>
      </c>
      <c r="H905" s="11">
        <v>6500</v>
      </c>
      <c r="I905" s="11">
        <v>4724</v>
      </c>
      <c r="J905" s="13" t="s">
        <v>8991</v>
      </c>
      <c r="K905" s="14">
        <f>I905*Assumptions!$B$2*10^-3/24</f>
        <v>29.525000000000002</v>
      </c>
      <c r="L905" s="14">
        <f>IF(J905="YES",I905*Assumptions!$B$3/1000,0)</f>
        <v>0</v>
      </c>
      <c r="M905" s="14">
        <f>IF(J905="YES",I905*Assumptions!$B$4/1000,0)</f>
        <v>0</v>
      </c>
      <c r="N905" s="14">
        <f>IF(J905="YES",I905*Assumptions!$B$5/1000,0)</f>
        <v>0</v>
      </c>
      <c r="O905" s="14">
        <f>K905*Assumptions!$B$6*Assumptions!$B$7</f>
        <v>171.245</v>
      </c>
      <c r="P905" s="14">
        <f>((K905*Assumptions!$B$6*Assumptions!$B$7/1000)*(Assumptions!$B$8/(Assumptions!$B$8-1)))*Assumptions!$B$9</f>
        <v>1027.47</v>
      </c>
      <c r="Q905" s="13" t="s">
        <v>9015</v>
      </c>
      <c r="R905" s="13" t="s">
        <v>9043</v>
      </c>
    </row>
    <row r="906" spans="1:18" x14ac:dyDescent="0.3">
      <c r="A906" s="11" t="s">
        <v>2087</v>
      </c>
      <c r="B906" s="11" t="s">
        <v>2407</v>
      </c>
      <c r="C906" s="11" t="s">
        <v>2418</v>
      </c>
      <c r="D906" s="11" t="s">
        <v>2419</v>
      </c>
      <c r="E906" s="11" t="s">
        <v>8355</v>
      </c>
      <c r="F906" s="12">
        <v>49.580680000000001</v>
      </c>
      <c r="G906" s="12">
        <v>9.7070249999999998</v>
      </c>
      <c r="H906" s="11">
        <v>34860</v>
      </c>
      <c r="I906" s="11">
        <v>19954</v>
      </c>
      <c r="J906" s="13" t="s">
        <v>8991</v>
      </c>
      <c r="K906" s="14">
        <f>I906*Assumptions!$B$2*10^-3/24</f>
        <v>124.71249999999999</v>
      </c>
      <c r="L906" s="14">
        <f>IF(J906="YES",I906*Assumptions!$B$3/1000,0)</f>
        <v>0</v>
      </c>
      <c r="M906" s="14">
        <f>IF(J906="YES",I906*Assumptions!$B$4/1000,0)</f>
        <v>0</v>
      </c>
      <c r="N906" s="14">
        <f>IF(J906="YES",I906*Assumptions!$B$5/1000,0)</f>
        <v>0</v>
      </c>
      <c r="O906" s="14">
        <f>K906*Assumptions!$B$6*Assumptions!$B$7</f>
        <v>723.33249999999998</v>
      </c>
      <c r="P906" s="14">
        <f>((K906*Assumptions!$B$6*Assumptions!$B$7/1000)*(Assumptions!$B$8/(Assumptions!$B$8-1)))*Assumptions!$B$9</f>
        <v>4339.9949999999999</v>
      </c>
      <c r="Q906" s="13" t="s">
        <v>9015</v>
      </c>
      <c r="R906" s="13" t="s">
        <v>9042</v>
      </c>
    </row>
    <row r="907" spans="1:18" x14ac:dyDescent="0.3">
      <c r="A907" s="11" t="s">
        <v>2087</v>
      </c>
      <c r="B907" s="11" t="s">
        <v>2407</v>
      </c>
      <c r="C907" s="11" t="s">
        <v>2420</v>
      </c>
      <c r="D907" s="11" t="s">
        <v>2421</v>
      </c>
      <c r="E907" s="11" t="s">
        <v>8356</v>
      </c>
      <c r="F907" s="12">
        <v>49.429119999999998</v>
      </c>
      <c r="G907" s="12">
        <v>9.9153739999999999</v>
      </c>
      <c r="H907" s="11">
        <v>8900</v>
      </c>
      <c r="I907" s="11">
        <v>6310</v>
      </c>
      <c r="J907" s="13" t="s">
        <v>8991</v>
      </c>
      <c r="K907" s="14">
        <f>I907*Assumptions!$B$2*10^-3/24</f>
        <v>39.4375</v>
      </c>
      <c r="L907" s="14">
        <f>IF(J907="YES",I907*Assumptions!$B$3/1000,0)</f>
        <v>0</v>
      </c>
      <c r="M907" s="14">
        <f>IF(J907="YES",I907*Assumptions!$B$4/1000,0)</f>
        <v>0</v>
      </c>
      <c r="N907" s="14">
        <f>IF(J907="YES",I907*Assumptions!$B$5/1000,0)</f>
        <v>0</v>
      </c>
      <c r="O907" s="14">
        <f>K907*Assumptions!$B$6*Assumptions!$B$7</f>
        <v>228.73749999999998</v>
      </c>
      <c r="P907" s="14">
        <f>((K907*Assumptions!$B$6*Assumptions!$B$7/1000)*(Assumptions!$B$8/(Assumptions!$B$8-1)))*Assumptions!$B$9</f>
        <v>1372.4249999999997</v>
      </c>
      <c r="Q907" s="13" t="s">
        <v>9015</v>
      </c>
      <c r="R907" s="13" t="s">
        <v>9042</v>
      </c>
    </row>
    <row r="908" spans="1:18" x14ac:dyDescent="0.3">
      <c r="A908" s="11" t="s">
        <v>2087</v>
      </c>
      <c r="B908" s="11" t="s">
        <v>2407</v>
      </c>
      <c r="C908" s="11" t="s">
        <v>2422</v>
      </c>
      <c r="D908" s="11" t="s">
        <v>2423</v>
      </c>
      <c r="E908" s="11" t="s">
        <v>8357</v>
      </c>
      <c r="F908" s="12">
        <v>49.634309999999999</v>
      </c>
      <c r="G908" s="12">
        <v>9.6601949999999999</v>
      </c>
      <c r="H908" s="11">
        <v>46700</v>
      </c>
      <c r="I908" s="11">
        <v>23152</v>
      </c>
      <c r="J908" s="13" t="s">
        <v>8982</v>
      </c>
      <c r="K908" s="14">
        <f>I908*Assumptions!$B$2*10^-3/24</f>
        <v>144.70000000000002</v>
      </c>
      <c r="L908" s="14">
        <f>IF(J908="YES",I908*Assumptions!$B$3/1000,0)</f>
        <v>463.04</v>
      </c>
      <c r="M908" s="14">
        <f>IF(J908="YES",I908*Assumptions!$B$4/1000,0)</f>
        <v>347.28</v>
      </c>
      <c r="N908" s="14">
        <f>IF(J908="YES",I908*Assumptions!$B$5/1000,0)</f>
        <v>694.56</v>
      </c>
      <c r="O908" s="14">
        <f>K908*Assumptions!$B$6*Assumptions!$B$7</f>
        <v>839.26</v>
      </c>
      <c r="P908" s="14">
        <f>((K908*Assumptions!$B$6*Assumptions!$B$7/1000)*(Assumptions!$B$8/(Assumptions!$B$8-1)))*Assumptions!$B$9</f>
        <v>5035.5599999999995</v>
      </c>
      <c r="Q908" s="13" t="s">
        <v>9015</v>
      </c>
      <c r="R908" s="13" t="s">
        <v>9042</v>
      </c>
    </row>
    <row r="909" spans="1:18" x14ac:dyDescent="0.3">
      <c r="A909" s="11" t="s">
        <v>2087</v>
      </c>
      <c r="B909" s="11" t="s">
        <v>2407</v>
      </c>
      <c r="C909" s="11" t="s">
        <v>2424</v>
      </c>
      <c r="D909" s="11" t="s">
        <v>2425</v>
      </c>
      <c r="E909" s="11" t="s">
        <v>8358</v>
      </c>
      <c r="F909" s="12">
        <v>49.472369999999998</v>
      </c>
      <c r="G909" s="12">
        <v>9.8935940000000002</v>
      </c>
      <c r="H909" s="11">
        <v>15000</v>
      </c>
      <c r="I909" s="11">
        <v>7839</v>
      </c>
      <c r="J909" s="13" t="s">
        <v>8991</v>
      </c>
      <c r="K909" s="14">
        <f>I909*Assumptions!$B$2*10^-3/24</f>
        <v>48.993750000000006</v>
      </c>
      <c r="L909" s="14">
        <f>IF(J909="YES",I909*Assumptions!$B$3/1000,0)</f>
        <v>0</v>
      </c>
      <c r="M909" s="14">
        <f>IF(J909="YES",I909*Assumptions!$B$4/1000,0)</f>
        <v>0</v>
      </c>
      <c r="N909" s="14">
        <f>IF(J909="YES",I909*Assumptions!$B$5/1000,0)</f>
        <v>0</v>
      </c>
      <c r="O909" s="14">
        <f>K909*Assumptions!$B$6*Assumptions!$B$7</f>
        <v>284.16375000000005</v>
      </c>
      <c r="P909" s="14">
        <f>((K909*Assumptions!$B$6*Assumptions!$B$7/1000)*(Assumptions!$B$8/(Assumptions!$B$8-1)))*Assumptions!$B$9</f>
        <v>1704.9825000000001</v>
      </c>
      <c r="Q909" s="13" t="s">
        <v>9015</v>
      </c>
      <c r="R909" s="13" t="s">
        <v>9042</v>
      </c>
    </row>
    <row r="910" spans="1:18" x14ac:dyDescent="0.3">
      <c r="A910" s="11" t="s">
        <v>2087</v>
      </c>
      <c r="B910" s="11" t="s">
        <v>2407</v>
      </c>
      <c r="C910" s="11" t="s">
        <v>2426</v>
      </c>
      <c r="D910" s="11" t="s">
        <v>2427</v>
      </c>
      <c r="E910" s="11" t="s">
        <v>8359</v>
      </c>
      <c r="F910" s="12">
        <v>49.784089999999999</v>
      </c>
      <c r="G910" s="12">
        <v>9.4789089999999998</v>
      </c>
      <c r="H910" s="11">
        <v>29000</v>
      </c>
      <c r="I910" s="11">
        <v>19329</v>
      </c>
      <c r="J910" s="13" t="s">
        <v>8991</v>
      </c>
      <c r="K910" s="14">
        <f>I910*Assumptions!$B$2*10^-3/24</f>
        <v>120.80624999999999</v>
      </c>
      <c r="L910" s="14">
        <f>IF(J910="YES",I910*Assumptions!$B$3/1000,0)</f>
        <v>0</v>
      </c>
      <c r="M910" s="14">
        <f>IF(J910="YES",I910*Assumptions!$B$4/1000,0)</f>
        <v>0</v>
      </c>
      <c r="N910" s="14">
        <f>IF(J910="YES",I910*Assumptions!$B$5/1000,0)</f>
        <v>0</v>
      </c>
      <c r="O910" s="14">
        <f>K910*Assumptions!$B$6*Assumptions!$B$7</f>
        <v>700.67624999999998</v>
      </c>
      <c r="P910" s="14">
        <f>((K910*Assumptions!$B$6*Assumptions!$B$7/1000)*(Assumptions!$B$8/(Assumptions!$B$8-1)))*Assumptions!$B$9</f>
        <v>4204.0574999999999</v>
      </c>
      <c r="Q910" s="13" t="s">
        <v>9015</v>
      </c>
      <c r="R910" s="13" t="s">
        <v>9043</v>
      </c>
    </row>
    <row r="911" spans="1:18" x14ac:dyDescent="0.3">
      <c r="A911" s="11" t="s">
        <v>2087</v>
      </c>
      <c r="B911" s="11" t="s">
        <v>2407</v>
      </c>
      <c r="C911" s="11" t="s">
        <v>2428</v>
      </c>
      <c r="D911" s="11" t="s">
        <v>2429</v>
      </c>
      <c r="E911" s="11" t="s">
        <v>8360</v>
      </c>
      <c r="F911" s="12">
        <v>49.755920000000003</v>
      </c>
      <c r="G911" s="12">
        <v>9.5673659999999998</v>
      </c>
      <c r="H911" s="11">
        <v>7000</v>
      </c>
      <c r="I911" s="11">
        <v>3349</v>
      </c>
      <c r="J911" s="13" t="s">
        <v>8991</v>
      </c>
      <c r="K911" s="14">
        <f>I911*Assumptions!$B$2*10^-3/24</f>
        <v>20.931250000000002</v>
      </c>
      <c r="L911" s="14">
        <f>IF(J911="YES",I911*Assumptions!$B$3/1000,0)</f>
        <v>0</v>
      </c>
      <c r="M911" s="14">
        <f>IF(J911="YES",I911*Assumptions!$B$4/1000,0)</f>
        <v>0</v>
      </c>
      <c r="N911" s="14">
        <f>IF(J911="YES",I911*Assumptions!$B$5/1000,0)</f>
        <v>0</v>
      </c>
      <c r="O911" s="14">
        <f>K911*Assumptions!$B$6*Assumptions!$B$7</f>
        <v>121.40125</v>
      </c>
      <c r="P911" s="14">
        <f>((K911*Assumptions!$B$6*Assumptions!$B$7/1000)*(Assumptions!$B$8/(Assumptions!$B$8-1)))*Assumptions!$B$9</f>
        <v>728.40750000000003</v>
      </c>
      <c r="Q911" s="13" t="s">
        <v>9015</v>
      </c>
      <c r="R911" s="13" t="s">
        <v>9044</v>
      </c>
    </row>
    <row r="912" spans="1:18" x14ac:dyDescent="0.3">
      <c r="A912" s="11" t="s">
        <v>2087</v>
      </c>
      <c r="B912" s="11" t="s">
        <v>2407</v>
      </c>
      <c r="C912" s="11" t="s">
        <v>2430</v>
      </c>
      <c r="D912" s="11" t="s">
        <v>2431</v>
      </c>
      <c r="E912" s="11" t="s">
        <v>8361</v>
      </c>
      <c r="F912" s="12">
        <v>49.605960000000003</v>
      </c>
      <c r="G912" s="12">
        <v>9.8189309999999992</v>
      </c>
      <c r="H912" s="11">
        <v>8500</v>
      </c>
      <c r="I912" s="11">
        <v>2595</v>
      </c>
      <c r="J912" s="13" t="s">
        <v>8991</v>
      </c>
      <c r="K912" s="14">
        <f>I912*Assumptions!$B$2*10^-3/24</f>
        <v>16.21875</v>
      </c>
      <c r="L912" s="14">
        <f>IF(J912="YES",I912*Assumptions!$B$3/1000,0)</f>
        <v>0</v>
      </c>
      <c r="M912" s="14">
        <f>IF(J912="YES",I912*Assumptions!$B$4/1000,0)</f>
        <v>0</v>
      </c>
      <c r="N912" s="14">
        <f>IF(J912="YES",I912*Assumptions!$B$5/1000,0)</f>
        <v>0</v>
      </c>
      <c r="O912" s="14">
        <f>K912*Assumptions!$B$6*Assumptions!$B$7</f>
        <v>94.068749999999994</v>
      </c>
      <c r="P912" s="14">
        <f>((K912*Assumptions!$B$6*Assumptions!$B$7/1000)*(Assumptions!$B$8/(Assumptions!$B$8-1)))*Assumptions!$B$9</f>
        <v>564.41249999999991</v>
      </c>
      <c r="Q912" s="13" t="s">
        <v>9015</v>
      </c>
      <c r="R912" s="13" t="s">
        <v>9044</v>
      </c>
    </row>
    <row r="913" spans="1:18" x14ac:dyDescent="0.3">
      <c r="A913" s="11" t="s">
        <v>2087</v>
      </c>
      <c r="B913" s="11" t="s">
        <v>2434</v>
      </c>
      <c r="C913" s="11" t="s">
        <v>2432</v>
      </c>
      <c r="D913" s="11" t="s">
        <v>2433</v>
      </c>
      <c r="E913" s="11" t="s">
        <v>8362</v>
      </c>
      <c r="F913" s="12">
        <v>48.614060000000002</v>
      </c>
      <c r="G913" s="12">
        <v>10.25328</v>
      </c>
      <c r="H913" s="11">
        <v>35000</v>
      </c>
      <c r="I913" s="11">
        <v>25480</v>
      </c>
      <c r="J913" s="13" t="s">
        <v>8991</v>
      </c>
      <c r="K913" s="14">
        <f>I913*Assumptions!$B$2*10^-3/24</f>
        <v>159.25</v>
      </c>
      <c r="L913" s="14">
        <f>IF(J913="YES",I913*Assumptions!$B$3/1000,0)</f>
        <v>0</v>
      </c>
      <c r="M913" s="14">
        <f>IF(J913="YES",I913*Assumptions!$B$4/1000,0)</f>
        <v>0</v>
      </c>
      <c r="N913" s="14">
        <f>IF(J913="YES",I913*Assumptions!$B$5/1000,0)</f>
        <v>0</v>
      </c>
      <c r="O913" s="14">
        <f>K913*Assumptions!$B$6*Assumptions!$B$7</f>
        <v>923.65</v>
      </c>
      <c r="P913" s="14">
        <f>((K913*Assumptions!$B$6*Assumptions!$B$7/1000)*(Assumptions!$B$8/(Assumptions!$B$8-1)))*Assumptions!$B$9</f>
        <v>5541.8999999999987</v>
      </c>
      <c r="Q913" s="13" t="s">
        <v>9015</v>
      </c>
      <c r="R913" s="13" t="s">
        <v>9043</v>
      </c>
    </row>
    <row r="914" spans="1:18" x14ac:dyDescent="0.3">
      <c r="A914" s="11" t="s">
        <v>2087</v>
      </c>
      <c r="B914" s="11" t="s">
        <v>2434</v>
      </c>
      <c r="C914" s="11" t="s">
        <v>2435</v>
      </c>
      <c r="D914" s="11" t="s">
        <v>2436</v>
      </c>
      <c r="E914" s="11" t="s">
        <v>8363</v>
      </c>
      <c r="F914" s="12">
        <v>48.64725</v>
      </c>
      <c r="G914" s="12">
        <v>10.157</v>
      </c>
      <c r="H914" s="11">
        <v>130000</v>
      </c>
      <c r="I914" s="11">
        <v>84394</v>
      </c>
      <c r="J914" s="13" t="s">
        <v>8982</v>
      </c>
      <c r="K914" s="14">
        <f>I914*Assumptions!$B$2*10^-3/24</f>
        <v>527.46249999999998</v>
      </c>
      <c r="L914" s="14">
        <f>IF(J914="YES",I914*Assumptions!$B$3/1000,0)</f>
        <v>1687.88</v>
      </c>
      <c r="M914" s="14">
        <f>IF(J914="YES",I914*Assumptions!$B$4/1000,0)</f>
        <v>1265.9100000000001</v>
      </c>
      <c r="N914" s="14">
        <f>IF(J914="YES",I914*Assumptions!$B$5/1000,0)</f>
        <v>2531.8200000000002</v>
      </c>
      <c r="O914" s="14">
        <f>K914*Assumptions!$B$6*Assumptions!$B$7</f>
        <v>3059.2824999999998</v>
      </c>
      <c r="P914" s="14">
        <f>((K914*Assumptions!$B$6*Assumptions!$B$7/1000)*(Assumptions!$B$8/(Assumptions!$B$8-1)))*Assumptions!$B$9</f>
        <v>18355.695</v>
      </c>
      <c r="Q914" s="13" t="s">
        <v>9015</v>
      </c>
      <c r="R914" s="13" t="s">
        <v>9043</v>
      </c>
    </row>
    <row r="915" spans="1:18" x14ac:dyDescent="0.3">
      <c r="A915" s="11" t="s">
        <v>2087</v>
      </c>
      <c r="B915" s="11" t="s">
        <v>2434</v>
      </c>
      <c r="C915" s="11" t="s">
        <v>2437</v>
      </c>
      <c r="D915" s="11" t="s">
        <v>2438</v>
      </c>
      <c r="E915" s="11" t="s">
        <v>8364</v>
      </c>
      <c r="F915" s="12">
        <v>48.696089999999998</v>
      </c>
      <c r="G915" s="12">
        <v>10.16333</v>
      </c>
      <c r="H915" s="11">
        <v>43500</v>
      </c>
      <c r="I915" s="11">
        <v>13943</v>
      </c>
      <c r="J915" s="13" t="s">
        <v>8982</v>
      </c>
      <c r="K915" s="14">
        <f>I915*Assumptions!$B$2*10^-3/24</f>
        <v>87.143749999999997</v>
      </c>
      <c r="L915" s="14">
        <f>IF(J915="YES",I915*Assumptions!$B$3/1000,0)</f>
        <v>278.86</v>
      </c>
      <c r="M915" s="14">
        <f>IF(J915="YES",I915*Assumptions!$B$4/1000,0)</f>
        <v>209.14500000000001</v>
      </c>
      <c r="N915" s="14">
        <f>IF(J915="YES",I915*Assumptions!$B$5/1000,0)</f>
        <v>418.29</v>
      </c>
      <c r="O915" s="14">
        <f>K915*Assumptions!$B$6*Assumptions!$B$7</f>
        <v>505.43374999999997</v>
      </c>
      <c r="P915" s="14">
        <f>((K915*Assumptions!$B$6*Assumptions!$B$7/1000)*(Assumptions!$B$8/(Assumptions!$B$8-1)))*Assumptions!$B$9</f>
        <v>3032.6025</v>
      </c>
      <c r="Q915" s="13" t="s">
        <v>9015</v>
      </c>
      <c r="R915" s="13" t="s">
        <v>9043</v>
      </c>
    </row>
    <row r="916" spans="1:18" x14ac:dyDescent="0.3">
      <c r="A916" s="11" t="s">
        <v>2087</v>
      </c>
      <c r="B916" s="11" t="s">
        <v>2434</v>
      </c>
      <c r="C916" s="11" t="s">
        <v>2439</v>
      </c>
      <c r="D916" s="11" t="s">
        <v>2440</v>
      </c>
      <c r="E916" s="11" t="s">
        <v>8365</v>
      </c>
      <c r="F916" s="12">
        <v>48.532760000000003</v>
      </c>
      <c r="G916" s="12">
        <v>10.24283</v>
      </c>
      <c r="H916" s="11">
        <v>7800</v>
      </c>
      <c r="I916" s="11">
        <v>5921</v>
      </c>
      <c r="J916" s="13" t="s">
        <v>8991</v>
      </c>
      <c r="K916" s="14">
        <f>I916*Assumptions!$B$2*10^-3/24</f>
        <v>37.006250000000001</v>
      </c>
      <c r="L916" s="14">
        <f>IF(J916="YES",I916*Assumptions!$B$3/1000,0)</f>
        <v>0</v>
      </c>
      <c r="M916" s="14">
        <f>IF(J916="YES",I916*Assumptions!$B$4/1000,0)</f>
        <v>0</v>
      </c>
      <c r="N916" s="14">
        <f>IF(J916="YES",I916*Assumptions!$B$5/1000,0)</f>
        <v>0</v>
      </c>
      <c r="O916" s="14">
        <f>K916*Assumptions!$B$6*Assumptions!$B$7</f>
        <v>214.63625000000002</v>
      </c>
      <c r="P916" s="14">
        <f>((K916*Assumptions!$B$6*Assumptions!$B$7/1000)*(Assumptions!$B$8/(Assumptions!$B$8-1)))*Assumptions!$B$9</f>
        <v>1287.8175000000001</v>
      </c>
      <c r="Q916" s="13" t="s">
        <v>9015</v>
      </c>
      <c r="R916" s="13" t="s">
        <v>9043</v>
      </c>
    </row>
    <row r="917" spans="1:18" x14ac:dyDescent="0.3">
      <c r="A917" s="11" t="s">
        <v>2087</v>
      </c>
      <c r="B917" s="11" t="s">
        <v>2434</v>
      </c>
      <c r="C917" s="11" t="s">
        <v>2441</v>
      </c>
      <c r="D917" s="11" t="s">
        <v>2442</v>
      </c>
      <c r="E917" s="11" t="s">
        <v>8366</v>
      </c>
      <c r="F917" s="12">
        <v>48.731639999999999</v>
      </c>
      <c r="G917" s="12">
        <v>10.145820000000001</v>
      </c>
      <c r="H917" s="11">
        <v>13000</v>
      </c>
      <c r="I917" s="11">
        <v>10782</v>
      </c>
      <c r="J917" s="13" t="s">
        <v>8991</v>
      </c>
      <c r="K917" s="14">
        <f>I917*Assumptions!$B$2*10^-3/24</f>
        <v>67.387500000000003</v>
      </c>
      <c r="L917" s="14">
        <f>IF(J917="YES",I917*Assumptions!$B$3/1000,0)</f>
        <v>0</v>
      </c>
      <c r="M917" s="14">
        <f>IF(J917="YES",I917*Assumptions!$B$4/1000,0)</f>
        <v>0</v>
      </c>
      <c r="N917" s="14">
        <f>IF(J917="YES",I917*Assumptions!$B$5/1000,0)</f>
        <v>0</v>
      </c>
      <c r="O917" s="14">
        <f>K917*Assumptions!$B$6*Assumptions!$B$7</f>
        <v>390.84749999999997</v>
      </c>
      <c r="P917" s="14">
        <f>((K917*Assumptions!$B$6*Assumptions!$B$7/1000)*(Assumptions!$B$8/(Assumptions!$B$8-1)))*Assumptions!$B$9</f>
        <v>2345.0849999999996</v>
      </c>
      <c r="Q917" s="13" t="s">
        <v>9015</v>
      </c>
      <c r="R917" s="13" t="s">
        <v>9042</v>
      </c>
    </row>
    <row r="918" spans="1:18" x14ac:dyDescent="0.3">
      <c r="A918" s="11" t="s">
        <v>2087</v>
      </c>
      <c r="B918" s="11" t="s">
        <v>2445</v>
      </c>
      <c r="C918" s="11" t="s">
        <v>2443</v>
      </c>
      <c r="D918" s="11" t="s">
        <v>2444</v>
      </c>
      <c r="E918" s="11" t="s">
        <v>8367</v>
      </c>
      <c r="F918" s="12">
        <v>48.853789999999996</v>
      </c>
      <c r="G918" s="12">
        <v>10.09769</v>
      </c>
      <c r="H918" s="11">
        <v>80000</v>
      </c>
      <c r="I918" s="11">
        <v>51756</v>
      </c>
      <c r="J918" s="13" t="s">
        <v>8982</v>
      </c>
      <c r="K918" s="14">
        <f>I918*Assumptions!$B$2*10^-3/24</f>
        <v>323.47500000000002</v>
      </c>
      <c r="L918" s="14">
        <f>IF(J918="YES",I918*Assumptions!$B$3/1000,0)</f>
        <v>1035.1199999999999</v>
      </c>
      <c r="M918" s="14">
        <f>IF(J918="YES",I918*Assumptions!$B$4/1000,0)</f>
        <v>776.34</v>
      </c>
      <c r="N918" s="14">
        <f>IF(J918="YES",I918*Assumptions!$B$5/1000,0)</f>
        <v>1552.68</v>
      </c>
      <c r="O918" s="14">
        <f>K918*Assumptions!$B$6*Assumptions!$B$7</f>
        <v>1876.155</v>
      </c>
      <c r="P918" s="14">
        <f>((K918*Assumptions!$B$6*Assumptions!$B$7/1000)*(Assumptions!$B$8/(Assumptions!$B$8-1)))*Assumptions!$B$9</f>
        <v>11256.93</v>
      </c>
      <c r="Q918" s="13" t="s">
        <v>9015</v>
      </c>
      <c r="R918" s="13" t="s">
        <v>9043</v>
      </c>
    </row>
    <row r="919" spans="1:18" x14ac:dyDescent="0.3">
      <c r="A919" s="11" t="s">
        <v>2087</v>
      </c>
      <c r="B919" s="11" t="s">
        <v>2445</v>
      </c>
      <c r="C919" s="11" t="s">
        <v>2446</v>
      </c>
      <c r="D919" s="11" t="s">
        <v>2447</v>
      </c>
      <c r="E919" s="11" t="s">
        <v>8368</v>
      </c>
      <c r="F919" s="12">
        <v>48.873069999999998</v>
      </c>
      <c r="G919" s="12">
        <v>10.01774</v>
      </c>
      <c r="H919" s="11">
        <v>5400</v>
      </c>
      <c r="I919" s="11">
        <v>4374</v>
      </c>
      <c r="J919" s="13" t="s">
        <v>8991</v>
      </c>
      <c r="K919" s="14">
        <f>I919*Assumptions!$B$2*10^-3/24</f>
        <v>27.337500000000002</v>
      </c>
      <c r="L919" s="14">
        <f>IF(J919="YES",I919*Assumptions!$B$3/1000,0)</f>
        <v>0</v>
      </c>
      <c r="M919" s="14">
        <f>IF(J919="YES",I919*Assumptions!$B$4/1000,0)</f>
        <v>0</v>
      </c>
      <c r="N919" s="14">
        <f>IF(J919="YES",I919*Assumptions!$B$5/1000,0)</f>
        <v>0</v>
      </c>
      <c r="O919" s="14">
        <f>K919*Assumptions!$B$6*Assumptions!$B$7</f>
        <v>158.5575</v>
      </c>
      <c r="P919" s="14">
        <f>((K919*Assumptions!$B$6*Assumptions!$B$7/1000)*(Assumptions!$B$8/(Assumptions!$B$8-1)))*Assumptions!$B$9</f>
        <v>951.34500000000003</v>
      </c>
      <c r="Q919" s="13" t="s">
        <v>9015</v>
      </c>
      <c r="R919" s="13" t="s">
        <v>9043</v>
      </c>
    </row>
    <row r="920" spans="1:18" x14ac:dyDescent="0.3">
      <c r="A920" s="11" t="s">
        <v>2087</v>
      </c>
      <c r="B920" s="11" t="s">
        <v>2445</v>
      </c>
      <c r="C920" s="11" t="s">
        <v>2448</v>
      </c>
      <c r="D920" s="11" t="s">
        <v>2449</v>
      </c>
      <c r="E920" s="11" t="s">
        <v>8369</v>
      </c>
      <c r="F920" s="12">
        <v>48.825449999999996</v>
      </c>
      <c r="G920" s="12">
        <v>10.118539999999999</v>
      </c>
      <c r="H920" s="11">
        <v>33000</v>
      </c>
      <c r="I920" s="11">
        <v>11883</v>
      </c>
      <c r="J920" s="13" t="s">
        <v>8991</v>
      </c>
      <c r="K920" s="14">
        <f>I920*Assumptions!$B$2*10^-3/24</f>
        <v>74.268749999999997</v>
      </c>
      <c r="L920" s="14">
        <f>IF(J920="YES",I920*Assumptions!$B$3/1000,0)</f>
        <v>0</v>
      </c>
      <c r="M920" s="14">
        <f>IF(J920="YES",I920*Assumptions!$B$4/1000,0)</f>
        <v>0</v>
      </c>
      <c r="N920" s="14">
        <f>IF(J920="YES",I920*Assumptions!$B$5/1000,0)</f>
        <v>0</v>
      </c>
      <c r="O920" s="14">
        <f>K920*Assumptions!$B$6*Assumptions!$B$7</f>
        <v>430.75874999999996</v>
      </c>
      <c r="P920" s="14">
        <f>((K920*Assumptions!$B$6*Assumptions!$B$7/1000)*(Assumptions!$B$8/(Assumptions!$B$8-1)))*Assumptions!$B$9</f>
        <v>2584.5524999999993</v>
      </c>
      <c r="Q920" s="13" t="s">
        <v>9015</v>
      </c>
      <c r="R920" s="13" t="s">
        <v>9043</v>
      </c>
    </row>
    <row r="921" spans="1:18" x14ac:dyDescent="0.3">
      <c r="A921" s="11" t="s">
        <v>2087</v>
      </c>
      <c r="B921" s="11" t="s">
        <v>2445</v>
      </c>
      <c r="C921" s="11" t="s">
        <v>2450</v>
      </c>
      <c r="D921" s="11" t="s">
        <v>2451</v>
      </c>
      <c r="E921" s="11" t="s">
        <v>8370</v>
      </c>
      <c r="F921" s="12">
        <v>48.786749999999998</v>
      </c>
      <c r="G921" s="12">
        <v>9.7469610000000007</v>
      </c>
      <c r="H921" s="11">
        <v>90000</v>
      </c>
      <c r="I921" s="11">
        <v>77803</v>
      </c>
      <c r="J921" s="13" t="s">
        <v>8982</v>
      </c>
      <c r="K921" s="14">
        <f>I921*Assumptions!$B$2*10^-3/24</f>
        <v>486.26875000000001</v>
      </c>
      <c r="L921" s="14">
        <f>IF(J921="YES",I921*Assumptions!$B$3/1000,0)</f>
        <v>1556.06</v>
      </c>
      <c r="M921" s="14">
        <f>IF(J921="YES",I921*Assumptions!$B$4/1000,0)</f>
        <v>1167.0450000000001</v>
      </c>
      <c r="N921" s="14">
        <f>IF(J921="YES",I921*Assumptions!$B$5/1000,0)</f>
        <v>2334.09</v>
      </c>
      <c r="O921" s="14">
        <f>K921*Assumptions!$B$6*Assumptions!$B$7</f>
        <v>2820.3587499999999</v>
      </c>
      <c r="P921" s="14">
        <f>((K921*Assumptions!$B$6*Assumptions!$B$7/1000)*(Assumptions!$B$8/(Assumptions!$B$8-1)))*Assumptions!$B$9</f>
        <v>16922.1525</v>
      </c>
      <c r="Q921" s="13" t="s">
        <v>9015</v>
      </c>
      <c r="R921" s="13" t="s">
        <v>9044</v>
      </c>
    </row>
    <row r="922" spans="1:18" x14ac:dyDescent="0.3">
      <c r="A922" s="11" t="s">
        <v>2087</v>
      </c>
      <c r="B922" s="11" t="s">
        <v>2445</v>
      </c>
      <c r="C922" s="11" t="s">
        <v>2452</v>
      </c>
      <c r="D922" s="11" t="s">
        <v>2453</v>
      </c>
      <c r="E922" s="11" t="s">
        <v>8371</v>
      </c>
      <c r="F922" s="12">
        <v>48.922490000000003</v>
      </c>
      <c r="G922" s="12">
        <v>9.7738610000000001</v>
      </c>
      <c r="H922" s="11">
        <v>6600</v>
      </c>
      <c r="I922" s="11">
        <v>2866</v>
      </c>
      <c r="J922" s="13" t="s">
        <v>8991</v>
      </c>
      <c r="K922" s="14">
        <f>I922*Assumptions!$B$2*10^-3/24</f>
        <v>17.912500000000001</v>
      </c>
      <c r="L922" s="14">
        <f>IF(J922="YES",I922*Assumptions!$B$3/1000,0)</f>
        <v>0</v>
      </c>
      <c r="M922" s="14">
        <f>IF(J922="YES",I922*Assumptions!$B$4/1000,0)</f>
        <v>0</v>
      </c>
      <c r="N922" s="14">
        <f>IF(J922="YES",I922*Assumptions!$B$5/1000,0)</f>
        <v>0</v>
      </c>
      <c r="O922" s="14">
        <f>K922*Assumptions!$B$6*Assumptions!$B$7</f>
        <v>103.89250000000001</v>
      </c>
      <c r="P922" s="14">
        <f>((K922*Assumptions!$B$6*Assumptions!$B$7/1000)*(Assumptions!$B$8/(Assumptions!$B$8-1)))*Assumptions!$B$9</f>
        <v>623.35500000000002</v>
      </c>
      <c r="Q922" s="13" t="s">
        <v>9015</v>
      </c>
      <c r="R922" s="13" t="s">
        <v>9044</v>
      </c>
    </row>
    <row r="923" spans="1:18" x14ac:dyDescent="0.3">
      <c r="A923" s="11" t="s">
        <v>2087</v>
      </c>
      <c r="B923" s="11" t="s">
        <v>2445</v>
      </c>
      <c r="C923" s="11" t="s">
        <v>2454</v>
      </c>
      <c r="D923" s="11" t="s">
        <v>2455</v>
      </c>
      <c r="E923" s="11" t="s">
        <v>8372</v>
      </c>
      <c r="F923" s="12">
        <v>48.785409999999999</v>
      </c>
      <c r="G923" s="12">
        <v>9.6279380000000003</v>
      </c>
      <c r="H923" s="11">
        <v>18000</v>
      </c>
      <c r="I923" s="11">
        <v>14531</v>
      </c>
      <c r="J923" s="13" t="s">
        <v>8991</v>
      </c>
      <c r="K923" s="14">
        <f>I923*Assumptions!$B$2*10^-3/24</f>
        <v>90.818750000000009</v>
      </c>
      <c r="L923" s="14">
        <f>IF(J923="YES",I923*Assumptions!$B$3/1000,0)</f>
        <v>0</v>
      </c>
      <c r="M923" s="14">
        <f>IF(J923="YES",I923*Assumptions!$B$4/1000,0)</f>
        <v>0</v>
      </c>
      <c r="N923" s="14">
        <f>IF(J923="YES",I923*Assumptions!$B$5/1000,0)</f>
        <v>0</v>
      </c>
      <c r="O923" s="14">
        <f>K923*Assumptions!$B$6*Assumptions!$B$7</f>
        <v>526.74874999999997</v>
      </c>
      <c r="P923" s="14">
        <f>((K923*Assumptions!$B$6*Assumptions!$B$7/1000)*(Assumptions!$B$8/(Assumptions!$B$8-1)))*Assumptions!$B$9</f>
        <v>3160.4924999999994</v>
      </c>
      <c r="Q923" s="13" t="s">
        <v>9015</v>
      </c>
      <c r="R923" s="13" t="s">
        <v>9042</v>
      </c>
    </row>
    <row r="924" spans="1:18" x14ac:dyDescent="0.3">
      <c r="A924" s="11" t="s">
        <v>2087</v>
      </c>
      <c r="B924" s="11" t="s">
        <v>2445</v>
      </c>
      <c r="C924" s="11" t="s">
        <v>2456</v>
      </c>
      <c r="D924" s="11" t="s">
        <v>2457</v>
      </c>
      <c r="E924" s="11" t="s">
        <v>8373</v>
      </c>
      <c r="F924" s="12">
        <v>48.829599999999999</v>
      </c>
      <c r="G924" s="12">
        <v>9.7709299999999999</v>
      </c>
      <c r="H924" s="11">
        <v>6000</v>
      </c>
      <c r="I924" s="11">
        <v>6347</v>
      </c>
      <c r="J924" s="13" t="s">
        <v>8991</v>
      </c>
      <c r="K924" s="14">
        <f>I924*Assumptions!$B$2*10^-3/24</f>
        <v>39.668750000000003</v>
      </c>
      <c r="L924" s="14">
        <f>IF(J924="YES",I924*Assumptions!$B$3/1000,0)</f>
        <v>0</v>
      </c>
      <c r="M924" s="14">
        <f>IF(J924="YES",I924*Assumptions!$B$4/1000,0)</f>
        <v>0</v>
      </c>
      <c r="N924" s="14">
        <f>IF(J924="YES",I924*Assumptions!$B$5/1000,0)</f>
        <v>0</v>
      </c>
      <c r="O924" s="14">
        <f>K924*Assumptions!$B$6*Assumptions!$B$7</f>
        <v>230.07874999999999</v>
      </c>
      <c r="P924" s="14">
        <f>((K924*Assumptions!$B$6*Assumptions!$B$7/1000)*(Assumptions!$B$8/(Assumptions!$B$8-1)))*Assumptions!$B$9</f>
        <v>1380.4725000000001</v>
      </c>
      <c r="Q924" s="13" t="s">
        <v>9015</v>
      </c>
      <c r="R924" s="13" t="s">
        <v>9044</v>
      </c>
    </row>
    <row r="925" spans="1:18" x14ac:dyDescent="0.3">
      <c r="A925" s="11" t="s">
        <v>2087</v>
      </c>
      <c r="B925" s="11" t="s">
        <v>2445</v>
      </c>
      <c r="C925" s="11" t="s">
        <v>2458</v>
      </c>
      <c r="D925" s="11" t="s">
        <v>2459</v>
      </c>
      <c r="E925" s="11" t="s">
        <v>2460</v>
      </c>
      <c r="F925" s="12">
        <v>48.792760000000001</v>
      </c>
      <c r="G925" s="12">
        <v>10.124969999999999</v>
      </c>
      <c r="H925" s="11">
        <v>15000</v>
      </c>
      <c r="I925" s="11">
        <v>15020</v>
      </c>
      <c r="J925" s="13" t="s">
        <v>8991</v>
      </c>
      <c r="K925" s="14">
        <f>I925*Assumptions!$B$2*10^-3/24</f>
        <v>93.875</v>
      </c>
      <c r="L925" s="14">
        <f>IF(J925="YES",I925*Assumptions!$B$3/1000,0)</f>
        <v>0</v>
      </c>
      <c r="M925" s="14">
        <f>IF(J925="YES",I925*Assumptions!$B$4/1000,0)</f>
        <v>0</v>
      </c>
      <c r="N925" s="14">
        <f>IF(J925="YES",I925*Assumptions!$B$5/1000,0)</f>
        <v>0</v>
      </c>
      <c r="O925" s="14">
        <f>K925*Assumptions!$B$6*Assumptions!$B$7</f>
        <v>544.47500000000002</v>
      </c>
      <c r="P925" s="14">
        <f>((K925*Assumptions!$B$6*Assumptions!$B$7/1000)*(Assumptions!$B$8/(Assumptions!$B$8-1)))*Assumptions!$B$9</f>
        <v>3266.85</v>
      </c>
      <c r="Q925" s="13" t="s">
        <v>9015</v>
      </c>
      <c r="R925" s="13" t="s">
        <v>9042</v>
      </c>
    </row>
    <row r="926" spans="1:18" x14ac:dyDescent="0.3">
      <c r="A926" s="11" t="s">
        <v>2087</v>
      </c>
      <c r="B926" s="11" t="s">
        <v>2445</v>
      </c>
      <c r="C926" s="11" t="s">
        <v>2461</v>
      </c>
      <c r="D926" s="11" t="s">
        <v>2462</v>
      </c>
      <c r="E926" s="11" t="s">
        <v>2463</v>
      </c>
      <c r="F926" s="12">
        <v>48.778799999999997</v>
      </c>
      <c r="G926" s="12">
        <v>9.8131889999999995</v>
      </c>
      <c r="H926" s="11">
        <v>7500</v>
      </c>
      <c r="I926" s="11">
        <v>11501</v>
      </c>
      <c r="J926" s="13" t="s">
        <v>8991</v>
      </c>
      <c r="K926" s="14">
        <f>I926*Assumptions!$B$2*10^-3/24</f>
        <v>71.881250000000009</v>
      </c>
      <c r="L926" s="14">
        <f>IF(J926="YES",I926*Assumptions!$B$3/1000,0)</f>
        <v>0</v>
      </c>
      <c r="M926" s="14">
        <f>IF(J926="YES",I926*Assumptions!$B$4/1000,0)</f>
        <v>0</v>
      </c>
      <c r="N926" s="14">
        <f>IF(J926="YES",I926*Assumptions!$B$5/1000,0)</f>
        <v>0</v>
      </c>
      <c r="O926" s="14">
        <f>K926*Assumptions!$B$6*Assumptions!$B$7</f>
        <v>416.91125</v>
      </c>
      <c r="P926" s="14">
        <f>((K926*Assumptions!$B$6*Assumptions!$B$7/1000)*(Assumptions!$B$8/(Assumptions!$B$8-1)))*Assumptions!$B$9</f>
        <v>2501.4674999999997</v>
      </c>
      <c r="Q926" s="13" t="s">
        <v>9015</v>
      </c>
      <c r="R926" s="13" t="s">
        <v>9042</v>
      </c>
    </row>
    <row r="927" spans="1:18" x14ac:dyDescent="0.3">
      <c r="A927" s="11" t="s">
        <v>2087</v>
      </c>
      <c r="B927" s="11" t="s">
        <v>2445</v>
      </c>
      <c r="C927" s="11" t="s">
        <v>2464</v>
      </c>
      <c r="D927" s="11" t="s">
        <v>2465</v>
      </c>
      <c r="E927" s="11" t="s">
        <v>8374</v>
      </c>
      <c r="F927" s="12">
        <v>48.821730000000002</v>
      </c>
      <c r="G927" s="12">
        <v>9.8953609999999994</v>
      </c>
      <c r="H927" s="11">
        <v>41150</v>
      </c>
      <c r="I927" s="11">
        <v>40836</v>
      </c>
      <c r="J927" s="13" t="s">
        <v>8982</v>
      </c>
      <c r="K927" s="14">
        <f>I927*Assumptions!$B$2*10^-3/24</f>
        <v>255.22500000000002</v>
      </c>
      <c r="L927" s="14">
        <f>IF(J927="YES",I927*Assumptions!$B$3/1000,0)</f>
        <v>816.72</v>
      </c>
      <c r="M927" s="14">
        <f>IF(J927="YES",I927*Assumptions!$B$4/1000,0)</f>
        <v>612.54</v>
      </c>
      <c r="N927" s="14">
        <f>IF(J927="YES",I927*Assumptions!$B$5/1000,0)</f>
        <v>1225.08</v>
      </c>
      <c r="O927" s="14">
        <f>K927*Assumptions!$B$6*Assumptions!$B$7</f>
        <v>1480.3049999999998</v>
      </c>
      <c r="P927" s="14">
        <f>((K927*Assumptions!$B$6*Assumptions!$B$7/1000)*(Assumptions!$B$8/(Assumptions!$B$8-1)))*Assumptions!$B$9</f>
        <v>8881.8299999999981</v>
      </c>
      <c r="Q927" s="13" t="s">
        <v>9015</v>
      </c>
      <c r="R927" s="13" t="s">
        <v>9044</v>
      </c>
    </row>
    <row r="928" spans="1:18" x14ac:dyDescent="0.3">
      <c r="A928" s="11" t="s">
        <v>2087</v>
      </c>
      <c r="B928" s="11" t="s">
        <v>2445</v>
      </c>
      <c r="C928" s="11" t="s">
        <v>2466</v>
      </c>
      <c r="D928" s="11" t="s">
        <v>2467</v>
      </c>
      <c r="E928" s="11" t="s">
        <v>2468</v>
      </c>
      <c r="F928" s="12">
        <v>48.893219999999999</v>
      </c>
      <c r="G928" s="12">
        <v>10.064730000000001</v>
      </c>
      <c r="H928" s="11">
        <v>43000</v>
      </c>
      <c r="I928" s="11">
        <v>48821</v>
      </c>
      <c r="J928" s="13" t="s">
        <v>8982</v>
      </c>
      <c r="K928" s="14">
        <f>I928*Assumptions!$B$2*10^-3/24</f>
        <v>305.13125000000002</v>
      </c>
      <c r="L928" s="14">
        <f>IF(J928="YES",I928*Assumptions!$B$3/1000,0)</f>
        <v>976.42</v>
      </c>
      <c r="M928" s="14">
        <f>IF(J928="YES",I928*Assumptions!$B$4/1000,0)</f>
        <v>732.31500000000005</v>
      </c>
      <c r="N928" s="14">
        <f>IF(J928="YES",I928*Assumptions!$B$5/1000,0)</f>
        <v>1464.63</v>
      </c>
      <c r="O928" s="14">
        <f>K928*Assumptions!$B$6*Assumptions!$B$7</f>
        <v>1769.76125</v>
      </c>
      <c r="P928" s="14">
        <f>((K928*Assumptions!$B$6*Assumptions!$B$7/1000)*(Assumptions!$B$8/(Assumptions!$B$8-1)))*Assumptions!$B$9</f>
        <v>10618.567499999999</v>
      </c>
      <c r="Q928" s="13" t="s">
        <v>9015</v>
      </c>
      <c r="R928" s="13" t="s">
        <v>9044</v>
      </c>
    </row>
    <row r="929" spans="1:18" x14ac:dyDescent="0.3">
      <c r="A929" s="11" t="s">
        <v>2087</v>
      </c>
      <c r="B929" s="11" t="s">
        <v>2445</v>
      </c>
      <c r="C929" s="11" t="s">
        <v>2469</v>
      </c>
      <c r="D929" s="11" t="s">
        <v>2470</v>
      </c>
      <c r="E929" s="11" t="s">
        <v>8375</v>
      </c>
      <c r="F929" s="12">
        <v>48.846469999999997</v>
      </c>
      <c r="G929" s="12">
        <v>9.9179700000000004</v>
      </c>
      <c r="H929" s="11">
        <v>10000</v>
      </c>
      <c r="I929" s="11">
        <v>7682</v>
      </c>
      <c r="J929" s="13" t="s">
        <v>8991</v>
      </c>
      <c r="K929" s="14">
        <f>I929*Assumptions!$B$2*10^-3/24</f>
        <v>48.012499999999996</v>
      </c>
      <c r="L929" s="14">
        <f>IF(J929="YES",I929*Assumptions!$B$3/1000,0)</f>
        <v>0</v>
      </c>
      <c r="M929" s="14">
        <f>IF(J929="YES",I929*Assumptions!$B$4/1000,0)</f>
        <v>0</v>
      </c>
      <c r="N929" s="14">
        <f>IF(J929="YES",I929*Assumptions!$B$5/1000,0)</f>
        <v>0</v>
      </c>
      <c r="O929" s="14">
        <f>K929*Assumptions!$B$6*Assumptions!$B$7</f>
        <v>278.47249999999997</v>
      </c>
      <c r="P929" s="14">
        <f>((K929*Assumptions!$B$6*Assumptions!$B$7/1000)*(Assumptions!$B$8/(Assumptions!$B$8-1)))*Assumptions!$B$9</f>
        <v>1670.8349999999998</v>
      </c>
      <c r="Q929" s="13" t="s">
        <v>9015</v>
      </c>
      <c r="R929" s="13" t="s">
        <v>9044</v>
      </c>
    </row>
    <row r="930" spans="1:18" x14ac:dyDescent="0.3">
      <c r="A930" s="11" t="s">
        <v>2087</v>
      </c>
      <c r="B930" s="11" t="s">
        <v>2445</v>
      </c>
      <c r="C930" s="11" t="s">
        <v>2471</v>
      </c>
      <c r="D930" s="11" t="s">
        <v>2472</v>
      </c>
      <c r="E930" s="11" t="s">
        <v>8376</v>
      </c>
      <c r="F930" s="12">
        <v>48.90166</v>
      </c>
      <c r="G930" s="12">
        <v>9.9911220000000007</v>
      </c>
      <c r="H930" s="11">
        <v>13000</v>
      </c>
      <c r="I930" s="11">
        <v>8926</v>
      </c>
      <c r="J930" s="13" t="s">
        <v>8991</v>
      </c>
      <c r="K930" s="14">
        <f>I930*Assumptions!$B$2*10^-3/24</f>
        <v>55.787500000000001</v>
      </c>
      <c r="L930" s="14">
        <f>IF(J930="YES",I930*Assumptions!$B$3/1000,0)</f>
        <v>0</v>
      </c>
      <c r="M930" s="14">
        <f>IF(J930="YES",I930*Assumptions!$B$4/1000,0)</f>
        <v>0</v>
      </c>
      <c r="N930" s="14">
        <f>IF(J930="YES",I930*Assumptions!$B$5/1000,0)</f>
        <v>0</v>
      </c>
      <c r="O930" s="14">
        <f>K930*Assumptions!$B$6*Assumptions!$B$7</f>
        <v>323.5675</v>
      </c>
      <c r="P930" s="14">
        <f>((K930*Assumptions!$B$6*Assumptions!$B$7/1000)*(Assumptions!$B$8/(Assumptions!$B$8-1)))*Assumptions!$B$9</f>
        <v>1941.405</v>
      </c>
      <c r="Q930" s="13" t="s">
        <v>9015</v>
      </c>
      <c r="R930" s="13" t="s">
        <v>9044</v>
      </c>
    </row>
    <row r="931" spans="1:18" x14ac:dyDescent="0.3">
      <c r="A931" s="11" t="s">
        <v>2087</v>
      </c>
      <c r="B931" s="11" t="s">
        <v>2445</v>
      </c>
      <c r="C931" s="11" t="s">
        <v>2473</v>
      </c>
      <c r="D931" s="11" t="s">
        <v>2474</v>
      </c>
      <c r="E931" s="11" t="s">
        <v>8377</v>
      </c>
      <c r="F931" s="12">
        <v>48.847859999999997</v>
      </c>
      <c r="G931" s="12">
        <v>10.379390000000001</v>
      </c>
      <c r="H931" s="11">
        <v>28000</v>
      </c>
      <c r="I931" s="11">
        <v>21201</v>
      </c>
      <c r="J931" s="13" t="s">
        <v>8991</v>
      </c>
      <c r="K931" s="14">
        <f>I931*Assumptions!$B$2*10^-3/24</f>
        <v>132.50624999999999</v>
      </c>
      <c r="L931" s="14">
        <f>IF(J931="YES",I931*Assumptions!$B$3/1000,0)</f>
        <v>0</v>
      </c>
      <c r="M931" s="14">
        <f>IF(J931="YES",I931*Assumptions!$B$4/1000,0)</f>
        <v>0</v>
      </c>
      <c r="N931" s="14">
        <f>IF(J931="YES",I931*Assumptions!$B$5/1000,0)</f>
        <v>0</v>
      </c>
      <c r="O931" s="14">
        <f>K931*Assumptions!$B$6*Assumptions!$B$7</f>
        <v>768.53624999999988</v>
      </c>
      <c r="P931" s="14">
        <f>((K931*Assumptions!$B$6*Assumptions!$B$7/1000)*(Assumptions!$B$8/(Assumptions!$B$8-1)))*Assumptions!$B$9</f>
        <v>4611.2174999999988</v>
      </c>
      <c r="Q931" s="13" t="s">
        <v>9015</v>
      </c>
      <c r="R931" s="13" t="s">
        <v>9043</v>
      </c>
    </row>
    <row r="932" spans="1:18" x14ac:dyDescent="0.3">
      <c r="A932" s="11" t="s">
        <v>2087</v>
      </c>
      <c r="B932" s="11" t="s">
        <v>2445</v>
      </c>
      <c r="C932" s="11" t="s">
        <v>2475</v>
      </c>
      <c r="D932" s="11" t="s">
        <v>2476</v>
      </c>
      <c r="E932" s="11" t="s">
        <v>8378</v>
      </c>
      <c r="F932" s="12">
        <v>48.990160000000003</v>
      </c>
      <c r="G932" s="12">
        <v>10.117100000000001</v>
      </c>
      <c r="H932" s="11">
        <v>32500</v>
      </c>
      <c r="I932" s="11">
        <v>27966</v>
      </c>
      <c r="J932" s="13" t="s">
        <v>8991</v>
      </c>
      <c r="K932" s="14">
        <f>I932*Assumptions!$B$2*10^-3/24</f>
        <v>174.78749999999999</v>
      </c>
      <c r="L932" s="14">
        <f>IF(J932="YES",I932*Assumptions!$B$3/1000,0)</f>
        <v>0</v>
      </c>
      <c r="M932" s="14">
        <f>IF(J932="YES",I932*Assumptions!$B$4/1000,0)</f>
        <v>0</v>
      </c>
      <c r="N932" s="14">
        <f>IF(J932="YES",I932*Assumptions!$B$5/1000,0)</f>
        <v>0</v>
      </c>
      <c r="O932" s="14">
        <f>K932*Assumptions!$B$6*Assumptions!$B$7</f>
        <v>1013.7674999999999</v>
      </c>
      <c r="P932" s="14">
        <f>((K932*Assumptions!$B$6*Assumptions!$B$7/1000)*(Assumptions!$B$8/(Assumptions!$B$8-1)))*Assumptions!$B$9</f>
        <v>6082.6049999999996</v>
      </c>
      <c r="Q932" s="13" t="s">
        <v>9015</v>
      </c>
      <c r="R932" s="13" t="s">
        <v>9042</v>
      </c>
    </row>
    <row r="933" spans="1:18" x14ac:dyDescent="0.3">
      <c r="A933" s="11" t="s">
        <v>2087</v>
      </c>
      <c r="B933" s="11" t="s">
        <v>2445</v>
      </c>
      <c r="C933" s="11" t="s">
        <v>2477</v>
      </c>
      <c r="D933" s="11" t="s">
        <v>2478</v>
      </c>
      <c r="E933" s="11" t="s">
        <v>8379</v>
      </c>
      <c r="F933" s="12">
        <v>48.920319999999997</v>
      </c>
      <c r="G933" s="12">
        <v>10.19862</v>
      </c>
      <c r="H933" s="11">
        <v>20000</v>
      </c>
      <c r="I933" s="11">
        <v>16205</v>
      </c>
      <c r="J933" s="13" t="s">
        <v>8991</v>
      </c>
      <c r="K933" s="14">
        <f>I933*Assumptions!$B$2*10^-3/24</f>
        <v>101.28125</v>
      </c>
      <c r="L933" s="14">
        <f>IF(J933="YES",I933*Assumptions!$B$3/1000,0)</f>
        <v>0</v>
      </c>
      <c r="M933" s="14">
        <f>IF(J933="YES",I933*Assumptions!$B$4/1000,0)</f>
        <v>0</v>
      </c>
      <c r="N933" s="14">
        <f>IF(J933="YES",I933*Assumptions!$B$5/1000,0)</f>
        <v>0</v>
      </c>
      <c r="O933" s="14">
        <f>K933*Assumptions!$B$6*Assumptions!$B$7</f>
        <v>587.43124999999998</v>
      </c>
      <c r="P933" s="14">
        <f>((K933*Assumptions!$B$6*Assumptions!$B$7/1000)*(Assumptions!$B$8/(Assumptions!$B$8-1)))*Assumptions!$B$9</f>
        <v>3524.5874999999996</v>
      </c>
      <c r="Q933" s="13" t="s">
        <v>9015</v>
      </c>
      <c r="R933" s="13" t="s">
        <v>9044</v>
      </c>
    </row>
    <row r="934" spans="1:18" x14ac:dyDescent="0.3">
      <c r="A934" s="11" t="s">
        <v>2087</v>
      </c>
      <c r="B934" s="11" t="s">
        <v>2481</v>
      </c>
      <c r="C934" s="11" t="s">
        <v>2479</v>
      </c>
      <c r="D934" s="11" t="s">
        <v>2480</v>
      </c>
      <c r="E934" s="11" t="s">
        <v>8380</v>
      </c>
      <c r="F934" s="12">
        <v>47.630769999999998</v>
      </c>
      <c r="G934" s="12">
        <v>8.3962219999999999</v>
      </c>
      <c r="H934" s="11">
        <v>7000</v>
      </c>
      <c r="I934" s="11">
        <v>8462</v>
      </c>
      <c r="J934" s="13" t="s">
        <v>8991</v>
      </c>
      <c r="K934" s="14">
        <f>I934*Assumptions!$B$2*10^-3/24</f>
        <v>52.887499999999996</v>
      </c>
      <c r="L934" s="14">
        <f>IF(J934="YES",I934*Assumptions!$B$3/1000,0)</f>
        <v>0</v>
      </c>
      <c r="M934" s="14">
        <f>IF(J934="YES",I934*Assumptions!$B$4/1000,0)</f>
        <v>0</v>
      </c>
      <c r="N934" s="14">
        <f>IF(J934="YES",I934*Assumptions!$B$5/1000,0)</f>
        <v>0</v>
      </c>
      <c r="O934" s="14">
        <f>K934*Assumptions!$B$6*Assumptions!$B$7</f>
        <v>306.74749999999995</v>
      </c>
      <c r="P934" s="14">
        <f>((K934*Assumptions!$B$6*Assumptions!$B$7/1000)*(Assumptions!$B$8/(Assumptions!$B$8-1)))*Assumptions!$B$9</f>
        <v>1840.4849999999994</v>
      </c>
      <c r="Q934" s="13" t="s">
        <v>9012</v>
      </c>
      <c r="R934" s="13" t="s">
        <v>9042</v>
      </c>
    </row>
    <row r="935" spans="1:18" x14ac:dyDescent="0.3">
      <c r="A935" s="11" t="s">
        <v>2087</v>
      </c>
      <c r="B935" s="11" t="s">
        <v>2481</v>
      </c>
      <c r="C935" s="11" t="s">
        <v>2482</v>
      </c>
      <c r="D935" s="11" t="s">
        <v>2483</v>
      </c>
      <c r="E935" s="11" t="s">
        <v>8381</v>
      </c>
      <c r="F935" s="12">
        <v>47.612879999999997</v>
      </c>
      <c r="G935" s="12">
        <v>8.2697479999999999</v>
      </c>
      <c r="H935" s="11">
        <v>7500</v>
      </c>
      <c r="I935" s="11">
        <v>6679</v>
      </c>
      <c r="J935" s="13" t="s">
        <v>8991</v>
      </c>
      <c r="K935" s="14">
        <f>I935*Assumptions!$B$2*10^-3/24</f>
        <v>41.743749999999999</v>
      </c>
      <c r="L935" s="14">
        <f>IF(J935="YES",I935*Assumptions!$B$3/1000,0)</f>
        <v>0</v>
      </c>
      <c r="M935" s="14">
        <f>IF(J935="YES",I935*Assumptions!$B$4/1000,0)</f>
        <v>0</v>
      </c>
      <c r="N935" s="14">
        <f>IF(J935="YES",I935*Assumptions!$B$5/1000,0)</f>
        <v>0</v>
      </c>
      <c r="O935" s="14">
        <f>K935*Assumptions!$B$6*Assumptions!$B$7</f>
        <v>242.11374999999998</v>
      </c>
      <c r="P935" s="14">
        <f>((K935*Assumptions!$B$6*Assumptions!$B$7/1000)*(Assumptions!$B$8/(Assumptions!$B$8-1)))*Assumptions!$B$9</f>
        <v>1452.6824999999999</v>
      </c>
      <c r="Q935" s="13" t="s">
        <v>9012</v>
      </c>
      <c r="R935" s="13" t="s">
        <v>9042</v>
      </c>
    </row>
    <row r="936" spans="1:18" x14ac:dyDescent="0.3">
      <c r="A936" s="11" t="s">
        <v>2087</v>
      </c>
      <c r="B936" s="11" t="s">
        <v>2481</v>
      </c>
      <c r="C936" s="11" t="s">
        <v>2484</v>
      </c>
      <c r="D936" s="11" t="s">
        <v>2485</v>
      </c>
      <c r="E936" s="11" t="s">
        <v>8382</v>
      </c>
      <c r="F936" s="12">
        <v>47.554589999999997</v>
      </c>
      <c r="G936" s="12">
        <v>8.0113920000000007</v>
      </c>
      <c r="H936" s="11">
        <v>11000</v>
      </c>
      <c r="I936" s="11">
        <v>11616</v>
      </c>
      <c r="J936" s="13" t="s">
        <v>8991</v>
      </c>
      <c r="K936" s="14">
        <f>I936*Assumptions!$B$2*10^-3/24</f>
        <v>72.600000000000009</v>
      </c>
      <c r="L936" s="14">
        <f>IF(J936="YES",I936*Assumptions!$B$3/1000,0)</f>
        <v>0</v>
      </c>
      <c r="M936" s="14">
        <f>IF(J936="YES",I936*Assumptions!$B$4/1000,0)</f>
        <v>0</v>
      </c>
      <c r="N936" s="14">
        <f>IF(J936="YES",I936*Assumptions!$B$5/1000,0)</f>
        <v>0</v>
      </c>
      <c r="O936" s="14">
        <f>K936*Assumptions!$B$6*Assumptions!$B$7</f>
        <v>421.08000000000004</v>
      </c>
      <c r="P936" s="14">
        <f>((K936*Assumptions!$B$6*Assumptions!$B$7/1000)*(Assumptions!$B$8/(Assumptions!$B$8-1)))*Assumptions!$B$9</f>
        <v>2526.48</v>
      </c>
      <c r="Q936" s="13" t="s">
        <v>9012</v>
      </c>
      <c r="R936" s="13" t="s">
        <v>9043</v>
      </c>
    </row>
    <row r="937" spans="1:18" x14ac:dyDescent="0.3">
      <c r="A937" s="11" t="s">
        <v>2087</v>
      </c>
      <c r="B937" s="11" t="s">
        <v>2481</v>
      </c>
      <c r="C937" s="11" t="s">
        <v>2486</v>
      </c>
      <c r="D937" s="11" t="s">
        <v>2487</v>
      </c>
      <c r="E937" s="11" t="s">
        <v>8383</v>
      </c>
      <c r="F937" s="12">
        <v>47.604909999999997</v>
      </c>
      <c r="G937" s="12">
        <v>7.9882489999999997</v>
      </c>
      <c r="H937" s="11">
        <v>5000</v>
      </c>
      <c r="I937" s="11">
        <v>6483</v>
      </c>
      <c r="J937" s="13" t="s">
        <v>8991</v>
      </c>
      <c r="K937" s="14">
        <f>I937*Assumptions!$B$2*10^-3/24</f>
        <v>40.518750000000004</v>
      </c>
      <c r="L937" s="14">
        <f>IF(J937="YES",I937*Assumptions!$B$3/1000,0)</f>
        <v>0</v>
      </c>
      <c r="M937" s="14">
        <f>IF(J937="YES",I937*Assumptions!$B$4/1000,0)</f>
        <v>0</v>
      </c>
      <c r="N937" s="14">
        <f>IF(J937="YES",I937*Assumptions!$B$5/1000,0)</f>
        <v>0</v>
      </c>
      <c r="O937" s="14">
        <f>K937*Assumptions!$B$6*Assumptions!$B$7</f>
        <v>235.00875000000002</v>
      </c>
      <c r="P937" s="14">
        <f>((K937*Assumptions!$B$6*Assumptions!$B$7/1000)*(Assumptions!$B$8/(Assumptions!$B$8-1)))*Assumptions!$B$9</f>
        <v>1410.0525</v>
      </c>
      <c r="Q937" s="13" t="s">
        <v>9012</v>
      </c>
      <c r="R937" s="13" t="s">
        <v>9044</v>
      </c>
    </row>
    <row r="938" spans="1:18" x14ac:dyDescent="0.3">
      <c r="A938" s="11" t="s">
        <v>2087</v>
      </c>
      <c r="B938" s="11" t="s">
        <v>2481</v>
      </c>
      <c r="C938" s="11" t="s">
        <v>2488</v>
      </c>
      <c r="D938" s="11" t="s">
        <v>2489</v>
      </c>
      <c r="E938" s="11" t="s">
        <v>8384</v>
      </c>
      <c r="F938" s="12">
        <v>47.731589999999997</v>
      </c>
      <c r="G938" s="12">
        <v>8.4404789999999998</v>
      </c>
      <c r="H938" s="11">
        <v>6300</v>
      </c>
      <c r="I938" s="11">
        <v>4822</v>
      </c>
      <c r="J938" s="13" t="s">
        <v>8991</v>
      </c>
      <c r="K938" s="14">
        <f>I938*Assumptions!$B$2*10^-3/24</f>
        <v>30.137500000000003</v>
      </c>
      <c r="L938" s="14">
        <f>IF(J938="YES",I938*Assumptions!$B$3/1000,0)</f>
        <v>0</v>
      </c>
      <c r="M938" s="14">
        <f>IF(J938="YES",I938*Assumptions!$B$4/1000,0)</f>
        <v>0</v>
      </c>
      <c r="N938" s="14">
        <f>IF(J938="YES",I938*Assumptions!$B$5/1000,0)</f>
        <v>0</v>
      </c>
      <c r="O938" s="14">
        <f>K938*Assumptions!$B$6*Assumptions!$B$7</f>
        <v>174.79749999999999</v>
      </c>
      <c r="P938" s="14">
        <f>((K938*Assumptions!$B$6*Assumptions!$B$7/1000)*(Assumptions!$B$8/(Assumptions!$B$8-1)))*Assumptions!$B$9</f>
        <v>1048.7849999999999</v>
      </c>
      <c r="Q938" s="13" t="s">
        <v>9012</v>
      </c>
      <c r="R938" s="13" t="s">
        <v>9044</v>
      </c>
    </row>
    <row r="939" spans="1:18" x14ac:dyDescent="0.3">
      <c r="A939" s="11" t="s">
        <v>2087</v>
      </c>
      <c r="B939" s="11" t="s">
        <v>2481</v>
      </c>
      <c r="C939" s="11" t="s">
        <v>2490</v>
      </c>
      <c r="D939" s="11" t="s">
        <v>2491</v>
      </c>
      <c r="E939" s="11" t="s">
        <v>8385</v>
      </c>
      <c r="F939" s="12">
        <v>47.727620000000002</v>
      </c>
      <c r="G939" s="12">
        <v>7.9987399999999997</v>
      </c>
      <c r="H939" s="11">
        <v>6000</v>
      </c>
      <c r="I939" s="11">
        <v>3260</v>
      </c>
      <c r="J939" s="13" t="s">
        <v>8991</v>
      </c>
      <c r="K939" s="14">
        <f>I939*Assumptions!$B$2*10^-3/24</f>
        <v>20.375</v>
      </c>
      <c r="L939" s="14">
        <f>IF(J939="YES",I939*Assumptions!$B$3/1000,0)</f>
        <v>0</v>
      </c>
      <c r="M939" s="14">
        <f>IF(J939="YES",I939*Assumptions!$B$4/1000,0)</f>
        <v>0</v>
      </c>
      <c r="N939" s="14">
        <f>IF(J939="YES",I939*Assumptions!$B$5/1000,0)</f>
        <v>0</v>
      </c>
      <c r="O939" s="14">
        <f>K939*Assumptions!$B$6*Assumptions!$B$7</f>
        <v>118.17499999999998</v>
      </c>
      <c r="P939" s="14">
        <f>((K939*Assumptions!$B$6*Assumptions!$B$7/1000)*(Assumptions!$B$8/(Assumptions!$B$8-1)))*Assumptions!$B$9</f>
        <v>709.04999999999984</v>
      </c>
      <c r="Q939" s="13" t="s">
        <v>9012</v>
      </c>
      <c r="R939" s="13" t="s">
        <v>9044</v>
      </c>
    </row>
    <row r="940" spans="1:18" x14ac:dyDescent="0.3">
      <c r="A940" s="11" t="s">
        <v>2087</v>
      </c>
      <c r="B940" s="11" t="s">
        <v>2481</v>
      </c>
      <c r="C940" s="11" t="s">
        <v>2492</v>
      </c>
      <c r="D940" s="11" t="s">
        <v>2493</v>
      </c>
      <c r="E940" s="11" t="s">
        <v>8386</v>
      </c>
      <c r="F940" s="12">
        <v>47.615720000000003</v>
      </c>
      <c r="G940" s="12">
        <v>8.1881009999999996</v>
      </c>
      <c r="H940" s="11">
        <v>23000</v>
      </c>
      <c r="I940" s="11">
        <v>13802</v>
      </c>
      <c r="J940" s="13" t="s">
        <v>8991</v>
      </c>
      <c r="K940" s="14">
        <f>I940*Assumptions!$B$2*10^-3/24</f>
        <v>86.262500000000003</v>
      </c>
      <c r="L940" s="14">
        <f>IF(J940="YES",I940*Assumptions!$B$3/1000,0)</f>
        <v>0</v>
      </c>
      <c r="M940" s="14">
        <f>IF(J940="YES",I940*Assumptions!$B$4/1000,0)</f>
        <v>0</v>
      </c>
      <c r="N940" s="14">
        <f>IF(J940="YES",I940*Assumptions!$B$5/1000,0)</f>
        <v>0</v>
      </c>
      <c r="O940" s="14">
        <f>K940*Assumptions!$B$6*Assumptions!$B$7</f>
        <v>500.32249999999999</v>
      </c>
      <c r="P940" s="14">
        <f>((K940*Assumptions!$B$6*Assumptions!$B$7/1000)*(Assumptions!$B$8/(Assumptions!$B$8-1)))*Assumptions!$B$9</f>
        <v>3001.9349999999999</v>
      </c>
      <c r="Q940" s="13" t="s">
        <v>9012</v>
      </c>
      <c r="R940" s="13" t="s">
        <v>9043</v>
      </c>
    </row>
    <row r="941" spans="1:18" x14ac:dyDescent="0.3">
      <c r="A941" s="11" t="s">
        <v>2087</v>
      </c>
      <c r="B941" s="11" t="s">
        <v>2481</v>
      </c>
      <c r="C941" s="11" t="s">
        <v>2494</v>
      </c>
      <c r="D941" s="11" t="s">
        <v>2495</v>
      </c>
      <c r="E941" s="11" t="s">
        <v>8387</v>
      </c>
      <c r="F941" s="12">
        <v>47.582250000000002</v>
      </c>
      <c r="G941" s="12">
        <v>7.9062260000000002</v>
      </c>
      <c r="H941" s="11">
        <v>56400</v>
      </c>
      <c r="I941" s="11">
        <v>24975</v>
      </c>
      <c r="J941" s="13" t="s">
        <v>8982</v>
      </c>
      <c r="K941" s="14">
        <f>I941*Assumptions!$B$2*10^-3/24</f>
        <v>156.09375</v>
      </c>
      <c r="L941" s="14">
        <f>IF(J941="YES",I941*Assumptions!$B$3/1000,0)</f>
        <v>499.5</v>
      </c>
      <c r="M941" s="14">
        <f>IF(J941="YES",I941*Assumptions!$B$4/1000,0)</f>
        <v>374.625</v>
      </c>
      <c r="N941" s="14">
        <f>IF(J941="YES",I941*Assumptions!$B$5/1000,0)</f>
        <v>749.25</v>
      </c>
      <c r="O941" s="14">
        <f>K941*Assumptions!$B$6*Assumptions!$B$7</f>
        <v>905.34375</v>
      </c>
      <c r="P941" s="14">
        <f>((K941*Assumptions!$B$6*Assumptions!$B$7/1000)*(Assumptions!$B$8/(Assumptions!$B$8-1)))*Assumptions!$B$9</f>
        <v>5432.0625</v>
      </c>
      <c r="Q941" s="13" t="s">
        <v>9012</v>
      </c>
      <c r="R941" s="13" t="s">
        <v>9043</v>
      </c>
    </row>
    <row r="942" spans="1:18" x14ac:dyDescent="0.3">
      <c r="A942" s="11" t="s">
        <v>2087</v>
      </c>
      <c r="B942" s="11" t="s">
        <v>2481</v>
      </c>
      <c r="C942" s="11" t="s">
        <v>2496</v>
      </c>
      <c r="D942" s="11" t="s">
        <v>2497</v>
      </c>
      <c r="E942" s="11" t="s">
        <v>8388</v>
      </c>
      <c r="F942" s="12">
        <v>47.632330000000003</v>
      </c>
      <c r="G942" s="12">
        <v>8.3440980000000007</v>
      </c>
      <c r="H942" s="11">
        <v>9000</v>
      </c>
      <c r="I942" s="11">
        <v>4660</v>
      </c>
      <c r="J942" s="13" t="s">
        <v>8991</v>
      </c>
      <c r="K942" s="14">
        <f>I942*Assumptions!$B$2*10^-3/24</f>
        <v>29.125</v>
      </c>
      <c r="L942" s="14">
        <f>IF(J942="YES",I942*Assumptions!$B$3/1000,0)</f>
        <v>0</v>
      </c>
      <c r="M942" s="14">
        <f>IF(J942="YES",I942*Assumptions!$B$4/1000,0)</f>
        <v>0</v>
      </c>
      <c r="N942" s="14">
        <f>IF(J942="YES",I942*Assumptions!$B$5/1000,0)</f>
        <v>0</v>
      </c>
      <c r="O942" s="14">
        <f>K942*Assumptions!$B$6*Assumptions!$B$7</f>
        <v>168.92499999999998</v>
      </c>
      <c r="P942" s="14">
        <f>((K942*Assumptions!$B$6*Assumptions!$B$7/1000)*(Assumptions!$B$8/(Assumptions!$B$8-1)))*Assumptions!$B$9</f>
        <v>1013.55</v>
      </c>
      <c r="Q942" s="13" t="s">
        <v>9012</v>
      </c>
      <c r="R942" s="13" t="s">
        <v>9044</v>
      </c>
    </row>
    <row r="943" spans="1:18" x14ac:dyDescent="0.3">
      <c r="A943" s="11" t="s">
        <v>2087</v>
      </c>
      <c r="B943" s="11" t="s">
        <v>2481</v>
      </c>
      <c r="C943" s="11" t="s">
        <v>2498</v>
      </c>
      <c r="D943" s="11" t="s">
        <v>2499</v>
      </c>
      <c r="E943" s="11" t="s">
        <v>8389</v>
      </c>
      <c r="F943" s="12">
        <v>47.622019999999999</v>
      </c>
      <c r="G943" s="12">
        <v>8.2629160000000006</v>
      </c>
      <c r="H943" s="11">
        <v>50000</v>
      </c>
      <c r="I943" s="11">
        <v>56224</v>
      </c>
      <c r="J943" s="13" t="s">
        <v>8982</v>
      </c>
      <c r="K943" s="14">
        <f>I943*Assumptions!$B$2*10^-3/24</f>
        <v>351.40000000000003</v>
      </c>
      <c r="L943" s="14">
        <f>IF(J943="YES",I943*Assumptions!$B$3/1000,0)</f>
        <v>1124.48</v>
      </c>
      <c r="M943" s="14">
        <f>IF(J943="YES",I943*Assumptions!$B$4/1000,0)</f>
        <v>843.36</v>
      </c>
      <c r="N943" s="14">
        <f>IF(J943="YES",I943*Assumptions!$B$5/1000,0)</f>
        <v>1686.72</v>
      </c>
      <c r="O943" s="14">
        <f>K943*Assumptions!$B$6*Assumptions!$B$7</f>
        <v>2038.1200000000001</v>
      </c>
      <c r="P943" s="14">
        <f>((K943*Assumptions!$B$6*Assumptions!$B$7/1000)*(Assumptions!$B$8/(Assumptions!$B$8-1)))*Assumptions!$B$9</f>
        <v>12228.720000000001</v>
      </c>
      <c r="Q943" s="13" t="s">
        <v>9012</v>
      </c>
      <c r="R943" s="13" t="s">
        <v>9042</v>
      </c>
    </row>
    <row r="944" spans="1:18" x14ac:dyDescent="0.3">
      <c r="A944" s="11" t="s">
        <v>2087</v>
      </c>
      <c r="B944" s="11" t="s">
        <v>2481</v>
      </c>
      <c r="C944" s="11" t="s">
        <v>2500</v>
      </c>
      <c r="D944" s="11" t="s">
        <v>2501</v>
      </c>
      <c r="E944" s="11" t="s">
        <v>2502</v>
      </c>
      <c r="F944" s="12">
        <v>47.5852</v>
      </c>
      <c r="G944" s="12">
        <v>8.1290209999999998</v>
      </c>
      <c r="H944" s="11">
        <v>14500</v>
      </c>
      <c r="I944" s="11">
        <v>9753</v>
      </c>
      <c r="J944" s="13" t="s">
        <v>8992</v>
      </c>
      <c r="K944" s="14">
        <f>I944*Assumptions!$B$2*10^-3/24</f>
        <v>60.956250000000004</v>
      </c>
      <c r="L944" s="14">
        <f>IF(J944="YES",I944*Assumptions!$B$3/1000,0)</f>
        <v>0</v>
      </c>
      <c r="M944" s="14">
        <f>IF(J944="YES",I944*Assumptions!$B$4/1000,0)</f>
        <v>0</v>
      </c>
      <c r="N944" s="14">
        <f>IF(J944="YES",I944*Assumptions!$B$5/1000,0)</f>
        <v>0</v>
      </c>
      <c r="O944" s="14">
        <f>K944*Assumptions!$B$6*Assumptions!$B$7</f>
        <v>353.54624999999999</v>
      </c>
      <c r="P944" s="14">
        <f>((K944*Assumptions!$B$6*Assumptions!$B$7/1000)*(Assumptions!$B$8/(Assumptions!$B$8-1)))*Assumptions!$B$9</f>
        <v>2121.2775000000001</v>
      </c>
      <c r="Q944" s="13" t="s">
        <v>9012</v>
      </c>
      <c r="R944" s="13" t="s">
        <v>9042</v>
      </c>
    </row>
    <row r="945" spans="1:18" x14ac:dyDescent="0.3">
      <c r="A945" s="11" t="s">
        <v>2087</v>
      </c>
      <c r="B945" s="11" t="s">
        <v>2481</v>
      </c>
      <c r="C945" s="11" t="s">
        <v>2503</v>
      </c>
      <c r="D945" s="11" t="s">
        <v>2504</v>
      </c>
      <c r="E945" s="11" t="s">
        <v>8390</v>
      </c>
      <c r="F945" s="12">
        <v>47.548209999999997</v>
      </c>
      <c r="G945" s="12">
        <v>7.9342870000000003</v>
      </c>
      <c r="H945" s="11">
        <v>47000</v>
      </c>
      <c r="I945" s="11">
        <v>42839</v>
      </c>
      <c r="J945" s="13" t="s">
        <v>8982</v>
      </c>
      <c r="K945" s="14">
        <f>I945*Assumptions!$B$2*10^-3/24</f>
        <v>267.74375000000003</v>
      </c>
      <c r="L945" s="14">
        <f>IF(J945="YES",I945*Assumptions!$B$3/1000,0)</f>
        <v>856.78</v>
      </c>
      <c r="M945" s="14">
        <f>IF(J945="YES",I945*Assumptions!$B$4/1000,0)</f>
        <v>642.58500000000004</v>
      </c>
      <c r="N945" s="14">
        <f>IF(J945="YES",I945*Assumptions!$B$5/1000,0)</f>
        <v>1285.17</v>
      </c>
      <c r="O945" s="14">
        <f>K945*Assumptions!$B$6*Assumptions!$B$7</f>
        <v>1552.9137500000002</v>
      </c>
      <c r="P945" s="14">
        <f>((K945*Assumptions!$B$6*Assumptions!$B$7/1000)*(Assumptions!$B$8/(Assumptions!$B$8-1)))*Assumptions!$B$9</f>
        <v>9317.4825000000001</v>
      </c>
      <c r="Q945" s="13" t="s">
        <v>9012</v>
      </c>
      <c r="R945" s="13" t="s">
        <v>9043</v>
      </c>
    </row>
    <row r="946" spans="1:18" x14ac:dyDescent="0.3">
      <c r="A946" s="11" t="s">
        <v>2087</v>
      </c>
      <c r="B946" s="11" t="s">
        <v>2481</v>
      </c>
      <c r="C946" s="11" t="s">
        <v>2505</v>
      </c>
      <c r="D946" s="11" t="s">
        <v>2506</v>
      </c>
      <c r="E946" s="11" t="s">
        <v>8391</v>
      </c>
      <c r="F946" s="12">
        <v>47.554580000000001</v>
      </c>
      <c r="G946" s="12">
        <v>8.0400910000000003</v>
      </c>
      <c r="H946" s="11">
        <v>10000</v>
      </c>
      <c r="I946" s="11">
        <v>10081</v>
      </c>
      <c r="J946" s="13" t="s">
        <v>8991</v>
      </c>
      <c r="K946" s="14">
        <f>I946*Assumptions!$B$2*10^-3/24</f>
        <v>63.006250000000001</v>
      </c>
      <c r="L946" s="14">
        <f>IF(J946="YES",I946*Assumptions!$B$3/1000,0)</f>
        <v>0</v>
      </c>
      <c r="M946" s="14">
        <f>IF(J946="YES",I946*Assumptions!$B$4/1000,0)</f>
        <v>0</v>
      </c>
      <c r="N946" s="14">
        <f>IF(J946="YES",I946*Assumptions!$B$5/1000,0)</f>
        <v>0</v>
      </c>
      <c r="O946" s="14">
        <f>K946*Assumptions!$B$6*Assumptions!$B$7</f>
        <v>365.43624999999997</v>
      </c>
      <c r="P946" s="14">
        <f>((K946*Assumptions!$B$6*Assumptions!$B$7/1000)*(Assumptions!$B$8/(Assumptions!$B$8-1)))*Assumptions!$B$9</f>
        <v>2192.6174999999998</v>
      </c>
      <c r="Q946" s="13" t="s">
        <v>9012</v>
      </c>
      <c r="R946" s="13" t="s">
        <v>9043</v>
      </c>
    </row>
    <row r="947" spans="1:18" x14ac:dyDescent="0.3">
      <c r="A947" s="11" t="s">
        <v>2087</v>
      </c>
      <c r="B947" s="11" t="s">
        <v>2481</v>
      </c>
      <c r="C947" s="11" t="s">
        <v>2507</v>
      </c>
      <c r="D947" s="11" t="s">
        <v>2508</v>
      </c>
      <c r="E947" s="11" t="s">
        <v>8392</v>
      </c>
      <c r="F947" s="12">
        <v>47.788849999999996</v>
      </c>
      <c r="G947" s="12">
        <v>8.0679789999999993</v>
      </c>
      <c r="H947" s="11">
        <v>5000</v>
      </c>
      <c r="I947" s="11">
        <v>3448</v>
      </c>
      <c r="J947" s="13" t="s">
        <v>8991</v>
      </c>
      <c r="K947" s="14">
        <f>I947*Assumptions!$B$2*10^-3/24</f>
        <v>21.55</v>
      </c>
      <c r="L947" s="14">
        <f>IF(J947="YES",I947*Assumptions!$B$3/1000,0)</f>
        <v>0</v>
      </c>
      <c r="M947" s="14">
        <f>IF(J947="YES",I947*Assumptions!$B$4/1000,0)</f>
        <v>0</v>
      </c>
      <c r="N947" s="14">
        <f>IF(J947="YES",I947*Assumptions!$B$5/1000,0)</f>
        <v>0</v>
      </c>
      <c r="O947" s="14">
        <f>K947*Assumptions!$B$6*Assumptions!$B$7</f>
        <v>124.98999999999998</v>
      </c>
      <c r="P947" s="14">
        <f>((K947*Assumptions!$B$6*Assumptions!$B$7/1000)*(Assumptions!$B$8/(Assumptions!$B$8-1)))*Assumptions!$B$9</f>
        <v>749.93999999999983</v>
      </c>
      <c r="Q947" s="13" t="s">
        <v>9012</v>
      </c>
      <c r="R947" s="13" t="s">
        <v>9043</v>
      </c>
    </row>
    <row r="948" spans="1:18" x14ac:dyDescent="0.3">
      <c r="A948" s="11" t="s">
        <v>2087</v>
      </c>
      <c r="B948" s="11" t="s">
        <v>2481</v>
      </c>
      <c r="C948" s="11" t="s">
        <v>2509</v>
      </c>
      <c r="D948" s="11" t="s">
        <v>2510</v>
      </c>
      <c r="E948" s="11" t="s">
        <v>8393</v>
      </c>
      <c r="F948" s="12">
        <v>47.749639999999999</v>
      </c>
      <c r="G948" s="12">
        <v>8.1494820000000008</v>
      </c>
      <c r="H948" s="11">
        <v>8000</v>
      </c>
      <c r="I948" s="11">
        <v>4618</v>
      </c>
      <c r="J948" s="13" t="s">
        <v>8991</v>
      </c>
      <c r="K948" s="14">
        <f>I948*Assumptions!$B$2*10^-3/24</f>
        <v>28.862500000000001</v>
      </c>
      <c r="L948" s="14">
        <f>IF(J948="YES",I948*Assumptions!$B$3/1000,0)</f>
        <v>0</v>
      </c>
      <c r="M948" s="14">
        <f>IF(J948="YES",I948*Assumptions!$B$4/1000,0)</f>
        <v>0</v>
      </c>
      <c r="N948" s="14">
        <f>IF(J948="YES",I948*Assumptions!$B$5/1000,0)</f>
        <v>0</v>
      </c>
      <c r="O948" s="14">
        <f>K948*Assumptions!$B$6*Assumptions!$B$7</f>
        <v>167.4025</v>
      </c>
      <c r="P948" s="14">
        <f>((K948*Assumptions!$B$6*Assumptions!$B$7/1000)*(Assumptions!$B$8/(Assumptions!$B$8-1)))*Assumptions!$B$9</f>
        <v>1004.415</v>
      </c>
      <c r="Q948" s="13" t="s">
        <v>9012</v>
      </c>
      <c r="R948" s="13" t="s">
        <v>9043</v>
      </c>
    </row>
    <row r="949" spans="1:18" x14ac:dyDescent="0.3">
      <c r="A949" s="11" t="s">
        <v>2087</v>
      </c>
      <c r="B949" s="11" t="s">
        <v>2514</v>
      </c>
      <c r="C949" s="11" t="s">
        <v>2511</v>
      </c>
      <c r="D949" s="11" t="s">
        <v>2512</v>
      </c>
      <c r="E949" s="11" t="s">
        <v>2513</v>
      </c>
      <c r="F949" s="12">
        <v>48.568219999999997</v>
      </c>
      <c r="G949" s="12">
        <v>9.2270269999999996</v>
      </c>
      <c r="H949" s="11">
        <v>22500</v>
      </c>
      <c r="I949" s="11">
        <v>10776</v>
      </c>
      <c r="J949" s="13" t="s">
        <v>8991</v>
      </c>
      <c r="K949" s="14">
        <f>I949*Assumptions!$B$2*10^-3/24</f>
        <v>67.350000000000009</v>
      </c>
      <c r="L949" s="14">
        <f>IF(J949="YES",I949*Assumptions!$B$3/1000,0)</f>
        <v>0</v>
      </c>
      <c r="M949" s="14">
        <f>IF(J949="YES",I949*Assumptions!$B$4/1000,0)</f>
        <v>0</v>
      </c>
      <c r="N949" s="14">
        <f>IF(J949="YES",I949*Assumptions!$B$5/1000,0)</f>
        <v>0</v>
      </c>
      <c r="O949" s="14">
        <f>K949*Assumptions!$B$6*Assumptions!$B$7</f>
        <v>390.63</v>
      </c>
      <c r="P949" s="14">
        <f>((K949*Assumptions!$B$6*Assumptions!$B$7/1000)*(Assumptions!$B$8/(Assumptions!$B$8-1)))*Assumptions!$B$9</f>
        <v>2343.7799999999997</v>
      </c>
      <c r="Q949" s="13" t="s">
        <v>9015</v>
      </c>
      <c r="R949" s="13" t="s">
        <v>9042</v>
      </c>
    </row>
    <row r="950" spans="1:18" x14ac:dyDescent="0.3">
      <c r="A950" s="11" t="s">
        <v>2087</v>
      </c>
      <c r="B950" s="11" t="s">
        <v>2514</v>
      </c>
      <c r="C950" s="11" t="s">
        <v>2515</v>
      </c>
      <c r="D950" s="11" t="s">
        <v>2516</v>
      </c>
      <c r="E950" s="11" t="s">
        <v>8394</v>
      </c>
      <c r="F950" s="12">
        <v>48.399940000000001</v>
      </c>
      <c r="G950" s="12">
        <v>9.3372869999999999</v>
      </c>
      <c r="H950" s="11">
        <v>7200</v>
      </c>
      <c r="I950" s="11">
        <v>6645</v>
      </c>
      <c r="J950" s="13" t="s">
        <v>8991</v>
      </c>
      <c r="K950" s="14">
        <f>I950*Assumptions!$B$2*10^-3/24</f>
        <v>41.53125</v>
      </c>
      <c r="L950" s="14">
        <f>IF(J950="YES",I950*Assumptions!$B$3/1000,0)</f>
        <v>0</v>
      </c>
      <c r="M950" s="14">
        <f>IF(J950="YES",I950*Assumptions!$B$4/1000,0)</f>
        <v>0</v>
      </c>
      <c r="N950" s="14">
        <f>IF(J950="YES",I950*Assumptions!$B$5/1000,0)</f>
        <v>0</v>
      </c>
      <c r="O950" s="14">
        <f>K950*Assumptions!$B$6*Assumptions!$B$7</f>
        <v>240.88124999999997</v>
      </c>
      <c r="P950" s="14">
        <f>((K950*Assumptions!$B$6*Assumptions!$B$7/1000)*(Assumptions!$B$8/(Assumptions!$B$8-1)))*Assumptions!$B$9</f>
        <v>1445.2874999999997</v>
      </c>
      <c r="Q950" s="13" t="s">
        <v>9013</v>
      </c>
      <c r="R950" s="13" t="s">
        <v>9042</v>
      </c>
    </row>
    <row r="951" spans="1:18" x14ac:dyDescent="0.3">
      <c r="A951" s="11" t="s">
        <v>2087</v>
      </c>
      <c r="B951" s="11" t="s">
        <v>2514</v>
      </c>
      <c r="C951" s="11" t="s">
        <v>2517</v>
      </c>
      <c r="D951" s="11" t="s">
        <v>2518</v>
      </c>
      <c r="E951" s="11" t="s">
        <v>8395</v>
      </c>
      <c r="F951" s="12">
        <v>48.408589999999997</v>
      </c>
      <c r="G951" s="12">
        <v>9.4540469999999992</v>
      </c>
      <c r="H951" s="11">
        <v>22000</v>
      </c>
      <c r="I951" s="11">
        <v>17252</v>
      </c>
      <c r="J951" s="13" t="s">
        <v>8991</v>
      </c>
      <c r="K951" s="14">
        <f>I951*Assumptions!$B$2*10^-3/24</f>
        <v>107.825</v>
      </c>
      <c r="L951" s="14">
        <f>IF(J951="YES",I951*Assumptions!$B$3/1000,0)</f>
        <v>0</v>
      </c>
      <c r="M951" s="14">
        <f>IF(J951="YES",I951*Assumptions!$B$4/1000,0)</f>
        <v>0</v>
      </c>
      <c r="N951" s="14">
        <f>IF(J951="YES",I951*Assumptions!$B$5/1000,0)</f>
        <v>0</v>
      </c>
      <c r="O951" s="14">
        <f>K951*Assumptions!$B$6*Assumptions!$B$7</f>
        <v>625.38499999999999</v>
      </c>
      <c r="P951" s="14">
        <f>((K951*Assumptions!$B$6*Assumptions!$B$7/1000)*(Assumptions!$B$8/(Assumptions!$B$8-1)))*Assumptions!$B$9</f>
        <v>3752.31</v>
      </c>
      <c r="Q951" s="13" t="s">
        <v>9013</v>
      </c>
      <c r="R951" s="13" t="s">
        <v>9044</v>
      </c>
    </row>
    <row r="952" spans="1:18" x14ac:dyDescent="0.3">
      <c r="A952" s="11" t="s">
        <v>2087</v>
      </c>
      <c r="B952" s="11" t="s">
        <v>2514</v>
      </c>
      <c r="C952" s="11" t="s">
        <v>2519</v>
      </c>
      <c r="D952" s="11" t="s">
        <v>2520</v>
      </c>
      <c r="E952" s="11" t="s">
        <v>8396</v>
      </c>
      <c r="F952" s="12">
        <v>48.560609999999997</v>
      </c>
      <c r="G952" s="12">
        <v>9.1646470000000004</v>
      </c>
      <c r="H952" s="11">
        <v>5000</v>
      </c>
      <c r="I952" s="11">
        <v>3277</v>
      </c>
      <c r="J952" s="13" t="s">
        <v>8991</v>
      </c>
      <c r="K952" s="14">
        <f>I952*Assumptions!$B$2*10^-3/24</f>
        <v>20.481249999999999</v>
      </c>
      <c r="L952" s="14">
        <f>IF(J952="YES",I952*Assumptions!$B$3/1000,0)</f>
        <v>0</v>
      </c>
      <c r="M952" s="14">
        <f>IF(J952="YES",I952*Assumptions!$B$4/1000,0)</f>
        <v>0</v>
      </c>
      <c r="N952" s="14">
        <f>IF(J952="YES",I952*Assumptions!$B$5/1000,0)</f>
        <v>0</v>
      </c>
      <c r="O952" s="14">
        <f>K952*Assumptions!$B$6*Assumptions!$B$7</f>
        <v>118.79124999999999</v>
      </c>
      <c r="P952" s="14">
        <f>((K952*Assumptions!$B$6*Assumptions!$B$7/1000)*(Assumptions!$B$8/(Assumptions!$B$8-1)))*Assumptions!$B$9</f>
        <v>712.74749999999983</v>
      </c>
      <c r="Q952" s="13" t="s">
        <v>9013</v>
      </c>
      <c r="R952" s="13" t="s">
        <v>9042</v>
      </c>
    </row>
    <row r="953" spans="1:18" x14ac:dyDescent="0.3">
      <c r="A953" s="11" t="s">
        <v>2087</v>
      </c>
      <c r="B953" s="11" t="s">
        <v>2514</v>
      </c>
      <c r="C953" s="11" t="s">
        <v>2521</v>
      </c>
      <c r="D953" s="11" t="s">
        <v>2522</v>
      </c>
      <c r="E953" s="11" t="s">
        <v>8397</v>
      </c>
      <c r="F953" s="12">
        <v>48.55254</v>
      </c>
      <c r="G953" s="12">
        <v>9.2147389999999998</v>
      </c>
      <c r="H953" s="11">
        <v>79000</v>
      </c>
      <c r="I953" s="11">
        <v>24821</v>
      </c>
      <c r="J953" s="13" t="s">
        <v>8982</v>
      </c>
      <c r="K953" s="14">
        <f>I953*Assumptions!$B$2*10^-3/24</f>
        <v>155.13124999999999</v>
      </c>
      <c r="L953" s="14">
        <f>IF(J953="YES",I953*Assumptions!$B$3/1000,0)</f>
        <v>496.42</v>
      </c>
      <c r="M953" s="14">
        <f>IF(J953="YES",I953*Assumptions!$B$4/1000,0)</f>
        <v>372.315</v>
      </c>
      <c r="N953" s="14">
        <f>IF(J953="YES",I953*Assumptions!$B$5/1000,0)</f>
        <v>744.63</v>
      </c>
      <c r="O953" s="14">
        <f>K953*Assumptions!$B$6*Assumptions!$B$7</f>
        <v>899.76125000000002</v>
      </c>
      <c r="P953" s="14">
        <f>((K953*Assumptions!$B$6*Assumptions!$B$7/1000)*(Assumptions!$B$8/(Assumptions!$B$8-1)))*Assumptions!$B$9</f>
        <v>5398.5675000000001</v>
      </c>
      <c r="Q953" s="13" t="s">
        <v>9013</v>
      </c>
      <c r="R953" s="13" t="s">
        <v>9043</v>
      </c>
    </row>
    <row r="954" spans="1:18" x14ac:dyDescent="0.3">
      <c r="A954" s="11" t="s">
        <v>2087</v>
      </c>
      <c r="B954" s="11" t="s">
        <v>2514</v>
      </c>
      <c r="C954" s="11" t="s">
        <v>2523</v>
      </c>
      <c r="D954" s="11" t="s">
        <v>2524</v>
      </c>
      <c r="E954" s="11" t="s">
        <v>8398</v>
      </c>
      <c r="F954" s="12">
        <v>48.49333</v>
      </c>
      <c r="G954" s="12">
        <v>9.5047560000000004</v>
      </c>
      <c r="H954" s="11">
        <v>7300</v>
      </c>
      <c r="I954" s="11">
        <v>7025</v>
      </c>
      <c r="J954" s="13" t="s">
        <v>8991</v>
      </c>
      <c r="K954" s="14">
        <f>I954*Assumptions!$B$2*10^-3/24</f>
        <v>43.90625</v>
      </c>
      <c r="L954" s="14">
        <f>IF(J954="YES",I954*Assumptions!$B$3/1000,0)</f>
        <v>0</v>
      </c>
      <c r="M954" s="14">
        <f>IF(J954="YES",I954*Assumptions!$B$4/1000,0)</f>
        <v>0</v>
      </c>
      <c r="N954" s="14">
        <f>IF(J954="YES",I954*Assumptions!$B$5/1000,0)</f>
        <v>0</v>
      </c>
      <c r="O954" s="14">
        <f>K954*Assumptions!$B$6*Assumptions!$B$7</f>
        <v>254.65625</v>
      </c>
      <c r="P954" s="14">
        <f>((K954*Assumptions!$B$6*Assumptions!$B$7/1000)*(Assumptions!$B$8/(Assumptions!$B$8-1)))*Assumptions!$B$9</f>
        <v>1527.9374999999998</v>
      </c>
      <c r="Q954" s="13" t="s">
        <v>9013</v>
      </c>
      <c r="R954" s="13" t="s">
        <v>9043</v>
      </c>
    </row>
    <row r="955" spans="1:18" x14ac:dyDescent="0.3">
      <c r="A955" s="11" t="s">
        <v>2087</v>
      </c>
      <c r="B955" s="11" t="s">
        <v>2514</v>
      </c>
      <c r="C955" s="11" t="s">
        <v>2525</v>
      </c>
      <c r="D955" s="11" t="s">
        <v>2526</v>
      </c>
      <c r="E955" s="11" t="s">
        <v>8399</v>
      </c>
      <c r="F955" s="12">
        <v>48.279530000000001</v>
      </c>
      <c r="G955" s="12">
        <v>9.2152060000000002</v>
      </c>
      <c r="H955" s="11">
        <v>24900</v>
      </c>
      <c r="I955" s="11">
        <v>21715</v>
      </c>
      <c r="J955" s="13" t="s">
        <v>8991</v>
      </c>
      <c r="K955" s="14">
        <f>I955*Assumptions!$B$2*10^-3/24</f>
        <v>135.71875</v>
      </c>
      <c r="L955" s="14">
        <f>IF(J955="YES",I955*Assumptions!$B$3/1000,0)</f>
        <v>0</v>
      </c>
      <c r="M955" s="14">
        <f>IF(J955="YES",I955*Assumptions!$B$4/1000,0)</f>
        <v>0</v>
      </c>
      <c r="N955" s="14">
        <f>IF(J955="YES",I955*Assumptions!$B$5/1000,0)</f>
        <v>0</v>
      </c>
      <c r="O955" s="14">
        <f>K955*Assumptions!$B$6*Assumptions!$B$7</f>
        <v>787.16874999999982</v>
      </c>
      <c r="P955" s="14">
        <f>((K955*Assumptions!$B$6*Assumptions!$B$7/1000)*(Assumptions!$B$8/(Assumptions!$B$8-1)))*Assumptions!$B$9</f>
        <v>4723.0124999999989</v>
      </c>
      <c r="Q955" s="13" t="s">
        <v>9013</v>
      </c>
      <c r="R955" s="13" t="s">
        <v>9044</v>
      </c>
    </row>
    <row r="956" spans="1:18" x14ac:dyDescent="0.3">
      <c r="A956" s="11" t="s">
        <v>2087</v>
      </c>
      <c r="B956" s="11" t="s">
        <v>2514</v>
      </c>
      <c r="C956" s="11" t="s">
        <v>2527</v>
      </c>
      <c r="D956" s="11" t="s">
        <v>2528</v>
      </c>
      <c r="E956" s="11" t="s">
        <v>8400</v>
      </c>
      <c r="F956" s="12">
        <v>48.219790000000003</v>
      </c>
      <c r="G956" s="12">
        <v>9.486084</v>
      </c>
      <c r="H956" s="11">
        <v>19500</v>
      </c>
      <c r="I956" s="11">
        <v>10277</v>
      </c>
      <c r="J956" s="13" t="s">
        <v>8991</v>
      </c>
      <c r="K956" s="14">
        <f>I956*Assumptions!$B$2*10^-3/24</f>
        <v>64.231250000000003</v>
      </c>
      <c r="L956" s="14">
        <f>IF(J956="YES",I956*Assumptions!$B$3/1000,0)</f>
        <v>0</v>
      </c>
      <c r="M956" s="14">
        <f>IF(J956="YES",I956*Assumptions!$B$4/1000,0)</f>
        <v>0</v>
      </c>
      <c r="N956" s="14">
        <f>IF(J956="YES",I956*Assumptions!$B$5/1000,0)</f>
        <v>0</v>
      </c>
      <c r="O956" s="14">
        <f>K956*Assumptions!$B$6*Assumptions!$B$7</f>
        <v>372.54124999999999</v>
      </c>
      <c r="P956" s="14">
        <f>((K956*Assumptions!$B$6*Assumptions!$B$7/1000)*(Assumptions!$B$8/(Assumptions!$B$8-1)))*Assumptions!$B$9</f>
        <v>2235.2474999999999</v>
      </c>
      <c r="Q956" s="13" t="s">
        <v>9013</v>
      </c>
      <c r="R956" s="13" t="s">
        <v>9044</v>
      </c>
    </row>
    <row r="957" spans="1:18" x14ac:dyDescent="0.3">
      <c r="A957" s="11" t="s">
        <v>2087</v>
      </c>
      <c r="B957" s="11" t="s">
        <v>2514</v>
      </c>
      <c r="C957" s="11" t="s">
        <v>2529</v>
      </c>
      <c r="D957" s="11" t="s">
        <v>2530</v>
      </c>
      <c r="E957" s="11" t="s">
        <v>8401</v>
      </c>
      <c r="F957" s="12">
        <v>48.411290000000001</v>
      </c>
      <c r="G957" s="12">
        <v>9.3769670000000005</v>
      </c>
      <c r="H957" s="11">
        <v>13670</v>
      </c>
      <c r="I957" s="11">
        <v>9885</v>
      </c>
      <c r="J957" s="13" t="s">
        <v>8991</v>
      </c>
      <c r="K957" s="14">
        <f>I957*Assumptions!$B$2*10^-3/24</f>
        <v>61.78125</v>
      </c>
      <c r="L957" s="14">
        <f>IF(J957="YES",I957*Assumptions!$B$3/1000,0)</f>
        <v>0</v>
      </c>
      <c r="M957" s="14">
        <f>IF(J957="YES",I957*Assumptions!$B$4/1000,0)</f>
        <v>0</v>
      </c>
      <c r="N957" s="14">
        <f>IF(J957="YES",I957*Assumptions!$B$5/1000,0)</f>
        <v>0</v>
      </c>
      <c r="O957" s="14">
        <f>K957*Assumptions!$B$6*Assumptions!$B$7</f>
        <v>358.33124999999995</v>
      </c>
      <c r="P957" s="14">
        <f>((K957*Assumptions!$B$6*Assumptions!$B$7/1000)*(Assumptions!$B$8/(Assumptions!$B$8-1)))*Assumptions!$B$9</f>
        <v>2149.9874999999997</v>
      </c>
      <c r="Q957" s="13" t="s">
        <v>9013</v>
      </c>
      <c r="R957" s="13" t="s">
        <v>9044</v>
      </c>
    </row>
    <row r="958" spans="1:18" x14ac:dyDescent="0.3">
      <c r="A958" s="11" t="s">
        <v>2087</v>
      </c>
      <c r="B958" s="11" t="s">
        <v>2514</v>
      </c>
      <c r="C958" s="11" t="s">
        <v>2531</v>
      </c>
      <c r="D958" s="11" t="s">
        <v>2532</v>
      </c>
      <c r="E958" s="11" t="s">
        <v>8402</v>
      </c>
      <c r="F958" s="12">
        <v>48.553190000000001</v>
      </c>
      <c r="G958" s="12">
        <v>9.2733410000000003</v>
      </c>
      <c r="H958" s="11">
        <v>120000</v>
      </c>
      <c r="I958" s="11">
        <v>86561</v>
      </c>
      <c r="J958" s="13" t="s">
        <v>8982</v>
      </c>
      <c r="K958" s="14">
        <f>I958*Assumptions!$B$2*10^-3/24</f>
        <v>541.00625000000002</v>
      </c>
      <c r="L958" s="14">
        <f>IF(J958="YES",I958*Assumptions!$B$3/1000,0)</f>
        <v>1731.22</v>
      </c>
      <c r="M958" s="14">
        <f>IF(J958="YES",I958*Assumptions!$B$4/1000,0)</f>
        <v>1298.415</v>
      </c>
      <c r="N958" s="14">
        <f>IF(J958="YES",I958*Assumptions!$B$5/1000,0)</f>
        <v>2596.83</v>
      </c>
      <c r="O958" s="14">
        <f>K958*Assumptions!$B$6*Assumptions!$B$7</f>
        <v>3137.8362499999998</v>
      </c>
      <c r="P958" s="14">
        <f>((K958*Assumptions!$B$6*Assumptions!$B$7/1000)*(Assumptions!$B$8/(Assumptions!$B$8-1)))*Assumptions!$B$9</f>
        <v>18827.017499999998</v>
      </c>
      <c r="Q958" s="13" t="s">
        <v>9013</v>
      </c>
      <c r="R958" s="13" t="s">
        <v>9043</v>
      </c>
    </row>
    <row r="959" spans="1:18" x14ac:dyDescent="0.3">
      <c r="A959" s="11" t="s">
        <v>2087</v>
      </c>
      <c r="B959" s="11" t="s">
        <v>2514</v>
      </c>
      <c r="C959" s="11" t="s">
        <v>2533</v>
      </c>
      <c r="D959" s="11" t="s">
        <v>2534</v>
      </c>
      <c r="E959" s="11" t="s">
        <v>2535</v>
      </c>
      <c r="F959" s="12">
        <v>48.480600000000003</v>
      </c>
      <c r="G959" s="12">
        <v>9.2251469999999998</v>
      </c>
      <c r="H959" s="11">
        <v>55555</v>
      </c>
      <c r="I959" s="11">
        <v>71717</v>
      </c>
      <c r="J959" s="13" t="s">
        <v>8982</v>
      </c>
      <c r="K959" s="14">
        <f>I959*Assumptions!$B$2*10^-3/24</f>
        <v>448.23125000000005</v>
      </c>
      <c r="L959" s="14">
        <f>IF(J959="YES",I959*Assumptions!$B$3/1000,0)</f>
        <v>1434.34</v>
      </c>
      <c r="M959" s="14">
        <f>IF(J959="YES",I959*Assumptions!$B$4/1000,0)</f>
        <v>1075.7550000000001</v>
      </c>
      <c r="N959" s="14">
        <f>IF(J959="YES",I959*Assumptions!$B$5/1000,0)</f>
        <v>2151.5100000000002</v>
      </c>
      <c r="O959" s="14">
        <f>K959*Assumptions!$B$6*Assumptions!$B$7</f>
        <v>2599.74125</v>
      </c>
      <c r="P959" s="14">
        <f>((K959*Assumptions!$B$6*Assumptions!$B$7/1000)*(Assumptions!$B$8/(Assumptions!$B$8-1)))*Assumptions!$B$9</f>
        <v>15598.4475</v>
      </c>
      <c r="Q959" s="13" t="s">
        <v>9013</v>
      </c>
      <c r="R959" s="13" t="s">
        <v>9043</v>
      </c>
    </row>
    <row r="960" spans="1:18" x14ac:dyDescent="0.3">
      <c r="A960" s="11" t="s">
        <v>2087</v>
      </c>
      <c r="B960" s="11" t="s">
        <v>2514</v>
      </c>
      <c r="C960" s="11" t="s">
        <v>2536</v>
      </c>
      <c r="D960" s="11" t="s">
        <v>2537</v>
      </c>
      <c r="E960" s="11" t="s">
        <v>8403</v>
      </c>
      <c r="F960" s="12">
        <v>48.503619999999998</v>
      </c>
      <c r="G960" s="12">
        <v>9.1652330000000006</v>
      </c>
      <c r="H960" s="11">
        <v>140000</v>
      </c>
      <c r="I960" s="11">
        <v>88165</v>
      </c>
      <c r="J960" s="13" t="s">
        <v>8982</v>
      </c>
      <c r="K960" s="14">
        <f>I960*Assumptions!$B$2*10^-3/24</f>
        <v>551.03125</v>
      </c>
      <c r="L960" s="14">
        <f>IF(J960="YES",I960*Assumptions!$B$3/1000,0)</f>
        <v>1763.3</v>
      </c>
      <c r="M960" s="14">
        <f>IF(J960="YES",I960*Assumptions!$B$4/1000,0)</f>
        <v>1322.4749999999999</v>
      </c>
      <c r="N960" s="14">
        <f>IF(J960="YES",I960*Assumptions!$B$5/1000,0)</f>
        <v>2644.95</v>
      </c>
      <c r="O960" s="14">
        <f>K960*Assumptions!$B$6*Assumptions!$B$7</f>
        <v>3195.9812499999998</v>
      </c>
      <c r="P960" s="14">
        <f>((K960*Assumptions!$B$6*Assumptions!$B$7/1000)*(Assumptions!$B$8/(Assumptions!$B$8-1)))*Assumptions!$B$9</f>
        <v>19175.887499999997</v>
      </c>
      <c r="Q960" s="13" t="s">
        <v>9013</v>
      </c>
      <c r="R960" s="13" t="s">
        <v>9042</v>
      </c>
    </row>
    <row r="961" spans="1:18" x14ac:dyDescent="0.3">
      <c r="A961" s="11" t="s">
        <v>2087</v>
      </c>
      <c r="B961" s="11" t="s">
        <v>2540</v>
      </c>
      <c r="C961" s="11" t="s">
        <v>2538</v>
      </c>
      <c r="D961" s="11" t="s">
        <v>2539</v>
      </c>
      <c r="E961" s="11" t="s">
        <v>8404</v>
      </c>
      <c r="F961" s="12">
        <v>48.405500000000004</v>
      </c>
      <c r="G961" s="12">
        <v>8.9602369999999993</v>
      </c>
      <c r="H961" s="11">
        <v>8500</v>
      </c>
      <c r="I961" s="11">
        <v>6551</v>
      </c>
      <c r="J961" s="13" t="s">
        <v>8991</v>
      </c>
      <c r="K961" s="14">
        <f>I961*Assumptions!$B$2*10^-3/24</f>
        <v>40.943750000000001</v>
      </c>
      <c r="L961" s="14">
        <f>IF(J961="YES",I961*Assumptions!$B$3/1000,0)</f>
        <v>0</v>
      </c>
      <c r="M961" s="14">
        <f>IF(J961="YES",I961*Assumptions!$B$4/1000,0)</f>
        <v>0</v>
      </c>
      <c r="N961" s="14">
        <f>IF(J961="YES",I961*Assumptions!$B$5/1000,0)</f>
        <v>0</v>
      </c>
      <c r="O961" s="14">
        <f>K961*Assumptions!$B$6*Assumptions!$B$7</f>
        <v>237.47375</v>
      </c>
      <c r="P961" s="14">
        <f>((K961*Assumptions!$B$6*Assumptions!$B$7/1000)*(Assumptions!$B$8/(Assumptions!$B$8-1)))*Assumptions!$B$9</f>
        <v>1424.8425</v>
      </c>
      <c r="Q961" s="13" t="s">
        <v>9013</v>
      </c>
      <c r="R961" s="13" t="s">
        <v>9044</v>
      </c>
    </row>
    <row r="962" spans="1:18" x14ac:dyDescent="0.3">
      <c r="A962" s="11" t="s">
        <v>2087</v>
      </c>
      <c r="B962" s="11" t="s">
        <v>2540</v>
      </c>
      <c r="C962" s="11" t="s">
        <v>2541</v>
      </c>
      <c r="D962" s="11" t="s">
        <v>2542</v>
      </c>
      <c r="E962" s="11" t="s">
        <v>8405</v>
      </c>
      <c r="F962" s="12">
        <v>48.606290000000001</v>
      </c>
      <c r="G962" s="12">
        <v>9.1085360000000009</v>
      </c>
      <c r="H962" s="11">
        <v>10000</v>
      </c>
      <c r="I962" s="11">
        <v>5015</v>
      </c>
      <c r="J962" s="13" t="s">
        <v>8991</v>
      </c>
      <c r="K962" s="14">
        <f>I962*Assumptions!$B$2*10^-3/24</f>
        <v>31.34375</v>
      </c>
      <c r="L962" s="14">
        <f>IF(J962="YES",I962*Assumptions!$B$3/1000,0)</f>
        <v>0</v>
      </c>
      <c r="M962" s="14">
        <f>IF(J962="YES",I962*Assumptions!$B$4/1000,0)</f>
        <v>0</v>
      </c>
      <c r="N962" s="14">
        <f>IF(J962="YES",I962*Assumptions!$B$5/1000,0)</f>
        <v>0</v>
      </c>
      <c r="O962" s="14">
        <f>K962*Assumptions!$B$6*Assumptions!$B$7</f>
        <v>181.79374999999999</v>
      </c>
      <c r="P962" s="14">
        <f>((K962*Assumptions!$B$6*Assumptions!$B$7/1000)*(Assumptions!$B$8/(Assumptions!$B$8-1)))*Assumptions!$B$9</f>
        <v>1090.7624999999998</v>
      </c>
      <c r="Q962" s="13" t="s">
        <v>9013</v>
      </c>
      <c r="R962" s="13" t="s">
        <v>9043</v>
      </c>
    </row>
    <row r="963" spans="1:18" x14ac:dyDescent="0.3">
      <c r="A963" s="11" t="s">
        <v>2087</v>
      </c>
      <c r="B963" s="11" t="s">
        <v>2540</v>
      </c>
      <c r="C963" s="11" t="s">
        <v>2543</v>
      </c>
      <c r="D963" s="11" t="s">
        <v>2544</v>
      </c>
      <c r="E963" s="11" t="s">
        <v>8406</v>
      </c>
      <c r="F963" s="12">
        <v>48.539960000000001</v>
      </c>
      <c r="G963" s="12">
        <v>9.1533529999999992</v>
      </c>
      <c r="H963" s="11">
        <v>31000</v>
      </c>
      <c r="I963" s="11">
        <v>11837</v>
      </c>
      <c r="J963" s="13" t="s">
        <v>8991</v>
      </c>
      <c r="K963" s="14">
        <f>I963*Assumptions!$B$2*10^-3/24</f>
        <v>73.981250000000003</v>
      </c>
      <c r="L963" s="14">
        <f>IF(J963="YES",I963*Assumptions!$B$3/1000,0)</f>
        <v>0</v>
      </c>
      <c r="M963" s="14">
        <f>IF(J963="YES",I963*Assumptions!$B$4/1000,0)</f>
        <v>0</v>
      </c>
      <c r="N963" s="14">
        <f>IF(J963="YES",I963*Assumptions!$B$5/1000,0)</f>
        <v>0</v>
      </c>
      <c r="O963" s="14">
        <f>K963*Assumptions!$B$6*Assumptions!$B$7</f>
        <v>429.09124999999995</v>
      </c>
      <c r="P963" s="14">
        <f>((K963*Assumptions!$B$6*Assumptions!$B$7/1000)*(Assumptions!$B$8/(Assumptions!$B$8-1)))*Assumptions!$B$9</f>
        <v>2574.5474999999992</v>
      </c>
      <c r="Q963" s="13" t="s">
        <v>9013</v>
      </c>
      <c r="R963" s="13" t="s">
        <v>9042</v>
      </c>
    </row>
    <row r="964" spans="1:18" x14ac:dyDescent="0.3">
      <c r="A964" s="11" t="s">
        <v>2087</v>
      </c>
      <c r="B964" s="11" t="s">
        <v>2540</v>
      </c>
      <c r="C964" s="11" t="s">
        <v>2545</v>
      </c>
      <c r="D964" s="11" t="s">
        <v>2546</v>
      </c>
      <c r="E964" s="11" t="s">
        <v>8407</v>
      </c>
      <c r="F964" s="12">
        <v>48.462850000000003</v>
      </c>
      <c r="G964" s="12">
        <v>8.9025639999999999</v>
      </c>
      <c r="H964" s="11">
        <v>12600</v>
      </c>
      <c r="I964" s="11">
        <v>8294</v>
      </c>
      <c r="J964" s="13" t="s">
        <v>8991</v>
      </c>
      <c r="K964" s="14">
        <f>I964*Assumptions!$B$2*10^-3/24</f>
        <v>51.837500000000006</v>
      </c>
      <c r="L964" s="14">
        <f>IF(J964="YES",I964*Assumptions!$B$3/1000,0)</f>
        <v>0</v>
      </c>
      <c r="M964" s="14">
        <f>IF(J964="YES",I964*Assumptions!$B$4/1000,0)</f>
        <v>0</v>
      </c>
      <c r="N964" s="14">
        <f>IF(J964="YES",I964*Assumptions!$B$5/1000,0)</f>
        <v>0</v>
      </c>
      <c r="O964" s="14">
        <f>K964*Assumptions!$B$6*Assumptions!$B$7</f>
        <v>300.65750000000003</v>
      </c>
      <c r="P964" s="14">
        <f>((K964*Assumptions!$B$6*Assumptions!$B$7/1000)*(Assumptions!$B$8/(Assumptions!$B$8-1)))*Assumptions!$B$9</f>
        <v>1803.9449999999999</v>
      </c>
      <c r="Q964" s="13" t="s">
        <v>9013</v>
      </c>
      <c r="R964" s="13" t="s">
        <v>9044</v>
      </c>
    </row>
    <row r="965" spans="1:18" x14ac:dyDescent="0.3">
      <c r="A965" s="11" t="s">
        <v>2087</v>
      </c>
      <c r="B965" s="11" t="s">
        <v>2540</v>
      </c>
      <c r="C965" s="11" t="s">
        <v>2547</v>
      </c>
      <c r="D965" s="11" t="s">
        <v>2548</v>
      </c>
      <c r="E965" s="11" t="s">
        <v>8408</v>
      </c>
      <c r="F965" s="12">
        <v>48.534959999999998</v>
      </c>
      <c r="G965" s="12">
        <v>8.8753449999999994</v>
      </c>
      <c r="H965" s="11">
        <v>9000</v>
      </c>
      <c r="I965" s="11">
        <v>14574</v>
      </c>
      <c r="J965" s="13" t="s">
        <v>8991</v>
      </c>
      <c r="K965" s="14">
        <f>I965*Assumptions!$B$2*10^-3/24</f>
        <v>91.087499999999991</v>
      </c>
      <c r="L965" s="14">
        <f>IF(J965="YES",I965*Assumptions!$B$3/1000,0)</f>
        <v>0</v>
      </c>
      <c r="M965" s="14">
        <f>IF(J965="YES",I965*Assumptions!$B$4/1000,0)</f>
        <v>0</v>
      </c>
      <c r="N965" s="14">
        <f>IF(J965="YES",I965*Assumptions!$B$5/1000,0)</f>
        <v>0</v>
      </c>
      <c r="O965" s="14">
        <f>K965*Assumptions!$B$6*Assumptions!$B$7</f>
        <v>528.30749999999989</v>
      </c>
      <c r="P965" s="14">
        <f>((K965*Assumptions!$B$6*Assumptions!$B$7/1000)*(Assumptions!$B$8/(Assumptions!$B$8-1)))*Assumptions!$B$9</f>
        <v>3169.8449999999993</v>
      </c>
      <c r="Q965" s="13" t="s">
        <v>9013</v>
      </c>
      <c r="R965" s="13" t="s">
        <v>9042</v>
      </c>
    </row>
    <row r="966" spans="1:18" x14ac:dyDescent="0.3">
      <c r="A966" s="11" t="s">
        <v>2087</v>
      </c>
      <c r="B966" s="11" t="s">
        <v>2540</v>
      </c>
      <c r="C966" s="11" t="s">
        <v>2549</v>
      </c>
      <c r="D966" s="11" t="s">
        <v>2550</v>
      </c>
      <c r="E966" s="11" t="s">
        <v>8409</v>
      </c>
      <c r="F966" s="12">
        <v>48.481400000000001</v>
      </c>
      <c r="G966" s="12">
        <v>8.8190829999999991</v>
      </c>
      <c r="H966" s="11">
        <v>13000</v>
      </c>
      <c r="I966" s="11">
        <v>13477</v>
      </c>
      <c r="J966" s="13" t="s">
        <v>8991</v>
      </c>
      <c r="K966" s="14">
        <f>I966*Assumptions!$B$2*10^-3/24</f>
        <v>84.231250000000003</v>
      </c>
      <c r="L966" s="14">
        <f>IF(J966="YES",I966*Assumptions!$B$3/1000,0)</f>
        <v>0</v>
      </c>
      <c r="M966" s="14">
        <f>IF(J966="YES",I966*Assumptions!$B$4/1000,0)</f>
        <v>0</v>
      </c>
      <c r="N966" s="14">
        <f>IF(J966="YES",I966*Assumptions!$B$5/1000,0)</f>
        <v>0</v>
      </c>
      <c r="O966" s="14">
        <f>K966*Assumptions!$B$6*Assumptions!$B$7</f>
        <v>488.54124999999999</v>
      </c>
      <c r="P966" s="14">
        <f>((K966*Assumptions!$B$6*Assumptions!$B$7/1000)*(Assumptions!$B$8/(Assumptions!$B$8-1)))*Assumptions!$B$9</f>
        <v>2931.2474999999995</v>
      </c>
      <c r="Q966" s="13" t="s">
        <v>9013</v>
      </c>
      <c r="R966" s="13" t="s">
        <v>9042</v>
      </c>
    </row>
    <row r="967" spans="1:18" x14ac:dyDescent="0.3">
      <c r="A967" s="11" t="s">
        <v>2087</v>
      </c>
      <c r="B967" s="11" t="s">
        <v>2540</v>
      </c>
      <c r="C967" s="11" t="s">
        <v>2551</v>
      </c>
      <c r="D967" s="11" t="s">
        <v>2552</v>
      </c>
      <c r="E967" s="11" t="s">
        <v>8410</v>
      </c>
      <c r="F967" s="12">
        <v>48.444229999999997</v>
      </c>
      <c r="G967" s="12">
        <v>8.8117669999999997</v>
      </c>
      <c r="H967" s="11">
        <v>7000</v>
      </c>
      <c r="I967" s="11">
        <v>7885</v>
      </c>
      <c r="J967" s="13" t="s">
        <v>8991</v>
      </c>
      <c r="K967" s="14">
        <f>I967*Assumptions!$B$2*10^-3/24</f>
        <v>49.28125</v>
      </c>
      <c r="L967" s="14">
        <f>IF(J967="YES",I967*Assumptions!$B$3/1000,0)</f>
        <v>0</v>
      </c>
      <c r="M967" s="14">
        <f>IF(J967="YES",I967*Assumptions!$B$4/1000,0)</f>
        <v>0</v>
      </c>
      <c r="N967" s="14">
        <f>IF(J967="YES",I967*Assumptions!$B$5/1000,0)</f>
        <v>0</v>
      </c>
      <c r="O967" s="14">
        <f>K967*Assumptions!$B$6*Assumptions!$B$7</f>
        <v>285.83125000000001</v>
      </c>
      <c r="P967" s="14">
        <f>((K967*Assumptions!$B$6*Assumptions!$B$7/1000)*(Assumptions!$B$8/(Assumptions!$B$8-1)))*Assumptions!$B$9</f>
        <v>1714.9875000000002</v>
      </c>
      <c r="Q967" s="13" t="s">
        <v>9013</v>
      </c>
      <c r="R967" s="13" t="s">
        <v>9042</v>
      </c>
    </row>
    <row r="968" spans="1:18" x14ac:dyDescent="0.3">
      <c r="A968" s="11" t="s">
        <v>2087</v>
      </c>
      <c r="B968" s="11" t="s">
        <v>2540</v>
      </c>
      <c r="C968" s="11" t="s">
        <v>2553</v>
      </c>
      <c r="D968" s="11" t="s">
        <v>2554</v>
      </c>
      <c r="E968" s="11" t="s">
        <v>8411</v>
      </c>
      <c r="F968" s="12">
        <v>48.48115</v>
      </c>
      <c r="G968" s="12">
        <v>9.0646850000000008</v>
      </c>
      <c r="H968" s="11">
        <v>115000</v>
      </c>
      <c r="I968" s="11">
        <v>74484</v>
      </c>
      <c r="J968" s="13" t="s">
        <v>8982</v>
      </c>
      <c r="K968" s="14">
        <f>I968*Assumptions!$B$2*10^-3/24</f>
        <v>465.52500000000003</v>
      </c>
      <c r="L968" s="14">
        <f>IF(J968="YES",I968*Assumptions!$B$3/1000,0)</f>
        <v>1489.68</v>
      </c>
      <c r="M968" s="14">
        <f>IF(J968="YES",I968*Assumptions!$B$4/1000,0)</f>
        <v>1117.26</v>
      </c>
      <c r="N968" s="14">
        <f>IF(J968="YES",I968*Assumptions!$B$5/1000,0)</f>
        <v>2234.52</v>
      </c>
      <c r="O968" s="14">
        <f>K968*Assumptions!$B$6*Assumptions!$B$7</f>
        <v>2700.0450000000001</v>
      </c>
      <c r="P968" s="14">
        <f>((K968*Assumptions!$B$6*Assumptions!$B$7/1000)*(Assumptions!$B$8/(Assumptions!$B$8-1)))*Assumptions!$B$9</f>
        <v>16200.27</v>
      </c>
      <c r="Q968" s="13" t="s">
        <v>9013</v>
      </c>
      <c r="R968" s="13" t="s">
        <v>9044</v>
      </c>
    </row>
    <row r="969" spans="1:18" x14ac:dyDescent="0.3">
      <c r="A969" s="11" t="s">
        <v>2087</v>
      </c>
      <c r="B969" s="11" t="s">
        <v>2540</v>
      </c>
      <c r="C969" s="11" t="s">
        <v>2555</v>
      </c>
      <c r="D969" s="11" t="s">
        <v>2556</v>
      </c>
      <c r="E969" s="11" t="s">
        <v>8412</v>
      </c>
      <c r="F969" s="12">
        <v>48.48413</v>
      </c>
      <c r="G969" s="12">
        <v>8.9784109999999995</v>
      </c>
      <c r="H969" s="11">
        <v>45800</v>
      </c>
      <c r="I969" s="11">
        <v>39282</v>
      </c>
      <c r="J969" s="13" t="s">
        <v>8982</v>
      </c>
      <c r="K969" s="14">
        <f>I969*Assumptions!$B$2*10^-3/24</f>
        <v>245.51250000000002</v>
      </c>
      <c r="L969" s="14">
        <f>IF(J969="YES",I969*Assumptions!$B$3/1000,0)</f>
        <v>785.64</v>
      </c>
      <c r="M969" s="14">
        <f>IF(J969="YES",I969*Assumptions!$B$4/1000,0)</f>
        <v>589.23</v>
      </c>
      <c r="N969" s="14">
        <f>IF(J969="YES",I969*Assumptions!$B$5/1000,0)</f>
        <v>1178.46</v>
      </c>
      <c r="O969" s="14">
        <f>K969*Assumptions!$B$6*Assumptions!$B$7</f>
        <v>1423.9725000000001</v>
      </c>
      <c r="P969" s="14">
        <f>((K969*Assumptions!$B$6*Assumptions!$B$7/1000)*(Assumptions!$B$8/(Assumptions!$B$8-1)))*Assumptions!$B$9</f>
        <v>8543.8350000000009</v>
      </c>
      <c r="Q969" s="13" t="s">
        <v>9013</v>
      </c>
      <c r="R969" s="13" t="s">
        <v>9044</v>
      </c>
    </row>
    <row r="970" spans="1:18" x14ac:dyDescent="0.3">
      <c r="A970" s="11" t="s">
        <v>2087</v>
      </c>
      <c r="B970" s="11" t="s">
        <v>2540</v>
      </c>
      <c r="C970" s="11" t="s">
        <v>2557</v>
      </c>
      <c r="D970" s="11" t="s">
        <v>2558</v>
      </c>
      <c r="E970" s="11" t="s">
        <v>8413</v>
      </c>
      <c r="F970" s="12">
        <v>48.529859999999999</v>
      </c>
      <c r="G970" s="12">
        <v>9.0972690000000007</v>
      </c>
      <c r="H970" s="11">
        <v>137500</v>
      </c>
      <c r="I970" s="11">
        <v>105108</v>
      </c>
      <c r="J970" s="13" t="s">
        <v>8982</v>
      </c>
      <c r="K970" s="14">
        <f>I970*Assumptions!$B$2*10^-3/24</f>
        <v>656.92500000000007</v>
      </c>
      <c r="L970" s="14">
        <f>IF(J970="YES",I970*Assumptions!$B$3/1000,0)</f>
        <v>2102.16</v>
      </c>
      <c r="M970" s="14">
        <f>IF(J970="YES",I970*Assumptions!$B$4/1000,0)</f>
        <v>1576.62</v>
      </c>
      <c r="N970" s="14">
        <f>IF(J970="YES",I970*Assumptions!$B$5/1000,0)</f>
        <v>3153.24</v>
      </c>
      <c r="O970" s="14">
        <f>K970*Assumptions!$B$6*Assumptions!$B$7</f>
        <v>3810.165</v>
      </c>
      <c r="P970" s="14">
        <f>((K970*Assumptions!$B$6*Assumptions!$B$7/1000)*(Assumptions!$B$8/(Assumptions!$B$8-1)))*Assumptions!$B$9</f>
        <v>22860.989999999998</v>
      </c>
      <c r="Q970" s="13" t="s">
        <v>9013</v>
      </c>
      <c r="R970" s="13" t="s">
        <v>9043</v>
      </c>
    </row>
    <row r="971" spans="1:18" x14ac:dyDescent="0.3">
      <c r="A971" s="11" t="s">
        <v>2087</v>
      </c>
      <c r="B971" s="11" t="s">
        <v>2561</v>
      </c>
      <c r="C971" s="11" t="s">
        <v>2559</v>
      </c>
      <c r="D971" s="11" t="s">
        <v>2560</v>
      </c>
      <c r="E971" s="11" t="s">
        <v>8414</v>
      </c>
      <c r="F971" s="12">
        <v>48.426760000000002</v>
      </c>
      <c r="G971" s="12">
        <v>8.7643090000000008</v>
      </c>
      <c r="H971" s="11">
        <v>10000</v>
      </c>
      <c r="I971" s="11">
        <v>8285</v>
      </c>
      <c r="J971" s="13" t="s">
        <v>8991</v>
      </c>
      <c r="K971" s="14">
        <f>I971*Assumptions!$B$2*10^-3/24</f>
        <v>51.78125</v>
      </c>
      <c r="L971" s="14">
        <f>IF(J971="YES",I971*Assumptions!$B$3/1000,0)</f>
        <v>0</v>
      </c>
      <c r="M971" s="14">
        <f>IF(J971="YES",I971*Assumptions!$B$4/1000,0)</f>
        <v>0</v>
      </c>
      <c r="N971" s="14">
        <f>IF(J971="YES",I971*Assumptions!$B$5/1000,0)</f>
        <v>0</v>
      </c>
      <c r="O971" s="14">
        <f>K971*Assumptions!$B$6*Assumptions!$B$7</f>
        <v>300.33124999999995</v>
      </c>
      <c r="P971" s="14">
        <f>((K971*Assumptions!$B$6*Assumptions!$B$7/1000)*(Assumptions!$B$8/(Assumptions!$B$8-1)))*Assumptions!$B$9</f>
        <v>1801.9874999999997</v>
      </c>
      <c r="Q971" s="13" t="s">
        <v>9017</v>
      </c>
      <c r="R971" s="13" t="s">
        <v>9042</v>
      </c>
    </row>
    <row r="972" spans="1:18" x14ac:dyDescent="0.3">
      <c r="A972" s="11" t="s">
        <v>2087</v>
      </c>
      <c r="B972" s="11" t="s">
        <v>2561</v>
      </c>
      <c r="C972" s="11" t="s">
        <v>2562</v>
      </c>
      <c r="D972" s="11" t="s">
        <v>2563</v>
      </c>
      <c r="E972" s="11" t="s">
        <v>2564</v>
      </c>
      <c r="F972" s="12">
        <v>48.31344</v>
      </c>
      <c r="G972" s="12">
        <v>8.8822320000000001</v>
      </c>
      <c r="H972" s="11">
        <v>18700</v>
      </c>
      <c r="I972" s="11">
        <v>16078</v>
      </c>
      <c r="J972" s="13" t="s">
        <v>8991</v>
      </c>
      <c r="K972" s="14">
        <f>I972*Assumptions!$B$2*10^-3/24</f>
        <v>100.48750000000001</v>
      </c>
      <c r="L972" s="14">
        <f>IF(J972="YES",I972*Assumptions!$B$3/1000,0)</f>
        <v>0</v>
      </c>
      <c r="M972" s="14">
        <f>IF(J972="YES",I972*Assumptions!$B$4/1000,0)</f>
        <v>0</v>
      </c>
      <c r="N972" s="14">
        <f>IF(J972="YES",I972*Assumptions!$B$5/1000,0)</f>
        <v>0</v>
      </c>
      <c r="O972" s="14">
        <f>K972*Assumptions!$B$6*Assumptions!$B$7</f>
        <v>582.82749999999999</v>
      </c>
      <c r="P972" s="14">
        <f>((K972*Assumptions!$B$6*Assumptions!$B$7/1000)*(Assumptions!$B$8/(Assumptions!$B$8-1)))*Assumptions!$B$9</f>
        <v>3496.9649999999997</v>
      </c>
      <c r="Q972" s="13" t="s">
        <v>9013</v>
      </c>
      <c r="R972" s="13" t="s">
        <v>9042</v>
      </c>
    </row>
    <row r="973" spans="1:18" x14ac:dyDescent="0.3">
      <c r="A973" s="11" t="s">
        <v>2087</v>
      </c>
      <c r="B973" s="11" t="s">
        <v>2561</v>
      </c>
      <c r="C973" s="11" t="s">
        <v>2565</v>
      </c>
      <c r="D973" s="11" t="s">
        <v>2566</v>
      </c>
      <c r="E973" s="11" t="s">
        <v>2567</v>
      </c>
      <c r="F973" s="12">
        <v>48.287399999999998</v>
      </c>
      <c r="G973" s="12">
        <v>9.1458549999999992</v>
      </c>
      <c r="H973" s="11">
        <v>24800</v>
      </c>
      <c r="I973" s="11">
        <v>16782</v>
      </c>
      <c r="J973" s="13" t="s">
        <v>8991</v>
      </c>
      <c r="K973" s="14">
        <f>I973*Assumptions!$B$2*10^-3/24</f>
        <v>104.8875</v>
      </c>
      <c r="L973" s="14">
        <f>IF(J973="YES",I973*Assumptions!$B$3/1000,0)</f>
        <v>0</v>
      </c>
      <c r="M973" s="14">
        <f>IF(J973="YES",I973*Assumptions!$B$4/1000,0)</f>
        <v>0</v>
      </c>
      <c r="N973" s="14">
        <f>IF(J973="YES",I973*Assumptions!$B$5/1000,0)</f>
        <v>0</v>
      </c>
      <c r="O973" s="14">
        <f>K973*Assumptions!$B$6*Assumptions!$B$7</f>
        <v>608.34749999999997</v>
      </c>
      <c r="P973" s="14">
        <f>((K973*Assumptions!$B$6*Assumptions!$B$7/1000)*(Assumptions!$B$8/(Assumptions!$B$8-1)))*Assumptions!$B$9</f>
        <v>3650.0849999999996</v>
      </c>
      <c r="Q973" s="13" t="s">
        <v>9013</v>
      </c>
      <c r="R973" s="13" t="s">
        <v>9044</v>
      </c>
    </row>
    <row r="974" spans="1:18" x14ac:dyDescent="0.3">
      <c r="A974" s="11" t="s">
        <v>2087</v>
      </c>
      <c r="B974" s="11" t="s">
        <v>2445</v>
      </c>
      <c r="C974" s="11" t="s">
        <v>2568</v>
      </c>
      <c r="D974" s="11" t="s">
        <v>2569</v>
      </c>
      <c r="E974" s="11" t="s">
        <v>8415</v>
      </c>
      <c r="F974" s="12">
        <v>48.873309999999996</v>
      </c>
      <c r="G974" s="12">
        <v>10.23626</v>
      </c>
      <c r="H974" s="11">
        <v>6000</v>
      </c>
      <c r="I974" s="11">
        <v>5467</v>
      </c>
      <c r="J974" s="13" t="s">
        <v>8991</v>
      </c>
      <c r="K974" s="14">
        <f>I974*Assumptions!$B$2*10^-3/24</f>
        <v>34.168750000000003</v>
      </c>
      <c r="L974" s="14">
        <f>IF(J974="YES",I974*Assumptions!$B$3/1000,0)</f>
        <v>0</v>
      </c>
      <c r="M974" s="14">
        <f>IF(J974="YES",I974*Assumptions!$B$4/1000,0)</f>
        <v>0</v>
      </c>
      <c r="N974" s="14">
        <f>IF(J974="YES",I974*Assumptions!$B$5/1000,0)</f>
        <v>0</v>
      </c>
      <c r="O974" s="14">
        <f>K974*Assumptions!$B$6*Assumptions!$B$7</f>
        <v>198.17875000000001</v>
      </c>
      <c r="P974" s="14">
        <f>((K974*Assumptions!$B$6*Assumptions!$B$7/1000)*(Assumptions!$B$8/(Assumptions!$B$8-1)))*Assumptions!$B$9</f>
        <v>1189.0725</v>
      </c>
      <c r="Q974" s="13" t="s">
        <v>9015</v>
      </c>
      <c r="R974" s="13" t="s">
        <v>9043</v>
      </c>
    </row>
    <row r="975" spans="1:18" x14ac:dyDescent="0.3">
      <c r="A975" s="11" t="s">
        <v>2087</v>
      </c>
      <c r="B975" s="11" t="s">
        <v>2445</v>
      </c>
      <c r="C975" s="11" t="s">
        <v>2570</v>
      </c>
      <c r="D975" s="11" t="s">
        <v>2571</v>
      </c>
      <c r="E975" s="11" t="s">
        <v>8416</v>
      </c>
      <c r="F975" s="12">
        <v>48.93356</v>
      </c>
      <c r="G975" s="12">
        <v>10.13711</v>
      </c>
      <c r="H975" s="11">
        <v>9250</v>
      </c>
      <c r="I975" s="11">
        <v>4632</v>
      </c>
      <c r="J975" s="13" t="s">
        <v>8991</v>
      </c>
      <c r="K975" s="14">
        <f>I975*Assumptions!$B$2*10^-3/24</f>
        <v>28.950000000000003</v>
      </c>
      <c r="L975" s="14">
        <f>IF(J975="YES",I975*Assumptions!$B$3/1000,0)</f>
        <v>0</v>
      </c>
      <c r="M975" s="14">
        <f>IF(J975="YES",I975*Assumptions!$B$4/1000,0)</f>
        <v>0</v>
      </c>
      <c r="N975" s="14">
        <f>IF(J975="YES",I975*Assumptions!$B$5/1000,0)</f>
        <v>0</v>
      </c>
      <c r="O975" s="14">
        <f>K975*Assumptions!$B$6*Assumptions!$B$7</f>
        <v>167.91</v>
      </c>
      <c r="P975" s="14">
        <f>((K975*Assumptions!$B$6*Assumptions!$B$7/1000)*(Assumptions!$B$8/(Assumptions!$B$8-1)))*Assumptions!$B$9</f>
        <v>1007.46</v>
      </c>
      <c r="Q975" s="13" t="s">
        <v>9015</v>
      </c>
      <c r="R975" s="13" t="s">
        <v>9042</v>
      </c>
    </row>
    <row r="976" spans="1:18" x14ac:dyDescent="0.3">
      <c r="A976" s="11" t="s">
        <v>2087</v>
      </c>
      <c r="B976" s="11" t="s">
        <v>2445</v>
      </c>
      <c r="C976" s="11" t="s">
        <v>2572</v>
      </c>
      <c r="D976" s="11" t="s">
        <v>2573</v>
      </c>
      <c r="E976" s="11" t="s">
        <v>8417</v>
      </c>
      <c r="F976" s="12">
        <v>48.894309999999997</v>
      </c>
      <c r="G976" s="12">
        <v>10.18361</v>
      </c>
      <c r="H976" s="11">
        <v>6700</v>
      </c>
      <c r="I976" s="11">
        <v>7976</v>
      </c>
      <c r="J976" s="13" t="s">
        <v>8991</v>
      </c>
      <c r="K976" s="14">
        <f>I976*Assumptions!$B$2*10^-3/24</f>
        <v>49.85</v>
      </c>
      <c r="L976" s="14">
        <f>IF(J976="YES",I976*Assumptions!$B$3/1000,0)</f>
        <v>0</v>
      </c>
      <c r="M976" s="14">
        <f>IF(J976="YES",I976*Assumptions!$B$4/1000,0)</f>
        <v>0</v>
      </c>
      <c r="N976" s="14">
        <f>IF(J976="YES",I976*Assumptions!$B$5/1000,0)</f>
        <v>0</v>
      </c>
      <c r="O976" s="14">
        <f>K976*Assumptions!$B$6*Assumptions!$B$7</f>
        <v>289.13</v>
      </c>
      <c r="P976" s="14">
        <f>((K976*Assumptions!$B$6*Assumptions!$B$7/1000)*(Assumptions!$B$8/(Assumptions!$B$8-1)))*Assumptions!$B$9</f>
        <v>1734.78</v>
      </c>
      <c r="Q976" s="13" t="s">
        <v>9015</v>
      </c>
      <c r="R976" s="13" t="s">
        <v>9042</v>
      </c>
    </row>
    <row r="977" spans="1:18" x14ac:dyDescent="0.3">
      <c r="A977" s="11" t="s">
        <v>2087</v>
      </c>
      <c r="B977" s="11" t="s">
        <v>2577</v>
      </c>
      <c r="C977" s="11" t="s">
        <v>2574</v>
      </c>
      <c r="D977" s="11" t="s">
        <v>2575</v>
      </c>
      <c r="E977" s="11" t="s">
        <v>2576</v>
      </c>
      <c r="F977" s="12">
        <v>49.04448</v>
      </c>
      <c r="G977" s="12">
        <v>8.3593949999999992</v>
      </c>
      <c r="H977" s="11">
        <v>875000</v>
      </c>
      <c r="I977" s="11">
        <v>519247</v>
      </c>
      <c r="J977" s="13" t="s">
        <v>8982</v>
      </c>
      <c r="K977" s="14">
        <f>I977*Assumptions!$B$2*10^-3/24</f>
        <v>3245.2937500000003</v>
      </c>
      <c r="L977" s="14">
        <f>IF(J977="YES",I977*Assumptions!$B$3/1000,0)</f>
        <v>10384.94</v>
      </c>
      <c r="M977" s="14">
        <f>IF(J977="YES",I977*Assumptions!$B$4/1000,0)</f>
        <v>7788.7049999999999</v>
      </c>
      <c r="N977" s="14">
        <f>IF(J977="YES",I977*Assumptions!$B$5/1000,0)</f>
        <v>15577.41</v>
      </c>
      <c r="O977" s="14">
        <f>K977*Assumptions!$B$6*Assumptions!$B$7</f>
        <v>18822.703750000001</v>
      </c>
      <c r="P977" s="14">
        <f>((K977*Assumptions!$B$6*Assumptions!$B$7/1000)*(Assumptions!$B$8/(Assumptions!$B$8-1)))*Assumptions!$B$9</f>
        <v>112936.2225</v>
      </c>
      <c r="Q977" s="13" t="s">
        <v>9017</v>
      </c>
      <c r="R977" s="13" t="s">
        <v>9043</v>
      </c>
    </row>
    <row r="978" spans="1:18" x14ac:dyDescent="0.3">
      <c r="A978" s="11" t="s">
        <v>2087</v>
      </c>
      <c r="B978" s="11" t="s">
        <v>2580</v>
      </c>
      <c r="C978" s="11" t="s">
        <v>2578</v>
      </c>
      <c r="D978" s="11" t="s">
        <v>2579</v>
      </c>
      <c r="E978" s="11" t="s">
        <v>8418</v>
      </c>
      <c r="F978" s="12">
        <v>49.106479999999998</v>
      </c>
      <c r="G978" s="12">
        <v>8.398028</v>
      </c>
      <c r="H978" s="11">
        <v>20000</v>
      </c>
      <c r="I978" s="11">
        <v>21379</v>
      </c>
      <c r="J978" s="13" t="s">
        <v>8991</v>
      </c>
      <c r="K978" s="14">
        <f>I978*Assumptions!$B$2*10^-3/24</f>
        <v>133.61875000000001</v>
      </c>
      <c r="L978" s="14">
        <f>IF(J978="YES",I978*Assumptions!$B$3/1000,0)</f>
        <v>0</v>
      </c>
      <c r="M978" s="14">
        <f>IF(J978="YES",I978*Assumptions!$B$4/1000,0)</f>
        <v>0</v>
      </c>
      <c r="N978" s="14">
        <f>IF(J978="YES",I978*Assumptions!$B$5/1000,0)</f>
        <v>0</v>
      </c>
      <c r="O978" s="14">
        <f>K978*Assumptions!$B$6*Assumptions!$B$7</f>
        <v>774.98874999999998</v>
      </c>
      <c r="P978" s="14">
        <f>((K978*Assumptions!$B$6*Assumptions!$B$7/1000)*(Assumptions!$B$8/(Assumptions!$B$8-1)))*Assumptions!$B$9</f>
        <v>4649.9324999999999</v>
      </c>
      <c r="Q978" s="13" t="s">
        <v>9017</v>
      </c>
      <c r="R978" s="13" t="s">
        <v>9042</v>
      </c>
    </row>
    <row r="979" spans="1:18" x14ac:dyDescent="0.3">
      <c r="A979" s="11" t="s">
        <v>2087</v>
      </c>
      <c r="B979" s="11" t="s">
        <v>2580</v>
      </c>
      <c r="C979" s="11" t="s">
        <v>2581</v>
      </c>
      <c r="D979" s="11" t="s">
        <v>2582</v>
      </c>
      <c r="E979" s="11" t="s">
        <v>8419</v>
      </c>
      <c r="F979" s="12">
        <v>49.152209999999997</v>
      </c>
      <c r="G979" s="12">
        <v>8.65123</v>
      </c>
      <c r="H979" s="11">
        <v>21000</v>
      </c>
      <c r="I979" s="11">
        <v>25390</v>
      </c>
      <c r="J979" s="13" t="s">
        <v>8991</v>
      </c>
      <c r="K979" s="14">
        <f>I979*Assumptions!$B$2*10^-3/24</f>
        <v>158.6875</v>
      </c>
      <c r="L979" s="14">
        <f>IF(J979="YES",I979*Assumptions!$B$3/1000,0)</f>
        <v>0</v>
      </c>
      <c r="M979" s="14">
        <f>IF(J979="YES",I979*Assumptions!$B$4/1000,0)</f>
        <v>0</v>
      </c>
      <c r="N979" s="14">
        <f>IF(J979="YES",I979*Assumptions!$B$5/1000,0)</f>
        <v>0</v>
      </c>
      <c r="O979" s="14">
        <f>K979*Assumptions!$B$6*Assumptions!$B$7</f>
        <v>920.38749999999993</v>
      </c>
      <c r="P979" s="14">
        <f>((K979*Assumptions!$B$6*Assumptions!$B$7/1000)*(Assumptions!$B$8/(Assumptions!$B$8-1)))*Assumptions!$B$9</f>
        <v>5522.3249999999989</v>
      </c>
      <c r="Q979" s="13" t="s">
        <v>9017</v>
      </c>
      <c r="R979" s="13" t="s">
        <v>9044</v>
      </c>
    </row>
    <row r="980" spans="1:18" x14ac:dyDescent="0.3">
      <c r="A980" s="11" t="s">
        <v>2087</v>
      </c>
      <c r="B980" s="11" t="s">
        <v>2580</v>
      </c>
      <c r="C980" s="11" t="s">
        <v>2583</v>
      </c>
      <c r="D980" s="11" t="s">
        <v>2584</v>
      </c>
      <c r="E980" s="11" t="s">
        <v>8420</v>
      </c>
      <c r="F980" s="12">
        <v>49.144629999999999</v>
      </c>
      <c r="G980" s="12">
        <v>8.4019250000000003</v>
      </c>
      <c r="H980" s="11">
        <v>16000</v>
      </c>
      <c r="I980" s="11">
        <v>14880</v>
      </c>
      <c r="J980" s="13" t="s">
        <v>8991</v>
      </c>
      <c r="K980" s="14">
        <f>I980*Assumptions!$B$2*10^-3/24</f>
        <v>93</v>
      </c>
      <c r="L980" s="14">
        <f>IF(J980="YES",I980*Assumptions!$B$3/1000,0)</f>
        <v>0</v>
      </c>
      <c r="M980" s="14">
        <f>IF(J980="YES",I980*Assumptions!$B$4/1000,0)</f>
        <v>0</v>
      </c>
      <c r="N980" s="14">
        <f>IF(J980="YES",I980*Assumptions!$B$5/1000,0)</f>
        <v>0</v>
      </c>
      <c r="O980" s="14">
        <f>K980*Assumptions!$B$6*Assumptions!$B$7</f>
        <v>539.4</v>
      </c>
      <c r="P980" s="14">
        <f>((K980*Assumptions!$B$6*Assumptions!$B$7/1000)*(Assumptions!$B$8/(Assumptions!$B$8-1)))*Assumptions!$B$9</f>
        <v>3236.3999999999996</v>
      </c>
      <c r="Q980" s="13" t="s">
        <v>9017</v>
      </c>
      <c r="R980" s="13" t="s">
        <v>9042</v>
      </c>
    </row>
    <row r="981" spans="1:18" x14ac:dyDescent="0.3">
      <c r="A981" s="11" t="s">
        <v>2087</v>
      </c>
      <c r="B981" s="11" t="s">
        <v>2580</v>
      </c>
      <c r="C981" s="11" t="s">
        <v>2585</v>
      </c>
      <c r="D981" s="11" t="s">
        <v>2586</v>
      </c>
      <c r="E981" s="11" t="s">
        <v>8421</v>
      </c>
      <c r="F981" s="12">
        <v>49.215319999999998</v>
      </c>
      <c r="G981" s="12">
        <v>8.6888889999999996</v>
      </c>
      <c r="H981" s="11">
        <v>12500</v>
      </c>
      <c r="I981" s="11">
        <v>10307</v>
      </c>
      <c r="J981" s="13" t="s">
        <v>8991</v>
      </c>
      <c r="K981" s="14">
        <f>I981*Assumptions!$B$2*10^-3/24</f>
        <v>64.418750000000003</v>
      </c>
      <c r="L981" s="14">
        <f>IF(J981="YES",I981*Assumptions!$B$3/1000,0)</f>
        <v>0</v>
      </c>
      <c r="M981" s="14">
        <f>IF(J981="YES",I981*Assumptions!$B$4/1000,0)</f>
        <v>0</v>
      </c>
      <c r="N981" s="14">
        <f>IF(J981="YES",I981*Assumptions!$B$5/1000,0)</f>
        <v>0</v>
      </c>
      <c r="O981" s="14">
        <f>K981*Assumptions!$B$6*Assumptions!$B$7</f>
        <v>373.62875000000003</v>
      </c>
      <c r="P981" s="14">
        <f>((K981*Assumptions!$B$6*Assumptions!$B$7/1000)*(Assumptions!$B$8/(Assumptions!$B$8-1)))*Assumptions!$B$9</f>
        <v>2241.7725</v>
      </c>
      <c r="Q981" s="13" t="s">
        <v>9017</v>
      </c>
      <c r="R981" s="13" t="s">
        <v>9042</v>
      </c>
    </row>
    <row r="982" spans="1:18" x14ac:dyDescent="0.3">
      <c r="A982" s="11" t="s">
        <v>2087</v>
      </c>
      <c r="B982" s="11" t="s">
        <v>2580</v>
      </c>
      <c r="C982" s="11" t="s">
        <v>2587</v>
      </c>
      <c r="D982" s="11" t="s">
        <v>2588</v>
      </c>
      <c r="E982" s="11" t="s">
        <v>8422</v>
      </c>
      <c r="F982" s="12">
        <v>49.182670000000002</v>
      </c>
      <c r="G982" s="12">
        <v>8.7238790000000002</v>
      </c>
      <c r="H982" s="11">
        <v>8000</v>
      </c>
      <c r="I982" s="11">
        <v>10226</v>
      </c>
      <c r="J982" s="13" t="s">
        <v>8991</v>
      </c>
      <c r="K982" s="14">
        <f>I982*Assumptions!$B$2*10^-3/24</f>
        <v>63.912500000000001</v>
      </c>
      <c r="L982" s="14">
        <f>IF(J982="YES",I982*Assumptions!$B$3/1000,0)</f>
        <v>0</v>
      </c>
      <c r="M982" s="14">
        <f>IF(J982="YES",I982*Assumptions!$B$4/1000,0)</f>
        <v>0</v>
      </c>
      <c r="N982" s="14">
        <f>IF(J982="YES",I982*Assumptions!$B$5/1000,0)</f>
        <v>0</v>
      </c>
      <c r="O982" s="14">
        <f>K982*Assumptions!$B$6*Assumptions!$B$7</f>
        <v>370.6925</v>
      </c>
      <c r="P982" s="14">
        <f>((K982*Assumptions!$B$6*Assumptions!$B$7/1000)*(Assumptions!$B$8/(Assumptions!$B$8-1)))*Assumptions!$B$9</f>
        <v>2224.1549999999997</v>
      </c>
      <c r="Q982" s="13" t="s">
        <v>9017</v>
      </c>
      <c r="R982" s="13" t="s">
        <v>9044</v>
      </c>
    </row>
    <row r="983" spans="1:18" x14ac:dyDescent="0.3">
      <c r="A983" s="11" t="s">
        <v>2087</v>
      </c>
      <c r="B983" s="11" t="s">
        <v>2580</v>
      </c>
      <c r="C983" s="11" t="s">
        <v>2589</v>
      </c>
      <c r="D983" s="11" t="s">
        <v>2590</v>
      </c>
      <c r="E983" s="11" t="s">
        <v>8423</v>
      </c>
      <c r="F983" s="12">
        <v>49.008189999999999</v>
      </c>
      <c r="G983" s="12">
        <v>8.5179390000000001</v>
      </c>
      <c r="H983" s="11">
        <v>19000</v>
      </c>
      <c r="I983" s="11">
        <v>23246</v>
      </c>
      <c r="J983" s="13" t="s">
        <v>8991</v>
      </c>
      <c r="K983" s="14">
        <f>I983*Assumptions!$B$2*10^-3/24</f>
        <v>145.28749999999999</v>
      </c>
      <c r="L983" s="14">
        <f>IF(J983="YES",I983*Assumptions!$B$3/1000,0)</f>
        <v>0</v>
      </c>
      <c r="M983" s="14">
        <f>IF(J983="YES",I983*Assumptions!$B$4/1000,0)</f>
        <v>0</v>
      </c>
      <c r="N983" s="14">
        <f>IF(J983="YES",I983*Assumptions!$B$5/1000,0)</f>
        <v>0</v>
      </c>
      <c r="O983" s="14">
        <f>K983*Assumptions!$B$6*Assumptions!$B$7</f>
        <v>842.6674999999999</v>
      </c>
      <c r="P983" s="14">
        <f>((K983*Assumptions!$B$6*Assumptions!$B$7/1000)*(Assumptions!$B$8/(Assumptions!$B$8-1)))*Assumptions!$B$9</f>
        <v>5056.0049999999992</v>
      </c>
      <c r="Q983" s="13" t="s">
        <v>9017</v>
      </c>
      <c r="R983" s="13" t="s">
        <v>9043</v>
      </c>
    </row>
    <row r="984" spans="1:18" x14ac:dyDescent="0.3">
      <c r="A984" s="11" t="s">
        <v>2087</v>
      </c>
      <c r="B984" s="11" t="s">
        <v>2580</v>
      </c>
      <c r="C984" s="11" t="s">
        <v>2591</v>
      </c>
      <c r="D984" s="11" t="s">
        <v>2592</v>
      </c>
      <c r="E984" s="11" t="s">
        <v>8424</v>
      </c>
      <c r="F984" s="12">
        <v>49.244630000000001</v>
      </c>
      <c r="G984" s="12">
        <v>8.4588959999999993</v>
      </c>
      <c r="H984" s="11">
        <v>23500</v>
      </c>
      <c r="I984" s="11">
        <v>14808</v>
      </c>
      <c r="J984" s="13" t="s">
        <v>8991</v>
      </c>
      <c r="K984" s="14">
        <f>I984*Assumptions!$B$2*10^-3/24</f>
        <v>92.550000000000011</v>
      </c>
      <c r="L984" s="14">
        <f>IF(J984="YES",I984*Assumptions!$B$3/1000,0)</f>
        <v>0</v>
      </c>
      <c r="M984" s="14">
        <f>IF(J984="YES",I984*Assumptions!$B$4/1000,0)</f>
        <v>0</v>
      </c>
      <c r="N984" s="14">
        <f>IF(J984="YES",I984*Assumptions!$B$5/1000,0)</f>
        <v>0</v>
      </c>
      <c r="O984" s="14">
        <f>K984*Assumptions!$B$6*Assumptions!$B$7</f>
        <v>536.79</v>
      </c>
      <c r="P984" s="14">
        <f>((K984*Assumptions!$B$6*Assumptions!$B$7/1000)*(Assumptions!$B$8/(Assumptions!$B$8-1)))*Assumptions!$B$9</f>
        <v>3220.74</v>
      </c>
      <c r="Q984" s="13" t="s">
        <v>9017</v>
      </c>
      <c r="R984" s="13" t="s">
        <v>9043</v>
      </c>
    </row>
    <row r="985" spans="1:18" x14ac:dyDescent="0.3">
      <c r="A985" s="11" t="s">
        <v>2087</v>
      </c>
      <c r="B985" s="11" t="s">
        <v>2580</v>
      </c>
      <c r="C985" s="11" t="s">
        <v>2593</v>
      </c>
      <c r="D985" s="11" t="s">
        <v>2594</v>
      </c>
      <c r="E985" s="11" t="s">
        <v>8425</v>
      </c>
      <c r="F985" s="12">
        <v>48.974330000000002</v>
      </c>
      <c r="G985" s="12">
        <v>8.2856159999999992</v>
      </c>
      <c r="H985" s="11">
        <v>14000</v>
      </c>
      <c r="I985" s="11">
        <v>17081</v>
      </c>
      <c r="J985" s="13" t="s">
        <v>8991</v>
      </c>
      <c r="K985" s="14">
        <f>I985*Assumptions!$B$2*10^-3/24</f>
        <v>106.75625000000001</v>
      </c>
      <c r="L985" s="14">
        <f>IF(J985="YES",I985*Assumptions!$B$3/1000,0)</f>
        <v>0</v>
      </c>
      <c r="M985" s="14">
        <f>IF(J985="YES",I985*Assumptions!$B$4/1000,0)</f>
        <v>0</v>
      </c>
      <c r="N985" s="14">
        <f>IF(J985="YES",I985*Assumptions!$B$5/1000,0)</f>
        <v>0</v>
      </c>
      <c r="O985" s="14">
        <f>K985*Assumptions!$B$6*Assumptions!$B$7</f>
        <v>619.18624999999997</v>
      </c>
      <c r="P985" s="14">
        <f>((K985*Assumptions!$B$6*Assumptions!$B$7/1000)*(Assumptions!$B$8/(Assumptions!$B$8-1)))*Assumptions!$B$9</f>
        <v>3715.1174999999994</v>
      </c>
      <c r="Q985" s="13" t="s">
        <v>9017</v>
      </c>
      <c r="R985" s="13" t="s">
        <v>9044</v>
      </c>
    </row>
    <row r="986" spans="1:18" x14ac:dyDescent="0.3">
      <c r="A986" s="11" t="s">
        <v>2087</v>
      </c>
      <c r="B986" s="11" t="s">
        <v>2580</v>
      </c>
      <c r="C986" s="11" t="s">
        <v>2595</v>
      </c>
      <c r="D986" s="11" t="s">
        <v>2596</v>
      </c>
      <c r="E986" s="11" t="s">
        <v>2597</v>
      </c>
      <c r="F986" s="12">
        <v>49.071649999999998</v>
      </c>
      <c r="G986" s="12">
        <v>8.4801959999999994</v>
      </c>
      <c r="H986" s="11">
        <v>15000</v>
      </c>
      <c r="I986" s="11">
        <v>11288</v>
      </c>
      <c r="J986" s="13" t="s">
        <v>8991</v>
      </c>
      <c r="K986" s="14">
        <f>I986*Assumptions!$B$2*10^-3/24</f>
        <v>70.55</v>
      </c>
      <c r="L986" s="14">
        <f>IF(J986="YES",I986*Assumptions!$B$3/1000,0)</f>
        <v>0</v>
      </c>
      <c r="M986" s="14">
        <f>IF(J986="YES",I986*Assumptions!$B$4/1000,0)</f>
        <v>0</v>
      </c>
      <c r="N986" s="14">
        <f>IF(J986="YES",I986*Assumptions!$B$5/1000,0)</f>
        <v>0</v>
      </c>
      <c r="O986" s="14">
        <f>K986*Assumptions!$B$6*Assumptions!$B$7</f>
        <v>409.18999999999994</v>
      </c>
      <c r="P986" s="14">
        <f>((K986*Assumptions!$B$6*Assumptions!$B$7/1000)*(Assumptions!$B$8/(Assumptions!$B$8-1)))*Assumptions!$B$9</f>
        <v>2455.1399999999994</v>
      </c>
      <c r="Q986" s="13" t="s">
        <v>9017</v>
      </c>
      <c r="R986" s="13" t="s">
        <v>9042</v>
      </c>
    </row>
    <row r="987" spans="1:18" x14ac:dyDescent="0.3">
      <c r="A987" s="11" t="s">
        <v>2087</v>
      </c>
      <c r="B987" s="11" t="s">
        <v>2580</v>
      </c>
      <c r="C987" s="11" t="s">
        <v>2598</v>
      </c>
      <c r="D987" s="11" t="s">
        <v>2599</v>
      </c>
      <c r="E987" s="11" t="s">
        <v>2600</v>
      </c>
      <c r="F987" s="12">
        <v>49.183810000000001</v>
      </c>
      <c r="G987" s="12">
        <v>8.6316260000000007</v>
      </c>
      <c r="H987" s="11">
        <v>18000</v>
      </c>
      <c r="I987" s="11">
        <v>18123</v>
      </c>
      <c r="J987" s="13" t="s">
        <v>8991</v>
      </c>
      <c r="K987" s="14">
        <f>I987*Assumptions!$B$2*10^-3/24</f>
        <v>113.26875000000001</v>
      </c>
      <c r="L987" s="14">
        <f>IF(J987="YES",I987*Assumptions!$B$3/1000,0)</f>
        <v>0</v>
      </c>
      <c r="M987" s="14">
        <f>IF(J987="YES",I987*Assumptions!$B$4/1000,0)</f>
        <v>0</v>
      </c>
      <c r="N987" s="14">
        <f>IF(J987="YES",I987*Assumptions!$B$5/1000,0)</f>
        <v>0</v>
      </c>
      <c r="O987" s="14">
        <f>K987*Assumptions!$B$6*Assumptions!$B$7</f>
        <v>656.95875000000001</v>
      </c>
      <c r="P987" s="14">
        <f>((K987*Assumptions!$B$6*Assumptions!$B$7/1000)*(Assumptions!$B$8/(Assumptions!$B$8-1)))*Assumptions!$B$9</f>
        <v>3941.7525000000001</v>
      </c>
      <c r="Q987" s="13" t="s">
        <v>9017</v>
      </c>
      <c r="R987" s="13" t="s">
        <v>9042</v>
      </c>
    </row>
    <row r="988" spans="1:18" x14ac:dyDescent="0.3">
      <c r="A988" s="11" t="s">
        <v>2087</v>
      </c>
      <c r="B988" s="11" t="s">
        <v>2580</v>
      </c>
      <c r="C988" s="11" t="s">
        <v>2601</v>
      </c>
      <c r="D988" s="11" t="s">
        <v>2602</v>
      </c>
      <c r="E988" s="11" t="s">
        <v>8426</v>
      </c>
      <c r="F988" s="12">
        <v>48.918669999999999</v>
      </c>
      <c r="G988" s="12">
        <v>8.4538530000000005</v>
      </c>
      <c r="H988" s="11">
        <v>40000</v>
      </c>
      <c r="I988" s="11">
        <v>66535</v>
      </c>
      <c r="J988" s="13" t="s">
        <v>8991</v>
      </c>
      <c r="K988" s="14">
        <f>I988*Assumptions!$B$2*10^-3/24</f>
        <v>415.84375</v>
      </c>
      <c r="L988" s="14">
        <f>IF(J988="YES",I988*Assumptions!$B$3/1000,0)</f>
        <v>0</v>
      </c>
      <c r="M988" s="14">
        <f>IF(J988="YES",I988*Assumptions!$B$4/1000,0)</f>
        <v>0</v>
      </c>
      <c r="N988" s="14">
        <f>IF(J988="YES",I988*Assumptions!$B$5/1000,0)</f>
        <v>0</v>
      </c>
      <c r="O988" s="14">
        <f>K988*Assumptions!$B$6*Assumptions!$B$7</f>
        <v>2411.8937499999997</v>
      </c>
      <c r="P988" s="14">
        <f>((K988*Assumptions!$B$6*Assumptions!$B$7/1000)*(Assumptions!$B$8/(Assumptions!$B$8-1)))*Assumptions!$B$9</f>
        <v>14471.362499999999</v>
      </c>
      <c r="Q988" s="13" t="s">
        <v>9017</v>
      </c>
      <c r="R988" s="13" t="s">
        <v>9044</v>
      </c>
    </row>
    <row r="989" spans="1:18" x14ac:dyDescent="0.3">
      <c r="A989" s="11" t="s">
        <v>2087</v>
      </c>
      <c r="B989" s="11" t="s">
        <v>2580</v>
      </c>
      <c r="C989" s="11" t="s">
        <v>2603</v>
      </c>
      <c r="D989" s="11" t="s">
        <v>2604</v>
      </c>
      <c r="E989" s="11" t="s">
        <v>8427</v>
      </c>
      <c r="F989" s="12">
        <v>49.071440000000003</v>
      </c>
      <c r="G989" s="12">
        <v>8.5147139999999997</v>
      </c>
      <c r="H989" s="11">
        <v>29200</v>
      </c>
      <c r="I989" s="11">
        <v>19134</v>
      </c>
      <c r="J989" s="13" t="s">
        <v>8991</v>
      </c>
      <c r="K989" s="14">
        <f>I989*Assumptions!$B$2*10^-3/24</f>
        <v>119.58749999999999</v>
      </c>
      <c r="L989" s="14">
        <f>IF(J989="YES",I989*Assumptions!$B$3/1000,0)</f>
        <v>0</v>
      </c>
      <c r="M989" s="14">
        <f>IF(J989="YES",I989*Assumptions!$B$4/1000,0)</f>
        <v>0</v>
      </c>
      <c r="N989" s="14">
        <f>IF(J989="YES",I989*Assumptions!$B$5/1000,0)</f>
        <v>0</v>
      </c>
      <c r="O989" s="14">
        <f>K989*Assumptions!$B$6*Assumptions!$B$7</f>
        <v>693.60749999999996</v>
      </c>
      <c r="P989" s="14">
        <f>((K989*Assumptions!$B$6*Assumptions!$B$7/1000)*(Assumptions!$B$8/(Assumptions!$B$8-1)))*Assumptions!$B$9</f>
        <v>4161.6449999999995</v>
      </c>
      <c r="Q989" s="13" t="s">
        <v>9017</v>
      </c>
      <c r="R989" s="13" t="s">
        <v>9042</v>
      </c>
    </row>
    <row r="990" spans="1:18" x14ac:dyDescent="0.3">
      <c r="A990" s="11" t="s">
        <v>2087</v>
      </c>
      <c r="B990" s="11" t="s">
        <v>2580</v>
      </c>
      <c r="C990" s="11" t="s">
        <v>2605</v>
      </c>
      <c r="D990" s="11" t="s">
        <v>2606</v>
      </c>
      <c r="E990" s="11" t="s">
        <v>8428</v>
      </c>
      <c r="F990" s="12">
        <v>49.137189999999997</v>
      </c>
      <c r="G990" s="12">
        <v>8.5239270000000005</v>
      </c>
      <c r="H990" s="11">
        <v>28500</v>
      </c>
      <c r="I990" s="11">
        <v>25597</v>
      </c>
      <c r="J990" s="13" t="s">
        <v>8991</v>
      </c>
      <c r="K990" s="14">
        <f>I990*Assumptions!$B$2*10^-3/24</f>
        <v>159.98125000000002</v>
      </c>
      <c r="L990" s="14">
        <f>IF(J990="YES",I990*Assumptions!$B$3/1000,0)</f>
        <v>0</v>
      </c>
      <c r="M990" s="14">
        <f>IF(J990="YES",I990*Assumptions!$B$4/1000,0)</f>
        <v>0</v>
      </c>
      <c r="N990" s="14">
        <f>IF(J990="YES",I990*Assumptions!$B$5/1000,0)</f>
        <v>0</v>
      </c>
      <c r="O990" s="14">
        <f>K990*Assumptions!$B$6*Assumptions!$B$7</f>
        <v>927.89125000000001</v>
      </c>
      <c r="P990" s="14">
        <f>((K990*Assumptions!$B$6*Assumptions!$B$7/1000)*(Assumptions!$B$8/(Assumptions!$B$8-1)))*Assumptions!$B$9</f>
        <v>5567.3474999999999</v>
      </c>
      <c r="Q990" s="13" t="s">
        <v>9017</v>
      </c>
      <c r="R990" s="13" t="s">
        <v>9043</v>
      </c>
    </row>
    <row r="991" spans="1:18" x14ac:dyDescent="0.3">
      <c r="A991" s="11" t="s">
        <v>2087</v>
      </c>
      <c r="B991" s="11" t="s">
        <v>2580</v>
      </c>
      <c r="C991" s="11" t="s">
        <v>2607</v>
      </c>
      <c r="D991" s="11" t="s">
        <v>2608</v>
      </c>
      <c r="E991" s="11" t="s">
        <v>2609</v>
      </c>
      <c r="F991" s="12">
        <v>49.230490000000003</v>
      </c>
      <c r="G991" s="12">
        <v>8.6397919999999999</v>
      </c>
      <c r="H991" s="11">
        <v>33000</v>
      </c>
      <c r="I991" s="11">
        <v>30158</v>
      </c>
      <c r="J991" s="13" t="s">
        <v>8991</v>
      </c>
      <c r="K991" s="14">
        <f>I991*Assumptions!$B$2*10^-3/24</f>
        <v>188.48749999999998</v>
      </c>
      <c r="L991" s="14">
        <f>IF(J991="YES",I991*Assumptions!$B$3/1000,0)</f>
        <v>0</v>
      </c>
      <c r="M991" s="14">
        <f>IF(J991="YES",I991*Assumptions!$B$4/1000,0)</f>
        <v>0</v>
      </c>
      <c r="N991" s="14">
        <f>IF(J991="YES",I991*Assumptions!$B$5/1000,0)</f>
        <v>0</v>
      </c>
      <c r="O991" s="14">
        <f>K991*Assumptions!$B$6*Assumptions!$B$7</f>
        <v>1093.2275</v>
      </c>
      <c r="P991" s="14">
        <f>((K991*Assumptions!$B$6*Assumptions!$B$7/1000)*(Assumptions!$B$8/(Assumptions!$B$8-1)))*Assumptions!$B$9</f>
        <v>6559.3649999999998</v>
      </c>
      <c r="Q991" s="13" t="s">
        <v>9017</v>
      </c>
      <c r="R991" s="13" t="s">
        <v>9043</v>
      </c>
    </row>
    <row r="992" spans="1:18" x14ac:dyDescent="0.3">
      <c r="A992" s="11" t="s">
        <v>2087</v>
      </c>
      <c r="B992" s="11" t="s">
        <v>2580</v>
      </c>
      <c r="C992" s="11" t="s">
        <v>2610</v>
      </c>
      <c r="D992" s="11" t="s">
        <v>2611</v>
      </c>
      <c r="E992" s="11" t="s">
        <v>8429</v>
      </c>
      <c r="F992" s="12">
        <v>49.093910000000001</v>
      </c>
      <c r="G992" s="12">
        <v>8.7591350000000006</v>
      </c>
      <c r="H992" s="11">
        <v>35000</v>
      </c>
      <c r="I992" s="11">
        <v>26635</v>
      </c>
      <c r="J992" s="13" t="s">
        <v>8991</v>
      </c>
      <c r="K992" s="14">
        <f>I992*Assumptions!$B$2*10^-3/24</f>
        <v>166.46875</v>
      </c>
      <c r="L992" s="14">
        <f>IF(J992="YES",I992*Assumptions!$B$3/1000,0)</f>
        <v>0</v>
      </c>
      <c r="M992" s="14">
        <f>IF(J992="YES",I992*Assumptions!$B$4/1000,0)</f>
        <v>0</v>
      </c>
      <c r="N992" s="14">
        <f>IF(J992="YES",I992*Assumptions!$B$5/1000,0)</f>
        <v>0</v>
      </c>
      <c r="O992" s="14">
        <f>K992*Assumptions!$B$6*Assumptions!$B$7</f>
        <v>965.51874999999995</v>
      </c>
      <c r="P992" s="14">
        <f>((K992*Assumptions!$B$6*Assumptions!$B$7/1000)*(Assumptions!$B$8/(Assumptions!$B$8-1)))*Assumptions!$B$9</f>
        <v>5793.1124999999993</v>
      </c>
      <c r="Q992" s="13" t="s">
        <v>9017</v>
      </c>
      <c r="R992" s="13" t="s">
        <v>9044</v>
      </c>
    </row>
    <row r="993" spans="1:18" x14ac:dyDescent="0.3">
      <c r="A993" s="11" t="s">
        <v>2087</v>
      </c>
      <c r="B993" s="11" t="s">
        <v>2580</v>
      </c>
      <c r="C993" s="11" t="s">
        <v>2612</v>
      </c>
      <c r="D993" s="11" t="s">
        <v>2613</v>
      </c>
      <c r="E993" s="11" t="s">
        <v>2614</v>
      </c>
      <c r="F993" s="12">
        <v>48.871690000000001</v>
      </c>
      <c r="G993" s="12">
        <v>8.5203550000000003</v>
      </c>
      <c r="H993" s="11">
        <v>18000</v>
      </c>
      <c r="I993" s="11">
        <v>13862</v>
      </c>
      <c r="J993" s="13" t="s">
        <v>8991</v>
      </c>
      <c r="K993" s="14">
        <f>I993*Assumptions!$B$2*10^-3/24</f>
        <v>86.637500000000003</v>
      </c>
      <c r="L993" s="14">
        <f>IF(J993="YES",I993*Assumptions!$B$3/1000,0)</f>
        <v>0</v>
      </c>
      <c r="M993" s="14">
        <f>IF(J993="YES",I993*Assumptions!$B$4/1000,0)</f>
        <v>0</v>
      </c>
      <c r="N993" s="14">
        <f>IF(J993="YES",I993*Assumptions!$B$5/1000,0)</f>
        <v>0</v>
      </c>
      <c r="O993" s="14">
        <f>K993*Assumptions!$B$6*Assumptions!$B$7</f>
        <v>502.4975</v>
      </c>
      <c r="P993" s="14">
        <f>((K993*Assumptions!$B$6*Assumptions!$B$7/1000)*(Assumptions!$B$8/(Assumptions!$B$8-1)))*Assumptions!$B$9</f>
        <v>3014.9850000000001</v>
      </c>
      <c r="Q993" s="13" t="s">
        <v>9017</v>
      </c>
      <c r="R993" s="13" t="s">
        <v>9042</v>
      </c>
    </row>
    <row r="994" spans="1:18" x14ac:dyDescent="0.3">
      <c r="A994" s="11" t="s">
        <v>2087</v>
      </c>
      <c r="B994" s="11" t="s">
        <v>2580</v>
      </c>
      <c r="C994" s="11" t="s">
        <v>2615</v>
      </c>
      <c r="D994" s="11" t="s">
        <v>2616</v>
      </c>
      <c r="E994" s="11" t="s">
        <v>8430</v>
      </c>
      <c r="F994" s="12">
        <v>49.258150000000001</v>
      </c>
      <c r="G994" s="12">
        <v>8.5247309999999992</v>
      </c>
      <c r="H994" s="11">
        <v>40200</v>
      </c>
      <c r="I994" s="11">
        <v>32445</v>
      </c>
      <c r="J994" s="13" t="s">
        <v>8982</v>
      </c>
      <c r="K994" s="14">
        <f>I994*Assumptions!$B$2*10^-3/24</f>
        <v>202.78125</v>
      </c>
      <c r="L994" s="14">
        <f>IF(J994="YES",I994*Assumptions!$B$3/1000,0)</f>
        <v>648.9</v>
      </c>
      <c r="M994" s="14">
        <f>IF(J994="YES",I994*Assumptions!$B$4/1000,0)</f>
        <v>486.67500000000001</v>
      </c>
      <c r="N994" s="14">
        <f>IF(J994="YES",I994*Assumptions!$B$5/1000,0)</f>
        <v>973.35</v>
      </c>
      <c r="O994" s="14">
        <f>K994*Assumptions!$B$6*Assumptions!$B$7</f>
        <v>1176.1312499999999</v>
      </c>
      <c r="P994" s="14">
        <f>((K994*Assumptions!$B$6*Assumptions!$B$7/1000)*(Assumptions!$B$8/(Assumptions!$B$8-1)))*Assumptions!$B$9</f>
        <v>7056.7874999999985</v>
      </c>
      <c r="Q994" s="13" t="s">
        <v>9017</v>
      </c>
      <c r="R994" s="13" t="s">
        <v>9044</v>
      </c>
    </row>
    <row r="995" spans="1:18" x14ac:dyDescent="0.3">
      <c r="A995" s="11" t="s">
        <v>2087</v>
      </c>
      <c r="B995" s="11" t="s">
        <v>2580</v>
      </c>
      <c r="C995" s="11" t="s">
        <v>2617</v>
      </c>
      <c r="D995" s="11" t="s">
        <v>2618</v>
      </c>
      <c r="E995" s="11" t="s">
        <v>8431</v>
      </c>
      <c r="F995" s="12">
        <v>49.112909999999999</v>
      </c>
      <c r="G995" s="12">
        <v>8.6366569999999996</v>
      </c>
      <c r="H995" s="11">
        <v>100000</v>
      </c>
      <c r="I995" s="11">
        <v>107483</v>
      </c>
      <c r="J995" s="13" t="s">
        <v>8982</v>
      </c>
      <c r="K995" s="14">
        <f>I995*Assumptions!$B$2*10^-3/24</f>
        <v>671.76875000000007</v>
      </c>
      <c r="L995" s="14">
        <f>IF(J995="YES",I995*Assumptions!$B$3/1000,0)</f>
        <v>2149.66</v>
      </c>
      <c r="M995" s="14">
        <f>IF(J995="YES",I995*Assumptions!$B$4/1000,0)</f>
        <v>1612.2449999999999</v>
      </c>
      <c r="N995" s="14">
        <f>IF(J995="YES",I995*Assumptions!$B$5/1000,0)</f>
        <v>3224.49</v>
      </c>
      <c r="O995" s="14">
        <f>K995*Assumptions!$B$6*Assumptions!$B$7</f>
        <v>3896.25875</v>
      </c>
      <c r="P995" s="14">
        <f>((K995*Assumptions!$B$6*Assumptions!$B$7/1000)*(Assumptions!$B$8/(Assumptions!$B$8-1)))*Assumptions!$B$9</f>
        <v>23377.552499999998</v>
      </c>
      <c r="Q995" s="13" t="s">
        <v>9017</v>
      </c>
      <c r="R995" s="13" t="s">
        <v>9044</v>
      </c>
    </row>
    <row r="996" spans="1:18" x14ac:dyDescent="0.3">
      <c r="A996" s="11" t="s">
        <v>2087</v>
      </c>
      <c r="B996" s="11" t="s">
        <v>2580</v>
      </c>
      <c r="C996" s="11" t="s">
        <v>2619</v>
      </c>
      <c r="D996" s="11" t="s">
        <v>2620</v>
      </c>
      <c r="E996" s="11" t="s">
        <v>8432</v>
      </c>
      <c r="F996" s="12">
        <v>49.172060000000002</v>
      </c>
      <c r="G996" s="12">
        <v>8.4037070000000007</v>
      </c>
      <c r="H996" s="11">
        <v>30000</v>
      </c>
      <c r="I996" s="11">
        <v>21157</v>
      </c>
      <c r="J996" s="13" t="s">
        <v>8991</v>
      </c>
      <c r="K996" s="14">
        <f>I996*Assumptions!$B$2*10^-3/24</f>
        <v>132.23125000000002</v>
      </c>
      <c r="L996" s="14">
        <f>IF(J996="YES",I996*Assumptions!$B$3/1000,0)</f>
        <v>0</v>
      </c>
      <c r="M996" s="14">
        <f>IF(J996="YES",I996*Assumptions!$B$4/1000,0)</f>
        <v>0</v>
      </c>
      <c r="N996" s="14">
        <f>IF(J996="YES",I996*Assumptions!$B$5/1000,0)</f>
        <v>0</v>
      </c>
      <c r="O996" s="14">
        <f>K996*Assumptions!$B$6*Assumptions!$B$7</f>
        <v>766.94124999999997</v>
      </c>
      <c r="P996" s="14">
        <f>((K996*Assumptions!$B$6*Assumptions!$B$7/1000)*(Assumptions!$B$8/(Assumptions!$B$8-1)))*Assumptions!$B$9</f>
        <v>4601.6474999999991</v>
      </c>
      <c r="Q996" s="13" t="s">
        <v>9017</v>
      </c>
      <c r="R996" s="13" t="s">
        <v>9044</v>
      </c>
    </row>
    <row r="997" spans="1:18" x14ac:dyDescent="0.3">
      <c r="A997" s="11" t="s">
        <v>2087</v>
      </c>
      <c r="B997" s="11" t="s">
        <v>2580</v>
      </c>
      <c r="C997" s="11" t="s">
        <v>2621</v>
      </c>
      <c r="D997" s="11" t="s">
        <v>2622</v>
      </c>
      <c r="E997" s="11" t="s">
        <v>2623</v>
      </c>
      <c r="F997" s="12">
        <v>49.141689999999997</v>
      </c>
      <c r="G997" s="12">
        <v>8.5948779999999996</v>
      </c>
      <c r="H997" s="11">
        <v>75000</v>
      </c>
      <c r="I997" s="11">
        <v>73929</v>
      </c>
      <c r="J997" s="13" t="s">
        <v>8982</v>
      </c>
      <c r="K997" s="14">
        <f>I997*Assumptions!$B$2*10^-3/24</f>
        <v>462.05625000000003</v>
      </c>
      <c r="L997" s="14">
        <f>IF(J997="YES",I997*Assumptions!$B$3/1000,0)</f>
        <v>1478.58</v>
      </c>
      <c r="M997" s="14">
        <f>IF(J997="YES",I997*Assumptions!$B$4/1000,0)</f>
        <v>1108.9349999999999</v>
      </c>
      <c r="N997" s="14">
        <f>IF(J997="YES",I997*Assumptions!$B$5/1000,0)</f>
        <v>2217.87</v>
      </c>
      <c r="O997" s="14">
        <f>K997*Assumptions!$B$6*Assumptions!$B$7</f>
        <v>2679.9262499999995</v>
      </c>
      <c r="P997" s="14">
        <f>((K997*Assumptions!$B$6*Assumptions!$B$7/1000)*(Assumptions!$B$8/(Assumptions!$B$8-1)))*Assumptions!$B$9</f>
        <v>16079.557499999995</v>
      </c>
      <c r="Q997" s="13" t="s">
        <v>9017</v>
      </c>
      <c r="R997" s="13" t="s">
        <v>9043</v>
      </c>
    </row>
    <row r="998" spans="1:18" x14ac:dyDescent="0.3">
      <c r="A998" s="11" t="s">
        <v>2087</v>
      </c>
      <c r="B998" s="11" t="s">
        <v>2580</v>
      </c>
      <c r="C998" s="11" t="s">
        <v>2624</v>
      </c>
      <c r="D998" s="11" t="s">
        <v>2625</v>
      </c>
      <c r="E998" s="11" t="s">
        <v>8433</v>
      </c>
      <c r="F998" s="12">
        <v>49.282699999999998</v>
      </c>
      <c r="G998" s="12">
        <v>8.5028749999999995</v>
      </c>
      <c r="H998" s="11">
        <v>26300</v>
      </c>
      <c r="I998" s="11">
        <v>21856</v>
      </c>
      <c r="J998" s="13" t="s">
        <v>8991</v>
      </c>
      <c r="K998" s="14">
        <f>I998*Assumptions!$B$2*10^-3/24</f>
        <v>136.6</v>
      </c>
      <c r="L998" s="14">
        <f>IF(J998="YES",I998*Assumptions!$B$3/1000,0)</f>
        <v>0</v>
      </c>
      <c r="M998" s="14">
        <f>IF(J998="YES",I998*Assumptions!$B$4/1000,0)</f>
        <v>0</v>
      </c>
      <c r="N998" s="14">
        <f>IF(J998="YES",I998*Assumptions!$B$5/1000,0)</f>
        <v>0</v>
      </c>
      <c r="O998" s="14">
        <f>K998*Assumptions!$B$6*Assumptions!$B$7</f>
        <v>792.28</v>
      </c>
      <c r="P998" s="14">
        <f>((K998*Assumptions!$B$6*Assumptions!$B$7/1000)*(Assumptions!$B$8/(Assumptions!$B$8-1)))*Assumptions!$B$9</f>
        <v>4753.6799999999994</v>
      </c>
      <c r="Q998" s="13" t="s">
        <v>9017</v>
      </c>
      <c r="R998" s="13" t="s">
        <v>9044</v>
      </c>
    </row>
    <row r="999" spans="1:18" x14ac:dyDescent="0.3">
      <c r="A999" s="11" t="s">
        <v>2087</v>
      </c>
      <c r="B999" s="11" t="s">
        <v>2628</v>
      </c>
      <c r="C999" s="11" t="s">
        <v>2626</v>
      </c>
      <c r="D999" s="11" t="s">
        <v>2627</v>
      </c>
      <c r="E999" s="11" t="s">
        <v>8434</v>
      </c>
      <c r="F999" s="12">
        <v>48.805190000000003</v>
      </c>
      <c r="G999" s="12">
        <v>8.1119009999999996</v>
      </c>
      <c r="H999" s="11">
        <v>10000</v>
      </c>
      <c r="I999" s="11">
        <v>4945</v>
      </c>
      <c r="J999" s="13" t="s">
        <v>8991</v>
      </c>
      <c r="K999" s="14">
        <f>I999*Assumptions!$B$2*10^-3/24</f>
        <v>30.90625</v>
      </c>
      <c r="L999" s="14">
        <f>IF(J999="YES",I999*Assumptions!$B$3/1000,0)</f>
        <v>0</v>
      </c>
      <c r="M999" s="14">
        <f>IF(J999="YES",I999*Assumptions!$B$4/1000,0)</f>
        <v>0</v>
      </c>
      <c r="N999" s="14">
        <f>IF(J999="YES",I999*Assumptions!$B$5/1000,0)</f>
        <v>0</v>
      </c>
      <c r="O999" s="14">
        <f>K999*Assumptions!$B$6*Assumptions!$B$7</f>
        <v>179.25624999999999</v>
      </c>
      <c r="P999" s="14">
        <f>((K999*Assumptions!$B$6*Assumptions!$B$7/1000)*(Assumptions!$B$8/(Assumptions!$B$8-1)))*Assumptions!$B$9</f>
        <v>1075.5374999999999</v>
      </c>
      <c r="Q999" s="13" t="s">
        <v>9017</v>
      </c>
      <c r="R999" s="13" t="s">
        <v>9042</v>
      </c>
    </row>
    <row r="1000" spans="1:18" x14ac:dyDescent="0.3">
      <c r="A1000" s="11" t="s">
        <v>2087</v>
      </c>
      <c r="B1000" s="11" t="s">
        <v>2628</v>
      </c>
      <c r="C1000" s="11" t="s">
        <v>2629</v>
      </c>
      <c r="D1000" s="11" t="s">
        <v>2630</v>
      </c>
      <c r="E1000" s="11" t="s">
        <v>8435</v>
      </c>
      <c r="F1000" s="12">
        <v>48.784219999999998</v>
      </c>
      <c r="G1000" s="12">
        <v>8.0585050000000003</v>
      </c>
      <c r="H1000" s="11">
        <v>13300</v>
      </c>
      <c r="I1000" s="11">
        <v>5178</v>
      </c>
      <c r="J1000" s="13" t="s">
        <v>8991</v>
      </c>
      <c r="K1000" s="14">
        <f>I1000*Assumptions!$B$2*10^-3/24</f>
        <v>32.362500000000004</v>
      </c>
      <c r="L1000" s="14">
        <f>IF(J1000="YES",I1000*Assumptions!$B$3/1000,0)</f>
        <v>0</v>
      </c>
      <c r="M1000" s="14">
        <f>IF(J1000="YES",I1000*Assumptions!$B$4/1000,0)</f>
        <v>0</v>
      </c>
      <c r="N1000" s="14">
        <f>IF(J1000="YES",I1000*Assumptions!$B$5/1000,0)</f>
        <v>0</v>
      </c>
      <c r="O1000" s="14">
        <f>K1000*Assumptions!$B$6*Assumptions!$B$7</f>
        <v>187.70250000000001</v>
      </c>
      <c r="P1000" s="14">
        <f>((K1000*Assumptions!$B$6*Assumptions!$B$7/1000)*(Assumptions!$B$8/(Assumptions!$B$8-1)))*Assumptions!$B$9</f>
        <v>1126.2149999999999</v>
      </c>
      <c r="Q1000" s="13" t="s">
        <v>9017</v>
      </c>
      <c r="R1000" s="13" t="s">
        <v>9042</v>
      </c>
    </row>
    <row r="1001" spans="1:18" x14ac:dyDescent="0.3">
      <c r="A1001" s="11" t="s">
        <v>2087</v>
      </c>
      <c r="B1001" s="11" t="s">
        <v>2628</v>
      </c>
      <c r="C1001" s="11" t="s">
        <v>2631</v>
      </c>
      <c r="D1001" s="11" t="s">
        <v>2632</v>
      </c>
      <c r="E1001" s="11" t="s">
        <v>8436</v>
      </c>
      <c r="F1001" s="12">
        <v>48.783760000000001</v>
      </c>
      <c r="G1001" s="12">
        <v>8.1608450000000001</v>
      </c>
      <c r="H1001" s="11">
        <v>200000</v>
      </c>
      <c r="I1001" s="11">
        <v>137766</v>
      </c>
      <c r="J1001" s="13" t="s">
        <v>8982</v>
      </c>
      <c r="K1001" s="14">
        <f>I1001*Assumptions!$B$2*10^-3/24</f>
        <v>861.03750000000002</v>
      </c>
      <c r="L1001" s="14">
        <f>IF(J1001="YES",I1001*Assumptions!$B$3/1000,0)</f>
        <v>2755.32</v>
      </c>
      <c r="M1001" s="14">
        <f>IF(J1001="YES",I1001*Assumptions!$B$4/1000,0)</f>
        <v>2066.4899999999998</v>
      </c>
      <c r="N1001" s="14">
        <f>IF(J1001="YES",I1001*Assumptions!$B$5/1000,0)</f>
        <v>4132.9799999999996</v>
      </c>
      <c r="O1001" s="14">
        <f>K1001*Assumptions!$B$6*Assumptions!$B$7</f>
        <v>4994.0174999999999</v>
      </c>
      <c r="P1001" s="14">
        <f>((K1001*Assumptions!$B$6*Assumptions!$B$7/1000)*(Assumptions!$B$8/(Assumptions!$B$8-1)))*Assumptions!$B$9</f>
        <v>29964.105</v>
      </c>
      <c r="Q1001" s="13" t="s">
        <v>9017</v>
      </c>
      <c r="R1001" s="13" t="s">
        <v>9044</v>
      </c>
    </row>
    <row r="1002" spans="1:18" x14ac:dyDescent="0.3">
      <c r="A1002" s="11" t="s">
        <v>2087</v>
      </c>
      <c r="B1002" s="11" t="s">
        <v>2628</v>
      </c>
      <c r="C1002" s="11" t="s">
        <v>2633</v>
      </c>
      <c r="D1002" s="11" t="s">
        <v>2634</v>
      </c>
      <c r="E1002" s="11" t="s">
        <v>8437</v>
      </c>
      <c r="F1002" s="12">
        <v>48.722969999999997</v>
      </c>
      <c r="G1002" s="12">
        <v>8.1235420000000005</v>
      </c>
      <c r="H1002" s="11">
        <v>167000</v>
      </c>
      <c r="I1002" s="11">
        <v>65570</v>
      </c>
      <c r="J1002" s="13" t="s">
        <v>8982</v>
      </c>
      <c r="K1002" s="14">
        <f>I1002*Assumptions!$B$2*10^-3/24</f>
        <v>409.8125</v>
      </c>
      <c r="L1002" s="14">
        <f>IF(J1002="YES",I1002*Assumptions!$B$3/1000,0)</f>
        <v>1311.4</v>
      </c>
      <c r="M1002" s="14">
        <f>IF(J1002="YES",I1002*Assumptions!$B$4/1000,0)</f>
        <v>983.55</v>
      </c>
      <c r="N1002" s="14">
        <f>IF(J1002="YES",I1002*Assumptions!$B$5/1000,0)</f>
        <v>1967.1</v>
      </c>
      <c r="O1002" s="14">
        <f>K1002*Assumptions!$B$6*Assumptions!$B$7</f>
        <v>2376.9124999999999</v>
      </c>
      <c r="P1002" s="14">
        <f>((K1002*Assumptions!$B$6*Assumptions!$B$7/1000)*(Assumptions!$B$8/(Assumptions!$B$8-1)))*Assumptions!$B$9</f>
        <v>14261.474999999999</v>
      </c>
      <c r="Q1002" s="13" t="s">
        <v>9017</v>
      </c>
      <c r="R1002" s="13" t="s">
        <v>9043</v>
      </c>
    </row>
    <row r="1003" spans="1:18" x14ac:dyDescent="0.3">
      <c r="A1003" s="11" t="s">
        <v>2087</v>
      </c>
      <c r="B1003" s="11" t="s">
        <v>2628</v>
      </c>
      <c r="C1003" s="11" t="s">
        <v>2635</v>
      </c>
      <c r="D1003" s="11" t="s">
        <v>2636</v>
      </c>
      <c r="E1003" s="11" t="s">
        <v>8438</v>
      </c>
      <c r="F1003" s="12">
        <v>48.961359999999999</v>
      </c>
      <c r="G1003" s="12">
        <v>8.2534500000000008</v>
      </c>
      <c r="H1003" s="11">
        <v>30000</v>
      </c>
      <c r="I1003" s="11">
        <v>39530</v>
      </c>
      <c r="J1003" s="13" t="s">
        <v>8991</v>
      </c>
      <c r="K1003" s="14">
        <f>I1003*Assumptions!$B$2*10^-3/24</f>
        <v>247.0625</v>
      </c>
      <c r="L1003" s="14">
        <f>IF(J1003="YES",I1003*Assumptions!$B$3/1000,0)</f>
        <v>0</v>
      </c>
      <c r="M1003" s="14">
        <f>IF(J1003="YES",I1003*Assumptions!$B$4/1000,0)</f>
        <v>0</v>
      </c>
      <c r="N1003" s="14">
        <f>IF(J1003="YES",I1003*Assumptions!$B$5/1000,0)</f>
        <v>0</v>
      </c>
      <c r="O1003" s="14">
        <f>K1003*Assumptions!$B$6*Assumptions!$B$7</f>
        <v>1432.9624999999999</v>
      </c>
      <c r="P1003" s="14">
        <f>((K1003*Assumptions!$B$6*Assumptions!$B$7/1000)*(Assumptions!$B$8/(Assumptions!$B$8-1)))*Assumptions!$B$9</f>
        <v>8597.7749999999996</v>
      </c>
      <c r="Q1003" s="13" t="s">
        <v>9017</v>
      </c>
      <c r="R1003" s="13" t="s">
        <v>9044</v>
      </c>
    </row>
    <row r="1004" spans="1:18" x14ac:dyDescent="0.3">
      <c r="A1004" s="11" t="s">
        <v>2087</v>
      </c>
      <c r="B1004" s="11" t="s">
        <v>2628</v>
      </c>
      <c r="C1004" s="11" t="s">
        <v>2637</v>
      </c>
      <c r="D1004" s="11" t="s">
        <v>2638</v>
      </c>
      <c r="E1004" s="11" t="s">
        <v>8439</v>
      </c>
      <c r="F1004" s="12">
        <v>48.776269999999997</v>
      </c>
      <c r="G1004" s="12">
        <v>8.338158</v>
      </c>
      <c r="H1004" s="11">
        <v>25000</v>
      </c>
      <c r="I1004" s="11">
        <v>25448</v>
      </c>
      <c r="J1004" s="13" t="s">
        <v>8991</v>
      </c>
      <c r="K1004" s="14">
        <f>I1004*Assumptions!$B$2*10^-3/24</f>
        <v>159.05000000000001</v>
      </c>
      <c r="L1004" s="14">
        <f>IF(J1004="YES",I1004*Assumptions!$B$3/1000,0)</f>
        <v>0</v>
      </c>
      <c r="M1004" s="14">
        <f>IF(J1004="YES",I1004*Assumptions!$B$4/1000,0)</f>
        <v>0</v>
      </c>
      <c r="N1004" s="14">
        <f>IF(J1004="YES",I1004*Assumptions!$B$5/1000,0)</f>
        <v>0</v>
      </c>
      <c r="O1004" s="14">
        <f>K1004*Assumptions!$B$6*Assumptions!$B$7</f>
        <v>922.49</v>
      </c>
      <c r="P1004" s="14">
        <f>((K1004*Assumptions!$B$6*Assumptions!$B$7/1000)*(Assumptions!$B$8/(Assumptions!$B$8-1)))*Assumptions!$B$9</f>
        <v>5534.94</v>
      </c>
      <c r="Q1004" s="13" t="s">
        <v>9017</v>
      </c>
      <c r="R1004" s="13" t="s">
        <v>9042</v>
      </c>
    </row>
    <row r="1005" spans="1:18" x14ac:dyDescent="0.3">
      <c r="A1005" s="11" t="s">
        <v>2087</v>
      </c>
      <c r="B1005" s="11" t="s">
        <v>2628</v>
      </c>
      <c r="C1005" s="11" t="s">
        <v>2639</v>
      </c>
      <c r="D1005" s="11" t="s">
        <v>2640</v>
      </c>
      <c r="E1005" s="11" t="s">
        <v>8440</v>
      </c>
      <c r="F1005" s="12">
        <v>48.824689999999997</v>
      </c>
      <c r="G1005" s="12">
        <v>8.2911889999999993</v>
      </c>
      <c r="H1005" s="11">
        <v>60000</v>
      </c>
      <c r="I1005" s="11">
        <v>41444</v>
      </c>
      <c r="J1005" s="13" t="s">
        <v>8982</v>
      </c>
      <c r="K1005" s="14">
        <f>I1005*Assumptions!$B$2*10^-3/24</f>
        <v>259.02500000000003</v>
      </c>
      <c r="L1005" s="14">
        <f>IF(J1005="YES",I1005*Assumptions!$B$3/1000,0)</f>
        <v>828.88</v>
      </c>
      <c r="M1005" s="14">
        <f>IF(J1005="YES",I1005*Assumptions!$B$4/1000,0)</f>
        <v>621.66</v>
      </c>
      <c r="N1005" s="14">
        <f>IF(J1005="YES",I1005*Assumptions!$B$5/1000,0)</f>
        <v>1243.32</v>
      </c>
      <c r="O1005" s="14">
        <f>K1005*Assumptions!$B$6*Assumptions!$B$7</f>
        <v>1502.345</v>
      </c>
      <c r="P1005" s="14">
        <f>((K1005*Assumptions!$B$6*Assumptions!$B$7/1000)*(Assumptions!$B$8/(Assumptions!$B$8-1)))*Assumptions!$B$9</f>
        <v>9014.07</v>
      </c>
      <c r="Q1005" s="13" t="s">
        <v>9017</v>
      </c>
      <c r="R1005" s="13" t="s">
        <v>9043</v>
      </c>
    </row>
    <row r="1006" spans="1:18" x14ac:dyDescent="0.3">
      <c r="A1006" s="11" t="s">
        <v>2087</v>
      </c>
      <c r="B1006" s="11" t="s">
        <v>2090</v>
      </c>
      <c r="C1006" s="11" t="s">
        <v>2641</v>
      </c>
      <c r="D1006" s="11" t="s">
        <v>2642</v>
      </c>
      <c r="E1006" s="11" t="s">
        <v>8441</v>
      </c>
      <c r="F1006" s="12">
        <v>48.565739999999998</v>
      </c>
      <c r="G1006" s="12">
        <v>8.8987090000000002</v>
      </c>
      <c r="H1006" s="11">
        <v>80000</v>
      </c>
      <c r="I1006" s="11">
        <v>63953</v>
      </c>
      <c r="J1006" s="13" t="s">
        <v>8982</v>
      </c>
      <c r="K1006" s="14">
        <f>I1006*Assumptions!$B$2*10^-3/24</f>
        <v>399.70625000000001</v>
      </c>
      <c r="L1006" s="14">
        <f>IF(J1006="YES",I1006*Assumptions!$B$3/1000,0)</f>
        <v>1279.06</v>
      </c>
      <c r="M1006" s="14">
        <f>IF(J1006="YES",I1006*Assumptions!$B$4/1000,0)</f>
        <v>959.29499999999996</v>
      </c>
      <c r="N1006" s="14">
        <f>IF(J1006="YES",I1006*Assumptions!$B$5/1000,0)</f>
        <v>1918.59</v>
      </c>
      <c r="O1006" s="14">
        <f>K1006*Assumptions!$B$6*Assumptions!$B$7</f>
        <v>2318.2962499999999</v>
      </c>
      <c r="P1006" s="14">
        <f>((K1006*Assumptions!$B$6*Assumptions!$B$7/1000)*(Assumptions!$B$8/(Assumptions!$B$8-1)))*Assumptions!$B$9</f>
        <v>13909.7775</v>
      </c>
      <c r="Q1006" s="13" t="s">
        <v>9015</v>
      </c>
      <c r="R1006" s="13" t="s">
        <v>9042</v>
      </c>
    </row>
    <row r="1007" spans="1:18" x14ac:dyDescent="0.3">
      <c r="A1007" s="11" t="s">
        <v>2087</v>
      </c>
      <c r="B1007" s="11" t="s">
        <v>2090</v>
      </c>
      <c r="C1007" s="11" t="s">
        <v>2643</v>
      </c>
      <c r="D1007" s="11" t="s">
        <v>2644</v>
      </c>
      <c r="E1007" s="11" t="s">
        <v>8442</v>
      </c>
      <c r="F1007" s="12">
        <v>48.663409999999999</v>
      </c>
      <c r="G1007" s="12">
        <v>8.9181989999999995</v>
      </c>
      <c r="H1007" s="11">
        <v>17100</v>
      </c>
      <c r="I1007" s="11">
        <v>11038</v>
      </c>
      <c r="J1007" s="13" t="s">
        <v>8991</v>
      </c>
      <c r="K1007" s="14">
        <f>I1007*Assumptions!$B$2*10^-3/24</f>
        <v>68.987499999999997</v>
      </c>
      <c r="L1007" s="14">
        <f>IF(J1007="YES",I1007*Assumptions!$B$3/1000,0)</f>
        <v>0</v>
      </c>
      <c r="M1007" s="14">
        <f>IF(J1007="YES",I1007*Assumptions!$B$4/1000,0)</f>
        <v>0</v>
      </c>
      <c r="N1007" s="14">
        <f>IF(J1007="YES",I1007*Assumptions!$B$5/1000,0)</f>
        <v>0</v>
      </c>
      <c r="O1007" s="14">
        <f>K1007*Assumptions!$B$6*Assumptions!$B$7</f>
        <v>400.12749999999994</v>
      </c>
      <c r="P1007" s="14">
        <f>((K1007*Assumptions!$B$6*Assumptions!$B$7/1000)*(Assumptions!$B$8/(Assumptions!$B$8-1)))*Assumptions!$B$9</f>
        <v>2400.7649999999994</v>
      </c>
      <c r="Q1007" s="13" t="s">
        <v>9015</v>
      </c>
      <c r="R1007" s="13" t="s">
        <v>9044</v>
      </c>
    </row>
    <row r="1008" spans="1:18" x14ac:dyDescent="0.3">
      <c r="A1008" s="11" t="s">
        <v>2087</v>
      </c>
      <c r="B1008" s="11" t="s">
        <v>2090</v>
      </c>
      <c r="C1008" s="11" t="s">
        <v>2645</v>
      </c>
      <c r="D1008" s="11" t="s">
        <v>2646</v>
      </c>
      <c r="E1008" s="11" t="s">
        <v>8443</v>
      </c>
      <c r="F1008" s="12">
        <v>48.814599999999999</v>
      </c>
      <c r="G1008" s="12">
        <v>9.0424050000000005</v>
      </c>
      <c r="H1008" s="11">
        <v>90000</v>
      </c>
      <c r="I1008" s="11">
        <v>77225</v>
      </c>
      <c r="J1008" s="13" t="s">
        <v>8982</v>
      </c>
      <c r="K1008" s="14">
        <f>I1008*Assumptions!$B$2*10^-3/24</f>
        <v>482.65625</v>
      </c>
      <c r="L1008" s="14">
        <f>IF(J1008="YES",I1008*Assumptions!$B$3/1000,0)</f>
        <v>1544.5</v>
      </c>
      <c r="M1008" s="14">
        <f>IF(J1008="YES",I1008*Assumptions!$B$4/1000,0)</f>
        <v>1158.375</v>
      </c>
      <c r="N1008" s="14">
        <f>IF(J1008="YES",I1008*Assumptions!$B$5/1000,0)</f>
        <v>2316.75</v>
      </c>
      <c r="O1008" s="14">
        <f>K1008*Assumptions!$B$6*Assumptions!$B$7</f>
        <v>2799.4062499999995</v>
      </c>
      <c r="P1008" s="14">
        <f>((K1008*Assumptions!$B$6*Assumptions!$B$7/1000)*(Assumptions!$B$8/(Assumptions!$B$8-1)))*Assumptions!$B$9</f>
        <v>16796.437499999996</v>
      </c>
      <c r="Q1008" s="13" t="s">
        <v>9015</v>
      </c>
      <c r="R1008" s="13" t="s">
        <v>9044</v>
      </c>
    </row>
    <row r="1009" spans="1:18" x14ac:dyDescent="0.3">
      <c r="A1009" s="11" t="s">
        <v>2087</v>
      </c>
      <c r="B1009" s="11" t="s">
        <v>2090</v>
      </c>
      <c r="C1009" s="11" t="s">
        <v>2647</v>
      </c>
      <c r="D1009" s="11" t="s">
        <v>2648</v>
      </c>
      <c r="E1009" s="11" t="s">
        <v>8444</v>
      </c>
      <c r="F1009" s="12">
        <v>48.750500000000002</v>
      </c>
      <c r="G1009" s="12">
        <v>8.948696</v>
      </c>
      <c r="H1009" s="11">
        <v>18000</v>
      </c>
      <c r="I1009" s="11">
        <v>13212</v>
      </c>
      <c r="J1009" s="13" t="s">
        <v>8991</v>
      </c>
      <c r="K1009" s="14">
        <f>I1009*Assumptions!$B$2*10^-3/24</f>
        <v>82.575000000000003</v>
      </c>
      <c r="L1009" s="14">
        <f>IF(J1009="YES",I1009*Assumptions!$B$3/1000,0)</f>
        <v>0</v>
      </c>
      <c r="M1009" s="14">
        <f>IF(J1009="YES",I1009*Assumptions!$B$4/1000,0)</f>
        <v>0</v>
      </c>
      <c r="N1009" s="14">
        <f>IF(J1009="YES",I1009*Assumptions!$B$5/1000,0)</f>
        <v>0</v>
      </c>
      <c r="O1009" s="14">
        <f>K1009*Assumptions!$B$6*Assumptions!$B$7</f>
        <v>478.93499999999995</v>
      </c>
      <c r="P1009" s="14">
        <f>((K1009*Assumptions!$B$6*Assumptions!$B$7/1000)*(Assumptions!$B$8/(Assumptions!$B$8-1)))*Assumptions!$B$9</f>
        <v>2873.6099999999997</v>
      </c>
      <c r="Q1009" s="13" t="s">
        <v>9015</v>
      </c>
      <c r="R1009" s="13" t="s">
        <v>9042</v>
      </c>
    </row>
    <row r="1010" spans="1:18" x14ac:dyDescent="0.3">
      <c r="A1010" s="11" t="s">
        <v>2087</v>
      </c>
      <c r="B1010" s="11" t="s">
        <v>2090</v>
      </c>
      <c r="C1010" s="11" t="s">
        <v>2649</v>
      </c>
      <c r="D1010" s="11" t="s">
        <v>2650</v>
      </c>
      <c r="E1010" s="11" t="s">
        <v>8445</v>
      </c>
      <c r="F1010" s="12">
        <v>48.770069999999997</v>
      </c>
      <c r="G1010" s="12">
        <v>8.921564</v>
      </c>
      <c r="H1010" s="11">
        <v>25400</v>
      </c>
      <c r="I1010" s="11">
        <v>16699</v>
      </c>
      <c r="J1010" s="13" t="s">
        <v>8991</v>
      </c>
      <c r="K1010" s="14">
        <f>I1010*Assumptions!$B$2*10^-3/24</f>
        <v>104.36874999999999</v>
      </c>
      <c r="L1010" s="14">
        <f>IF(J1010="YES",I1010*Assumptions!$B$3/1000,0)</f>
        <v>0</v>
      </c>
      <c r="M1010" s="14">
        <f>IF(J1010="YES",I1010*Assumptions!$B$4/1000,0)</f>
        <v>0</v>
      </c>
      <c r="N1010" s="14">
        <f>IF(J1010="YES",I1010*Assumptions!$B$5/1000,0)</f>
        <v>0</v>
      </c>
      <c r="O1010" s="14">
        <f>K1010*Assumptions!$B$6*Assumptions!$B$7</f>
        <v>605.33874999999989</v>
      </c>
      <c r="P1010" s="14">
        <f>((K1010*Assumptions!$B$6*Assumptions!$B$7/1000)*(Assumptions!$B$8/(Assumptions!$B$8-1)))*Assumptions!$B$9</f>
        <v>3632.0324999999993</v>
      </c>
      <c r="Q1010" s="13" t="s">
        <v>9015</v>
      </c>
      <c r="R1010" s="13" t="s">
        <v>9043</v>
      </c>
    </row>
    <row r="1011" spans="1:18" x14ac:dyDescent="0.3">
      <c r="A1011" s="11" t="s">
        <v>2087</v>
      </c>
      <c r="B1011" s="11" t="s">
        <v>2090</v>
      </c>
      <c r="C1011" s="11" t="s">
        <v>2651</v>
      </c>
      <c r="D1011" s="11" t="s">
        <v>2652</v>
      </c>
      <c r="E1011" s="11" t="s">
        <v>8446</v>
      </c>
      <c r="F1011" s="12">
        <v>48.801009999999998</v>
      </c>
      <c r="G1011" s="12">
        <v>8.9457459999999998</v>
      </c>
      <c r="H1011" s="11">
        <v>11700</v>
      </c>
      <c r="I1011" s="11">
        <v>11008</v>
      </c>
      <c r="J1011" s="13" t="s">
        <v>8991</v>
      </c>
      <c r="K1011" s="14">
        <f>I1011*Assumptions!$B$2*10^-3/24</f>
        <v>68.8</v>
      </c>
      <c r="L1011" s="14">
        <f>IF(J1011="YES",I1011*Assumptions!$B$3/1000,0)</f>
        <v>0</v>
      </c>
      <c r="M1011" s="14">
        <f>IF(J1011="YES",I1011*Assumptions!$B$4/1000,0)</f>
        <v>0</v>
      </c>
      <c r="N1011" s="14">
        <f>IF(J1011="YES",I1011*Assumptions!$B$5/1000,0)</f>
        <v>0</v>
      </c>
      <c r="O1011" s="14">
        <f>K1011*Assumptions!$B$6*Assumptions!$B$7</f>
        <v>399.03999999999996</v>
      </c>
      <c r="P1011" s="14">
        <f>((K1011*Assumptions!$B$6*Assumptions!$B$7/1000)*(Assumptions!$B$8/(Assumptions!$B$8-1)))*Assumptions!$B$9</f>
        <v>2394.2399999999998</v>
      </c>
      <c r="Q1011" s="13" t="s">
        <v>9015</v>
      </c>
      <c r="R1011" s="13" t="s">
        <v>9043</v>
      </c>
    </row>
    <row r="1012" spans="1:18" x14ac:dyDescent="0.3">
      <c r="A1012" s="11" t="s">
        <v>2087</v>
      </c>
      <c r="B1012" s="11" t="s">
        <v>2125</v>
      </c>
      <c r="C1012" s="11" t="s">
        <v>2653</v>
      </c>
      <c r="D1012" s="11" t="s">
        <v>2654</v>
      </c>
      <c r="E1012" s="11" t="s">
        <v>8447</v>
      </c>
      <c r="F1012" s="12">
        <v>48.754449999999999</v>
      </c>
      <c r="G1012" s="12">
        <v>9.4029240000000005</v>
      </c>
      <c r="H1012" s="11">
        <v>5200</v>
      </c>
      <c r="I1012" s="11">
        <v>5154</v>
      </c>
      <c r="J1012" s="13" t="s">
        <v>8991</v>
      </c>
      <c r="K1012" s="14">
        <f>I1012*Assumptions!$B$2*10^-3/24</f>
        <v>32.212499999999999</v>
      </c>
      <c r="L1012" s="14">
        <f>IF(J1012="YES",I1012*Assumptions!$B$3/1000,0)</f>
        <v>0</v>
      </c>
      <c r="M1012" s="14">
        <f>IF(J1012="YES",I1012*Assumptions!$B$4/1000,0)</f>
        <v>0</v>
      </c>
      <c r="N1012" s="14">
        <f>IF(J1012="YES",I1012*Assumptions!$B$5/1000,0)</f>
        <v>0</v>
      </c>
      <c r="O1012" s="14">
        <f>K1012*Assumptions!$B$6*Assumptions!$B$7</f>
        <v>186.83249999999998</v>
      </c>
      <c r="P1012" s="14">
        <f>((K1012*Assumptions!$B$6*Assumptions!$B$7/1000)*(Assumptions!$B$8/(Assumptions!$B$8-1)))*Assumptions!$B$9</f>
        <v>1120.9949999999999</v>
      </c>
      <c r="Q1012" s="13" t="s">
        <v>9015</v>
      </c>
      <c r="R1012" s="13" t="s">
        <v>9044</v>
      </c>
    </row>
    <row r="1013" spans="1:18" x14ac:dyDescent="0.3">
      <c r="A1013" s="11" t="s">
        <v>2087</v>
      </c>
      <c r="B1013" s="11" t="s">
        <v>2125</v>
      </c>
      <c r="C1013" s="11" t="s">
        <v>2655</v>
      </c>
      <c r="D1013" s="11" t="s">
        <v>2656</v>
      </c>
      <c r="E1013" s="11" t="s">
        <v>8448</v>
      </c>
      <c r="F1013" s="12">
        <v>48.749740000000003</v>
      </c>
      <c r="G1013" s="12">
        <v>9.4537990000000001</v>
      </c>
      <c r="H1013" s="11">
        <v>8000</v>
      </c>
      <c r="I1013" s="11">
        <v>4996</v>
      </c>
      <c r="J1013" s="13" t="s">
        <v>8991</v>
      </c>
      <c r="K1013" s="14">
        <f>I1013*Assumptions!$B$2*10^-3/24</f>
        <v>31.224999999999998</v>
      </c>
      <c r="L1013" s="14">
        <f>IF(J1013="YES",I1013*Assumptions!$B$3/1000,0)</f>
        <v>0</v>
      </c>
      <c r="M1013" s="14">
        <f>IF(J1013="YES",I1013*Assumptions!$B$4/1000,0)</f>
        <v>0</v>
      </c>
      <c r="N1013" s="14">
        <f>IF(J1013="YES",I1013*Assumptions!$B$5/1000,0)</f>
        <v>0</v>
      </c>
      <c r="O1013" s="14">
        <f>K1013*Assumptions!$B$6*Assumptions!$B$7</f>
        <v>181.10499999999999</v>
      </c>
      <c r="P1013" s="14">
        <f>((K1013*Assumptions!$B$6*Assumptions!$B$7/1000)*(Assumptions!$B$8/(Assumptions!$B$8-1)))*Assumptions!$B$9</f>
        <v>1086.6299999999999</v>
      </c>
      <c r="Q1013" s="13" t="s">
        <v>9015</v>
      </c>
      <c r="R1013" s="13" t="s">
        <v>9042</v>
      </c>
    </row>
    <row r="1014" spans="1:18" x14ac:dyDescent="0.3">
      <c r="A1014" s="11" t="s">
        <v>2087</v>
      </c>
      <c r="B1014" s="11" t="s">
        <v>2125</v>
      </c>
      <c r="C1014" s="11" t="s">
        <v>2657</v>
      </c>
      <c r="D1014" s="11" t="s">
        <v>2658</v>
      </c>
      <c r="E1014" s="11" t="s">
        <v>8449</v>
      </c>
      <c r="F1014" s="12">
        <v>48.715159999999997</v>
      </c>
      <c r="G1014" s="12">
        <v>9.3604149999999997</v>
      </c>
      <c r="H1014" s="11">
        <v>23300</v>
      </c>
      <c r="I1014" s="11">
        <v>10605</v>
      </c>
      <c r="J1014" s="13" t="s">
        <v>8991</v>
      </c>
      <c r="K1014" s="14">
        <f>I1014*Assumptions!$B$2*10^-3/24</f>
        <v>66.28125</v>
      </c>
      <c r="L1014" s="14">
        <f>IF(J1014="YES",I1014*Assumptions!$B$3/1000,0)</f>
        <v>0</v>
      </c>
      <c r="M1014" s="14">
        <f>IF(J1014="YES",I1014*Assumptions!$B$4/1000,0)</f>
        <v>0</v>
      </c>
      <c r="N1014" s="14">
        <f>IF(J1014="YES",I1014*Assumptions!$B$5/1000,0)</f>
        <v>0</v>
      </c>
      <c r="O1014" s="14">
        <f>K1014*Assumptions!$B$6*Assumptions!$B$7</f>
        <v>384.43124999999998</v>
      </c>
      <c r="P1014" s="14">
        <f>((K1014*Assumptions!$B$6*Assumptions!$B$7/1000)*(Assumptions!$B$8/(Assumptions!$B$8-1)))*Assumptions!$B$9</f>
        <v>2306.5875000000001</v>
      </c>
      <c r="Q1014" s="13" t="s">
        <v>9015</v>
      </c>
      <c r="R1014" s="13" t="s">
        <v>9043</v>
      </c>
    </row>
    <row r="1015" spans="1:18" x14ac:dyDescent="0.3">
      <c r="A1015" s="11" t="s">
        <v>2087</v>
      </c>
      <c r="B1015" s="11" t="s">
        <v>2125</v>
      </c>
      <c r="C1015" s="11" t="s">
        <v>2659</v>
      </c>
      <c r="D1015" s="11" t="s">
        <v>2660</v>
      </c>
      <c r="E1015" s="11" t="s">
        <v>8450</v>
      </c>
      <c r="F1015" s="12">
        <v>48.697360000000003</v>
      </c>
      <c r="G1015" s="12">
        <v>9.3355779999999999</v>
      </c>
      <c r="H1015" s="11">
        <v>15000</v>
      </c>
      <c r="I1015" s="11">
        <v>9431</v>
      </c>
      <c r="J1015" s="13" t="s">
        <v>8991</v>
      </c>
      <c r="K1015" s="14">
        <f>I1015*Assumptions!$B$2*10^-3/24</f>
        <v>58.943750000000001</v>
      </c>
      <c r="L1015" s="14">
        <f>IF(J1015="YES",I1015*Assumptions!$B$3/1000,0)</f>
        <v>0</v>
      </c>
      <c r="M1015" s="14">
        <f>IF(J1015="YES",I1015*Assumptions!$B$4/1000,0)</f>
        <v>0</v>
      </c>
      <c r="N1015" s="14">
        <f>IF(J1015="YES",I1015*Assumptions!$B$5/1000,0)</f>
        <v>0</v>
      </c>
      <c r="O1015" s="14">
        <f>K1015*Assumptions!$B$6*Assumptions!$B$7</f>
        <v>341.87374999999997</v>
      </c>
      <c r="P1015" s="14">
        <f>((K1015*Assumptions!$B$6*Assumptions!$B$7/1000)*(Assumptions!$B$8/(Assumptions!$B$8-1)))*Assumptions!$B$9</f>
        <v>2051.2424999999998</v>
      </c>
      <c r="Q1015" s="13" t="s">
        <v>9015</v>
      </c>
      <c r="R1015" s="13" t="s">
        <v>9043</v>
      </c>
    </row>
    <row r="1016" spans="1:18" x14ac:dyDescent="0.3">
      <c r="A1016" s="11" t="s">
        <v>2087</v>
      </c>
      <c r="B1016" s="11" t="s">
        <v>2125</v>
      </c>
      <c r="C1016" s="11" t="s">
        <v>2661</v>
      </c>
      <c r="D1016" s="11" t="s">
        <v>2662</v>
      </c>
      <c r="E1016" s="11" t="s">
        <v>8451</v>
      </c>
      <c r="F1016" s="12">
        <v>48.6798</v>
      </c>
      <c r="G1016" s="12">
        <v>9.250629</v>
      </c>
      <c r="H1016" s="11">
        <v>51100</v>
      </c>
      <c r="I1016" s="11">
        <v>28944</v>
      </c>
      <c r="J1016" s="13" t="s">
        <v>8982</v>
      </c>
      <c r="K1016" s="14">
        <f>I1016*Assumptions!$B$2*10^-3/24</f>
        <v>180.9</v>
      </c>
      <c r="L1016" s="14">
        <f>IF(J1016="YES",I1016*Assumptions!$B$3/1000,0)</f>
        <v>578.88</v>
      </c>
      <c r="M1016" s="14">
        <f>IF(J1016="YES",I1016*Assumptions!$B$4/1000,0)</f>
        <v>434.16</v>
      </c>
      <c r="N1016" s="14">
        <f>IF(J1016="YES",I1016*Assumptions!$B$5/1000,0)</f>
        <v>868.32</v>
      </c>
      <c r="O1016" s="14">
        <f>K1016*Assumptions!$B$6*Assumptions!$B$7</f>
        <v>1049.22</v>
      </c>
      <c r="P1016" s="14">
        <f>((K1016*Assumptions!$B$6*Assumptions!$B$7/1000)*(Assumptions!$B$8/(Assumptions!$B$8-1)))*Assumptions!$B$9</f>
        <v>6295.32</v>
      </c>
      <c r="Q1016" s="13" t="s">
        <v>9015</v>
      </c>
      <c r="R1016" s="13" t="s">
        <v>9042</v>
      </c>
    </row>
    <row r="1017" spans="1:18" x14ac:dyDescent="0.3">
      <c r="A1017" s="11" t="s">
        <v>2087</v>
      </c>
      <c r="B1017" s="11" t="s">
        <v>2125</v>
      </c>
      <c r="C1017" s="11" t="s">
        <v>2663</v>
      </c>
      <c r="D1017" s="11" t="s">
        <v>2664</v>
      </c>
      <c r="E1017" s="11" t="s">
        <v>8452</v>
      </c>
      <c r="F1017" s="12">
        <v>48.638010000000001</v>
      </c>
      <c r="G1017" s="12">
        <v>9.2191600000000005</v>
      </c>
      <c r="H1017" s="11">
        <v>27500</v>
      </c>
      <c r="I1017" s="11">
        <v>25301</v>
      </c>
      <c r="J1017" s="13" t="s">
        <v>8991</v>
      </c>
      <c r="K1017" s="14">
        <f>I1017*Assumptions!$B$2*10^-3/24</f>
        <v>158.13124999999999</v>
      </c>
      <c r="L1017" s="14">
        <f>IF(J1017="YES",I1017*Assumptions!$B$3/1000,0)</f>
        <v>0</v>
      </c>
      <c r="M1017" s="14">
        <f>IF(J1017="YES",I1017*Assumptions!$B$4/1000,0)</f>
        <v>0</v>
      </c>
      <c r="N1017" s="14">
        <f>IF(J1017="YES",I1017*Assumptions!$B$5/1000,0)</f>
        <v>0</v>
      </c>
      <c r="O1017" s="14">
        <f>K1017*Assumptions!$B$6*Assumptions!$B$7</f>
        <v>917.16124999999988</v>
      </c>
      <c r="P1017" s="14">
        <f>((K1017*Assumptions!$B$6*Assumptions!$B$7/1000)*(Assumptions!$B$8/(Assumptions!$B$8-1)))*Assumptions!$B$9</f>
        <v>5502.9674999999988</v>
      </c>
      <c r="Q1017" s="13" t="s">
        <v>9015</v>
      </c>
      <c r="R1017" s="13" t="s">
        <v>9044</v>
      </c>
    </row>
    <row r="1018" spans="1:18" x14ac:dyDescent="0.3">
      <c r="A1018" s="11" t="s">
        <v>2087</v>
      </c>
      <c r="B1018" s="11" t="s">
        <v>2125</v>
      </c>
      <c r="C1018" s="11" t="s">
        <v>2665</v>
      </c>
      <c r="D1018" s="11" t="s">
        <v>2666</v>
      </c>
      <c r="E1018" s="11" t="s">
        <v>8453</v>
      </c>
      <c r="F1018" s="12">
        <v>48.59395</v>
      </c>
      <c r="G1018" s="12">
        <v>9.2975969999999997</v>
      </c>
      <c r="H1018" s="11">
        <v>6000</v>
      </c>
      <c r="I1018" s="11">
        <v>4285</v>
      </c>
      <c r="J1018" s="13" t="s">
        <v>8991</v>
      </c>
      <c r="K1018" s="14">
        <f>I1018*Assumptions!$B$2*10^-3/24</f>
        <v>26.78125</v>
      </c>
      <c r="L1018" s="14">
        <f>IF(J1018="YES",I1018*Assumptions!$B$3/1000,0)</f>
        <v>0</v>
      </c>
      <c r="M1018" s="14">
        <f>IF(J1018="YES",I1018*Assumptions!$B$4/1000,0)</f>
        <v>0</v>
      </c>
      <c r="N1018" s="14">
        <f>IF(J1018="YES",I1018*Assumptions!$B$5/1000,0)</f>
        <v>0</v>
      </c>
      <c r="O1018" s="14">
        <f>K1018*Assumptions!$B$6*Assumptions!$B$7</f>
        <v>155.33124999999998</v>
      </c>
      <c r="P1018" s="14">
        <f>((K1018*Assumptions!$B$6*Assumptions!$B$7/1000)*(Assumptions!$B$8/(Assumptions!$B$8-1)))*Assumptions!$B$9</f>
        <v>931.98749999999973</v>
      </c>
      <c r="Q1018" s="13" t="s">
        <v>9015</v>
      </c>
      <c r="R1018" s="13" t="s">
        <v>9042</v>
      </c>
    </row>
    <row r="1019" spans="1:18" x14ac:dyDescent="0.3">
      <c r="A1019" s="11" t="s">
        <v>2087</v>
      </c>
      <c r="B1019" s="11" t="s">
        <v>2125</v>
      </c>
      <c r="C1019" s="11" t="s">
        <v>2667</v>
      </c>
      <c r="D1019" s="11" t="s">
        <v>2668</v>
      </c>
      <c r="E1019" s="11" t="s">
        <v>8454</v>
      </c>
      <c r="F1019" s="12">
        <v>48.616660000000003</v>
      </c>
      <c r="G1019" s="12">
        <v>9.4716179999999994</v>
      </c>
      <c r="H1019" s="11">
        <v>7500</v>
      </c>
      <c r="I1019" s="11">
        <v>6011</v>
      </c>
      <c r="J1019" s="13" t="s">
        <v>8991</v>
      </c>
      <c r="K1019" s="14">
        <f>I1019*Assumptions!$B$2*10^-3/24</f>
        <v>37.568750000000001</v>
      </c>
      <c r="L1019" s="14">
        <f>IF(J1019="YES",I1019*Assumptions!$B$3/1000,0)</f>
        <v>0</v>
      </c>
      <c r="M1019" s="14">
        <f>IF(J1019="YES",I1019*Assumptions!$B$4/1000,0)</f>
        <v>0</v>
      </c>
      <c r="N1019" s="14">
        <f>IF(J1019="YES",I1019*Assumptions!$B$5/1000,0)</f>
        <v>0</v>
      </c>
      <c r="O1019" s="14">
        <f>K1019*Assumptions!$B$6*Assumptions!$B$7</f>
        <v>217.89874999999998</v>
      </c>
      <c r="P1019" s="14">
        <f>((K1019*Assumptions!$B$6*Assumptions!$B$7/1000)*(Assumptions!$B$8/(Assumptions!$B$8-1)))*Assumptions!$B$9</f>
        <v>1307.3924999999999</v>
      </c>
      <c r="Q1019" s="13" t="s">
        <v>9015</v>
      </c>
      <c r="R1019" s="13" t="s">
        <v>9043</v>
      </c>
    </row>
    <row r="1020" spans="1:18" x14ac:dyDescent="0.3">
      <c r="A1020" s="11" t="s">
        <v>2087</v>
      </c>
      <c r="B1020" s="11" t="s">
        <v>2125</v>
      </c>
      <c r="C1020" s="11" t="s">
        <v>2669</v>
      </c>
      <c r="D1020" s="11" t="s">
        <v>2670</v>
      </c>
      <c r="E1020" s="11" t="s">
        <v>8455</v>
      </c>
      <c r="F1020" s="12">
        <v>48.67539</v>
      </c>
      <c r="G1020" s="12">
        <v>9.1842900000000007</v>
      </c>
      <c r="H1020" s="11">
        <v>22600</v>
      </c>
      <c r="I1020" s="11">
        <v>15509</v>
      </c>
      <c r="J1020" s="13" t="s">
        <v>8991</v>
      </c>
      <c r="K1020" s="14">
        <f>I1020*Assumptions!$B$2*10^-3/24</f>
        <v>96.931249999999991</v>
      </c>
      <c r="L1020" s="14">
        <f>IF(J1020="YES",I1020*Assumptions!$B$3/1000,0)</f>
        <v>0</v>
      </c>
      <c r="M1020" s="14">
        <f>IF(J1020="YES",I1020*Assumptions!$B$4/1000,0)</f>
        <v>0</v>
      </c>
      <c r="N1020" s="14">
        <f>IF(J1020="YES",I1020*Assumptions!$B$5/1000,0)</f>
        <v>0</v>
      </c>
      <c r="O1020" s="14">
        <f>K1020*Assumptions!$B$6*Assumptions!$B$7</f>
        <v>562.20124999999985</v>
      </c>
      <c r="P1020" s="14">
        <f>((K1020*Assumptions!$B$6*Assumptions!$B$7/1000)*(Assumptions!$B$8/(Assumptions!$B$8-1)))*Assumptions!$B$9</f>
        <v>3373.2074999999991</v>
      </c>
      <c r="Q1020" s="13" t="s">
        <v>9015</v>
      </c>
      <c r="R1020" s="13" t="s">
        <v>9043</v>
      </c>
    </row>
    <row r="1021" spans="1:18" x14ac:dyDescent="0.3">
      <c r="A1021" s="11" t="s">
        <v>2087</v>
      </c>
      <c r="B1021" s="11" t="s">
        <v>2125</v>
      </c>
      <c r="C1021" s="11" t="s">
        <v>2671</v>
      </c>
      <c r="D1021" s="11" t="s">
        <v>2672</v>
      </c>
      <c r="E1021" s="11" t="s">
        <v>8456</v>
      </c>
      <c r="F1021" s="12">
        <v>48.679969999999997</v>
      </c>
      <c r="G1021" s="12">
        <v>9.1263760000000005</v>
      </c>
      <c r="H1021" s="11">
        <v>11000</v>
      </c>
      <c r="I1021" s="11">
        <v>6726</v>
      </c>
      <c r="J1021" s="13" t="s">
        <v>8991</v>
      </c>
      <c r="K1021" s="14">
        <f>I1021*Assumptions!$B$2*10^-3/24</f>
        <v>42.037500000000001</v>
      </c>
      <c r="L1021" s="14">
        <f>IF(J1021="YES",I1021*Assumptions!$B$3/1000,0)</f>
        <v>0</v>
      </c>
      <c r="M1021" s="14">
        <f>IF(J1021="YES",I1021*Assumptions!$B$4/1000,0)</f>
        <v>0</v>
      </c>
      <c r="N1021" s="14">
        <f>IF(J1021="YES",I1021*Assumptions!$B$5/1000,0)</f>
        <v>0</v>
      </c>
      <c r="O1021" s="14">
        <f>K1021*Assumptions!$B$6*Assumptions!$B$7</f>
        <v>243.8175</v>
      </c>
      <c r="P1021" s="14">
        <f>((K1021*Assumptions!$B$6*Assumptions!$B$7/1000)*(Assumptions!$B$8/(Assumptions!$B$8-1)))*Assumptions!$B$9</f>
        <v>1462.905</v>
      </c>
      <c r="Q1021" s="13" t="s">
        <v>9015</v>
      </c>
      <c r="R1021" s="13" t="s">
        <v>9044</v>
      </c>
    </row>
    <row r="1022" spans="1:18" x14ac:dyDescent="0.3">
      <c r="A1022" s="11" t="s">
        <v>2087</v>
      </c>
      <c r="B1022" s="11" t="s">
        <v>2675</v>
      </c>
      <c r="C1022" s="11" t="s">
        <v>2673</v>
      </c>
      <c r="D1022" s="11" t="s">
        <v>2674</v>
      </c>
      <c r="E1022" s="11" t="s">
        <v>8457</v>
      </c>
      <c r="F1022" s="12">
        <v>49.363460000000003</v>
      </c>
      <c r="G1022" s="12">
        <v>8.7890200000000007</v>
      </c>
      <c r="H1022" s="11">
        <v>39500</v>
      </c>
      <c r="I1022" s="11">
        <v>22114</v>
      </c>
      <c r="J1022" s="13" t="s">
        <v>8982</v>
      </c>
      <c r="K1022" s="14">
        <f>I1022*Assumptions!$B$2*10^-3/24</f>
        <v>138.21250000000001</v>
      </c>
      <c r="L1022" s="14">
        <f>IF(J1022="YES",I1022*Assumptions!$B$3/1000,0)</f>
        <v>442.28</v>
      </c>
      <c r="M1022" s="14">
        <f>IF(J1022="YES",I1022*Assumptions!$B$4/1000,0)</f>
        <v>331.71</v>
      </c>
      <c r="N1022" s="14">
        <f>IF(J1022="YES",I1022*Assumptions!$B$5/1000,0)</f>
        <v>663.42</v>
      </c>
      <c r="O1022" s="14">
        <f>K1022*Assumptions!$B$6*Assumptions!$B$7</f>
        <v>801.63249999999994</v>
      </c>
      <c r="P1022" s="14">
        <f>((K1022*Assumptions!$B$6*Assumptions!$B$7/1000)*(Assumptions!$B$8/(Assumptions!$B$8-1)))*Assumptions!$B$9</f>
        <v>4809.7949999999992</v>
      </c>
      <c r="Q1022" s="13" t="s">
        <v>9017</v>
      </c>
      <c r="R1022" s="13" t="s">
        <v>9042</v>
      </c>
    </row>
    <row r="1023" spans="1:18" x14ac:dyDescent="0.3">
      <c r="A1023" s="11" t="s">
        <v>2087</v>
      </c>
      <c r="B1023" s="11" t="s">
        <v>2675</v>
      </c>
      <c r="C1023" s="11" t="s">
        <v>2676</v>
      </c>
      <c r="D1023" s="11" t="s">
        <v>2677</v>
      </c>
      <c r="E1023" s="11" t="s">
        <v>8458</v>
      </c>
      <c r="F1023" s="12">
        <v>49.332830000000001</v>
      </c>
      <c r="G1023" s="12">
        <v>8.8063490000000009</v>
      </c>
      <c r="H1023" s="11">
        <v>44000</v>
      </c>
      <c r="I1023" s="11">
        <v>20680</v>
      </c>
      <c r="J1023" s="13" t="s">
        <v>8982</v>
      </c>
      <c r="K1023" s="14">
        <f>I1023*Assumptions!$B$2*10^-3/24</f>
        <v>129.25</v>
      </c>
      <c r="L1023" s="14">
        <f>IF(J1023="YES",I1023*Assumptions!$B$3/1000,0)</f>
        <v>413.6</v>
      </c>
      <c r="M1023" s="14">
        <f>IF(J1023="YES",I1023*Assumptions!$B$4/1000,0)</f>
        <v>310.2</v>
      </c>
      <c r="N1023" s="14">
        <f>IF(J1023="YES",I1023*Assumptions!$B$5/1000,0)</f>
        <v>620.4</v>
      </c>
      <c r="O1023" s="14">
        <f>K1023*Assumptions!$B$6*Assumptions!$B$7</f>
        <v>749.64999999999986</v>
      </c>
      <c r="P1023" s="14">
        <f>((K1023*Assumptions!$B$6*Assumptions!$B$7/1000)*(Assumptions!$B$8/(Assumptions!$B$8-1)))*Assumptions!$B$9</f>
        <v>4497.8999999999987</v>
      </c>
      <c r="Q1023" s="13" t="s">
        <v>9017</v>
      </c>
      <c r="R1023" s="13" t="s">
        <v>9043</v>
      </c>
    </row>
    <row r="1024" spans="1:18" x14ac:dyDescent="0.3">
      <c r="A1024" s="11" t="s">
        <v>2087</v>
      </c>
      <c r="B1024" s="11" t="s">
        <v>2675</v>
      </c>
      <c r="C1024" s="11" t="s">
        <v>2678</v>
      </c>
      <c r="D1024" s="11" t="s">
        <v>2679</v>
      </c>
      <c r="E1024" s="11" t="s">
        <v>8459</v>
      </c>
      <c r="F1024" s="12">
        <v>49.303660000000001</v>
      </c>
      <c r="G1024" s="12">
        <v>8.9409399999999994</v>
      </c>
      <c r="H1024" s="11">
        <v>35000</v>
      </c>
      <c r="I1024" s="11">
        <v>49170</v>
      </c>
      <c r="J1024" s="13" t="s">
        <v>8991</v>
      </c>
      <c r="K1024" s="14">
        <f>I1024*Assumptions!$B$2*10^-3/24</f>
        <v>307.3125</v>
      </c>
      <c r="L1024" s="14">
        <f>IF(J1024="YES",I1024*Assumptions!$B$3/1000,0)</f>
        <v>0</v>
      </c>
      <c r="M1024" s="14">
        <f>IF(J1024="YES",I1024*Assumptions!$B$4/1000,0)</f>
        <v>0</v>
      </c>
      <c r="N1024" s="14">
        <f>IF(J1024="YES",I1024*Assumptions!$B$5/1000,0)</f>
        <v>0</v>
      </c>
      <c r="O1024" s="14">
        <f>K1024*Assumptions!$B$6*Assumptions!$B$7</f>
        <v>1782.4124999999999</v>
      </c>
      <c r="P1024" s="14">
        <f>((K1024*Assumptions!$B$6*Assumptions!$B$7/1000)*(Assumptions!$B$8/(Assumptions!$B$8-1)))*Assumptions!$B$9</f>
        <v>10694.475</v>
      </c>
      <c r="Q1024" s="13" t="s">
        <v>9017</v>
      </c>
      <c r="R1024" s="13" t="s">
        <v>9044</v>
      </c>
    </row>
    <row r="1025" spans="1:18" x14ac:dyDescent="0.3">
      <c r="A1025" s="11" t="s">
        <v>2087</v>
      </c>
      <c r="B1025" s="11" t="s">
        <v>2675</v>
      </c>
      <c r="C1025" s="11" t="s">
        <v>2680</v>
      </c>
      <c r="D1025" s="11" t="s">
        <v>2681</v>
      </c>
      <c r="E1025" s="11" t="s">
        <v>8460</v>
      </c>
      <c r="F1025" s="12">
        <v>49.239800000000002</v>
      </c>
      <c r="G1025" s="12">
        <v>8.7632619999999992</v>
      </c>
      <c r="H1025" s="11">
        <v>10000</v>
      </c>
      <c r="I1025" s="11">
        <v>10680</v>
      </c>
      <c r="J1025" s="13" t="s">
        <v>8991</v>
      </c>
      <c r="K1025" s="14">
        <f>I1025*Assumptions!$B$2*10^-3/24</f>
        <v>66.75</v>
      </c>
      <c r="L1025" s="14">
        <f>IF(J1025="YES",I1025*Assumptions!$B$3/1000,0)</f>
        <v>0</v>
      </c>
      <c r="M1025" s="14">
        <f>IF(J1025="YES",I1025*Assumptions!$B$4/1000,0)</f>
        <v>0</v>
      </c>
      <c r="N1025" s="14">
        <f>IF(J1025="YES",I1025*Assumptions!$B$5/1000,0)</f>
        <v>0</v>
      </c>
      <c r="O1025" s="14">
        <f>K1025*Assumptions!$B$6*Assumptions!$B$7</f>
        <v>387.15</v>
      </c>
      <c r="P1025" s="14">
        <f>((K1025*Assumptions!$B$6*Assumptions!$B$7/1000)*(Assumptions!$B$8/(Assumptions!$B$8-1)))*Assumptions!$B$9</f>
        <v>2322.9</v>
      </c>
      <c r="Q1025" s="13" t="s">
        <v>9017</v>
      </c>
      <c r="R1025" s="13" t="s">
        <v>9042</v>
      </c>
    </row>
    <row r="1026" spans="1:18" x14ac:dyDescent="0.3">
      <c r="A1026" s="11" t="s">
        <v>2087</v>
      </c>
      <c r="B1026" s="11" t="s">
        <v>2675</v>
      </c>
      <c r="C1026" s="11" t="s">
        <v>2682</v>
      </c>
      <c r="D1026" s="11" t="s">
        <v>2683</v>
      </c>
      <c r="E1026" s="11" t="s">
        <v>8461</v>
      </c>
      <c r="F1026" s="12">
        <v>49.458649999999999</v>
      </c>
      <c r="G1026" s="12">
        <v>8.9578740000000003</v>
      </c>
      <c r="H1026" s="11">
        <v>28000</v>
      </c>
      <c r="I1026" s="11">
        <v>37606</v>
      </c>
      <c r="J1026" s="13" t="s">
        <v>8991</v>
      </c>
      <c r="K1026" s="14">
        <f>I1026*Assumptions!$B$2*10^-3/24</f>
        <v>235.03750000000002</v>
      </c>
      <c r="L1026" s="14">
        <f>IF(J1026="YES",I1026*Assumptions!$B$3/1000,0)</f>
        <v>0</v>
      </c>
      <c r="M1026" s="14">
        <f>IF(J1026="YES",I1026*Assumptions!$B$4/1000,0)</f>
        <v>0</v>
      </c>
      <c r="N1026" s="14">
        <f>IF(J1026="YES",I1026*Assumptions!$B$5/1000,0)</f>
        <v>0</v>
      </c>
      <c r="O1026" s="14">
        <f>K1026*Assumptions!$B$6*Assumptions!$B$7</f>
        <v>1363.2175000000002</v>
      </c>
      <c r="P1026" s="14">
        <f>((K1026*Assumptions!$B$6*Assumptions!$B$7/1000)*(Assumptions!$B$8/(Assumptions!$B$8-1)))*Assumptions!$B$9</f>
        <v>8179.3050000000012</v>
      </c>
      <c r="Q1026" s="13" t="s">
        <v>9017</v>
      </c>
      <c r="R1026" s="13" t="s">
        <v>9043</v>
      </c>
    </row>
    <row r="1027" spans="1:18" x14ac:dyDescent="0.3">
      <c r="A1027" s="11" t="s">
        <v>2087</v>
      </c>
      <c r="B1027" s="11" t="s">
        <v>2675</v>
      </c>
      <c r="C1027" s="11" t="s">
        <v>2684</v>
      </c>
      <c r="D1027" s="11" t="s">
        <v>2685</v>
      </c>
      <c r="E1027" s="11" t="s">
        <v>8462</v>
      </c>
      <c r="F1027" s="12">
        <v>49.329929999999997</v>
      </c>
      <c r="G1027" s="12">
        <v>8.5269440000000003</v>
      </c>
      <c r="H1027" s="11">
        <v>55000</v>
      </c>
      <c r="I1027" s="11">
        <v>40061</v>
      </c>
      <c r="J1027" s="13" t="s">
        <v>8982</v>
      </c>
      <c r="K1027" s="14">
        <f>I1027*Assumptions!$B$2*10^-3/24</f>
        <v>250.38125000000002</v>
      </c>
      <c r="L1027" s="14">
        <f>IF(J1027="YES",I1027*Assumptions!$B$3/1000,0)</f>
        <v>801.22</v>
      </c>
      <c r="M1027" s="14">
        <f>IF(J1027="YES",I1027*Assumptions!$B$4/1000,0)</f>
        <v>600.91499999999996</v>
      </c>
      <c r="N1027" s="14">
        <f>IF(J1027="YES",I1027*Assumptions!$B$5/1000,0)</f>
        <v>1201.83</v>
      </c>
      <c r="O1027" s="14">
        <f>K1027*Assumptions!$B$6*Assumptions!$B$7</f>
        <v>1452.2112500000001</v>
      </c>
      <c r="P1027" s="14">
        <f>((K1027*Assumptions!$B$6*Assumptions!$B$7/1000)*(Assumptions!$B$8/(Assumptions!$B$8-1)))*Assumptions!$B$9</f>
        <v>8713.2674999999999</v>
      </c>
      <c r="Q1027" s="13" t="s">
        <v>9017</v>
      </c>
      <c r="R1027" s="13" t="s">
        <v>9043</v>
      </c>
    </row>
    <row r="1028" spans="1:18" x14ac:dyDescent="0.3">
      <c r="A1028" s="11" t="s">
        <v>2087</v>
      </c>
      <c r="B1028" s="11" t="s">
        <v>2675</v>
      </c>
      <c r="C1028" s="11" t="s">
        <v>2686</v>
      </c>
      <c r="D1028" s="11" t="s">
        <v>2687</v>
      </c>
      <c r="E1028" s="11" t="s">
        <v>8463</v>
      </c>
      <c r="F1028" s="12">
        <v>49.256019999999999</v>
      </c>
      <c r="G1028" s="12">
        <v>8.8599619999999994</v>
      </c>
      <c r="H1028" s="11">
        <v>75000</v>
      </c>
      <c r="I1028" s="11">
        <v>23514</v>
      </c>
      <c r="J1028" s="13" t="s">
        <v>8982</v>
      </c>
      <c r="K1028" s="14">
        <f>I1028*Assumptions!$B$2*10^-3/24</f>
        <v>146.96250000000001</v>
      </c>
      <c r="L1028" s="14">
        <f>IF(J1028="YES",I1028*Assumptions!$B$3/1000,0)</f>
        <v>470.28</v>
      </c>
      <c r="M1028" s="14">
        <f>IF(J1028="YES",I1028*Assumptions!$B$4/1000,0)</f>
        <v>352.71</v>
      </c>
      <c r="N1028" s="14">
        <f>IF(J1028="YES",I1028*Assumptions!$B$5/1000,0)</f>
        <v>705.42</v>
      </c>
      <c r="O1028" s="14">
        <f>K1028*Assumptions!$B$6*Assumptions!$B$7</f>
        <v>852.38249999999994</v>
      </c>
      <c r="P1028" s="14">
        <f>((K1028*Assumptions!$B$6*Assumptions!$B$7/1000)*(Assumptions!$B$8/(Assumptions!$B$8-1)))*Assumptions!$B$9</f>
        <v>5114.2949999999992</v>
      </c>
      <c r="Q1028" s="13" t="s">
        <v>9017</v>
      </c>
      <c r="R1028" s="13" t="s">
        <v>9043</v>
      </c>
    </row>
    <row r="1029" spans="1:18" x14ac:dyDescent="0.3">
      <c r="A1029" s="11" t="s">
        <v>2087</v>
      </c>
      <c r="B1029" s="11" t="s">
        <v>2675</v>
      </c>
      <c r="C1029" s="11" t="s">
        <v>2688</v>
      </c>
      <c r="D1029" s="11" t="s">
        <v>2689</v>
      </c>
      <c r="E1029" s="11" t="s">
        <v>8464</v>
      </c>
      <c r="F1029" s="12">
        <v>49.185949999999998</v>
      </c>
      <c r="G1029" s="12">
        <v>8.8620249999999992</v>
      </c>
      <c r="H1029" s="11">
        <v>7000</v>
      </c>
      <c r="I1029" s="11">
        <v>4014</v>
      </c>
      <c r="J1029" s="13" t="s">
        <v>8991</v>
      </c>
      <c r="K1029" s="14">
        <f>I1029*Assumptions!$B$2*10^-3/24</f>
        <v>25.087500000000002</v>
      </c>
      <c r="L1029" s="14">
        <f>IF(J1029="YES",I1029*Assumptions!$B$3/1000,0)</f>
        <v>0</v>
      </c>
      <c r="M1029" s="14">
        <f>IF(J1029="YES",I1029*Assumptions!$B$4/1000,0)</f>
        <v>0</v>
      </c>
      <c r="N1029" s="14">
        <f>IF(J1029="YES",I1029*Assumptions!$B$5/1000,0)</f>
        <v>0</v>
      </c>
      <c r="O1029" s="14">
        <f>K1029*Assumptions!$B$6*Assumptions!$B$7</f>
        <v>145.50749999999999</v>
      </c>
      <c r="P1029" s="14">
        <f>((K1029*Assumptions!$B$6*Assumptions!$B$7/1000)*(Assumptions!$B$8/(Assumptions!$B$8-1)))*Assumptions!$B$9</f>
        <v>873.04499999999985</v>
      </c>
      <c r="Q1029" s="13" t="s">
        <v>9017</v>
      </c>
      <c r="R1029" s="13" t="s">
        <v>9044</v>
      </c>
    </row>
    <row r="1030" spans="1:18" x14ac:dyDescent="0.3">
      <c r="A1030" s="11" t="s">
        <v>2087</v>
      </c>
      <c r="B1030" s="11" t="s">
        <v>2675</v>
      </c>
      <c r="C1030" s="11" t="s">
        <v>2690</v>
      </c>
      <c r="D1030" s="11" t="s">
        <v>2691</v>
      </c>
      <c r="E1030" s="11" t="s">
        <v>8465</v>
      </c>
      <c r="F1030" s="12">
        <v>49.303249999999998</v>
      </c>
      <c r="G1030" s="12">
        <v>8.9035270000000004</v>
      </c>
      <c r="H1030" s="11">
        <v>41500</v>
      </c>
      <c r="I1030" s="11">
        <v>41800</v>
      </c>
      <c r="J1030" s="13" t="s">
        <v>8982</v>
      </c>
      <c r="K1030" s="14">
        <f>I1030*Assumptions!$B$2*10^-3/24</f>
        <v>261.25</v>
      </c>
      <c r="L1030" s="14">
        <f>IF(J1030="YES",I1030*Assumptions!$B$3/1000,0)</f>
        <v>836</v>
      </c>
      <c r="M1030" s="14">
        <f>IF(J1030="YES",I1030*Assumptions!$B$4/1000,0)</f>
        <v>627</v>
      </c>
      <c r="N1030" s="14">
        <f>IF(J1030="YES",I1030*Assumptions!$B$5/1000,0)</f>
        <v>1254</v>
      </c>
      <c r="O1030" s="14">
        <f>K1030*Assumptions!$B$6*Assumptions!$B$7</f>
        <v>1515.2499999999998</v>
      </c>
      <c r="P1030" s="14">
        <f>((K1030*Assumptions!$B$6*Assumptions!$B$7/1000)*(Assumptions!$B$8/(Assumptions!$B$8-1)))*Assumptions!$B$9</f>
        <v>9091.4999999999982</v>
      </c>
      <c r="Q1030" s="13" t="s">
        <v>9017</v>
      </c>
      <c r="R1030" s="13" t="s">
        <v>9043</v>
      </c>
    </row>
    <row r="1031" spans="1:18" x14ac:dyDescent="0.3">
      <c r="A1031" s="11" t="s">
        <v>2087</v>
      </c>
      <c r="B1031" s="11" t="s">
        <v>2675</v>
      </c>
      <c r="C1031" s="11" t="s">
        <v>2692</v>
      </c>
      <c r="D1031" s="11" t="s">
        <v>2693</v>
      </c>
      <c r="E1031" s="11" t="s">
        <v>8466</v>
      </c>
      <c r="F1031" s="12">
        <v>49.414149999999999</v>
      </c>
      <c r="G1031" s="12">
        <v>8.8072429999999997</v>
      </c>
      <c r="H1031" s="11">
        <v>12500</v>
      </c>
      <c r="I1031" s="11">
        <v>4797</v>
      </c>
      <c r="J1031" s="13" t="s">
        <v>8991</v>
      </c>
      <c r="K1031" s="14">
        <f>I1031*Assumptions!$B$2*10^-3/24</f>
        <v>29.981250000000003</v>
      </c>
      <c r="L1031" s="14">
        <f>IF(J1031="YES",I1031*Assumptions!$B$3/1000,0)</f>
        <v>0</v>
      </c>
      <c r="M1031" s="14">
        <f>IF(J1031="YES",I1031*Assumptions!$B$4/1000,0)</f>
        <v>0</v>
      </c>
      <c r="N1031" s="14">
        <f>IF(J1031="YES",I1031*Assumptions!$B$5/1000,0)</f>
        <v>0</v>
      </c>
      <c r="O1031" s="14">
        <f>K1031*Assumptions!$B$6*Assumptions!$B$7</f>
        <v>173.89125000000001</v>
      </c>
      <c r="P1031" s="14">
        <f>((K1031*Assumptions!$B$6*Assumptions!$B$7/1000)*(Assumptions!$B$8/(Assumptions!$B$8-1)))*Assumptions!$B$9</f>
        <v>1043.3475000000001</v>
      </c>
      <c r="Q1031" s="13" t="s">
        <v>9017</v>
      </c>
      <c r="R1031" s="13" t="s">
        <v>9043</v>
      </c>
    </row>
    <row r="1032" spans="1:18" x14ac:dyDescent="0.3">
      <c r="A1032" s="11" t="s">
        <v>2087</v>
      </c>
      <c r="B1032" s="11" t="s">
        <v>2675</v>
      </c>
      <c r="C1032" s="11" t="s">
        <v>2694</v>
      </c>
      <c r="D1032" s="11" t="s">
        <v>2695</v>
      </c>
      <c r="E1032" s="11" t="s">
        <v>8467</v>
      </c>
      <c r="F1032" s="12">
        <v>49.278869999999998</v>
      </c>
      <c r="G1032" s="12">
        <v>8.6026900000000008</v>
      </c>
      <c r="H1032" s="11">
        <v>23500</v>
      </c>
      <c r="I1032" s="11">
        <v>14427</v>
      </c>
      <c r="J1032" s="13" t="s">
        <v>8991</v>
      </c>
      <c r="K1032" s="14">
        <f>I1032*Assumptions!$B$2*10^-3/24</f>
        <v>90.168750000000003</v>
      </c>
      <c r="L1032" s="14">
        <f>IF(J1032="YES",I1032*Assumptions!$B$3/1000,0)</f>
        <v>0</v>
      </c>
      <c r="M1032" s="14">
        <f>IF(J1032="YES",I1032*Assumptions!$B$4/1000,0)</f>
        <v>0</v>
      </c>
      <c r="N1032" s="14">
        <f>IF(J1032="YES",I1032*Assumptions!$B$5/1000,0)</f>
        <v>0</v>
      </c>
      <c r="O1032" s="14">
        <f>K1032*Assumptions!$B$6*Assumptions!$B$7</f>
        <v>522.97874999999999</v>
      </c>
      <c r="P1032" s="14">
        <f>((K1032*Assumptions!$B$6*Assumptions!$B$7/1000)*(Assumptions!$B$8/(Assumptions!$B$8-1)))*Assumptions!$B$9</f>
        <v>3137.8724999999995</v>
      </c>
      <c r="Q1032" s="13" t="s">
        <v>9017</v>
      </c>
      <c r="R1032" s="13" t="s">
        <v>9042</v>
      </c>
    </row>
    <row r="1033" spans="1:18" x14ac:dyDescent="0.3">
      <c r="A1033" s="11" t="s">
        <v>2087</v>
      </c>
      <c r="B1033" s="11" t="s">
        <v>2698</v>
      </c>
      <c r="C1033" s="11" t="s">
        <v>2696</v>
      </c>
      <c r="D1033" s="11" t="s">
        <v>2697</v>
      </c>
      <c r="E1033" s="11" t="s">
        <v>8468</v>
      </c>
      <c r="F1033" s="12">
        <v>48.90166</v>
      </c>
      <c r="G1033" s="12">
        <v>8.7351379999999992</v>
      </c>
      <c r="H1033" s="11">
        <v>250000</v>
      </c>
      <c r="I1033" s="11">
        <v>208128</v>
      </c>
      <c r="J1033" s="13" t="s">
        <v>8982</v>
      </c>
      <c r="K1033" s="14">
        <f>I1033*Assumptions!$B$2*10^-3/24</f>
        <v>1300.8</v>
      </c>
      <c r="L1033" s="14">
        <f>IF(J1033="YES",I1033*Assumptions!$B$3/1000,0)</f>
        <v>4162.5600000000004</v>
      </c>
      <c r="M1033" s="14">
        <f>IF(J1033="YES",I1033*Assumptions!$B$4/1000,0)</f>
        <v>3121.92</v>
      </c>
      <c r="N1033" s="14">
        <f>IF(J1033="YES",I1033*Assumptions!$B$5/1000,0)</f>
        <v>6243.84</v>
      </c>
      <c r="O1033" s="14">
        <f>K1033*Assumptions!$B$6*Assumptions!$B$7</f>
        <v>7544.6399999999994</v>
      </c>
      <c r="P1033" s="14">
        <f>((K1033*Assumptions!$B$6*Assumptions!$B$7/1000)*(Assumptions!$B$8/(Assumptions!$B$8-1)))*Assumptions!$B$9</f>
        <v>45267.839999999997</v>
      </c>
      <c r="Q1033" s="13" t="s">
        <v>9017</v>
      </c>
      <c r="R1033" s="13" t="s">
        <v>9043</v>
      </c>
    </row>
    <row r="1034" spans="1:18" x14ac:dyDescent="0.3">
      <c r="A1034" s="11" t="s">
        <v>2087</v>
      </c>
      <c r="B1034" s="11" t="s">
        <v>2701</v>
      </c>
      <c r="C1034" s="11" t="s">
        <v>2699</v>
      </c>
      <c r="D1034" s="11" t="s">
        <v>2700</v>
      </c>
      <c r="E1034" s="11" t="s">
        <v>8469</v>
      </c>
      <c r="F1034" s="12">
        <v>48.567749999999997</v>
      </c>
      <c r="G1034" s="12">
        <v>8.7172490000000007</v>
      </c>
      <c r="H1034" s="11">
        <v>65000</v>
      </c>
      <c r="I1034" s="11">
        <v>39333</v>
      </c>
      <c r="J1034" s="13" t="s">
        <v>8982</v>
      </c>
      <c r="K1034" s="14">
        <f>I1034*Assumptions!$B$2*10^-3/24</f>
        <v>245.83124999999998</v>
      </c>
      <c r="L1034" s="14">
        <f>IF(J1034="YES",I1034*Assumptions!$B$3/1000,0)</f>
        <v>786.66</v>
      </c>
      <c r="M1034" s="14">
        <f>IF(J1034="YES",I1034*Assumptions!$B$4/1000,0)</f>
        <v>589.995</v>
      </c>
      <c r="N1034" s="14">
        <f>IF(J1034="YES",I1034*Assumptions!$B$5/1000,0)</f>
        <v>1179.99</v>
      </c>
      <c r="O1034" s="14">
        <f>K1034*Assumptions!$B$6*Assumptions!$B$7</f>
        <v>1425.82125</v>
      </c>
      <c r="P1034" s="14">
        <f>((K1034*Assumptions!$B$6*Assumptions!$B$7/1000)*(Assumptions!$B$8/(Assumptions!$B$8-1)))*Assumptions!$B$9</f>
        <v>8554.9274999999998</v>
      </c>
      <c r="Q1034" s="13" t="s">
        <v>9017</v>
      </c>
      <c r="R1034" s="13" t="s">
        <v>9042</v>
      </c>
    </row>
    <row r="1035" spans="1:18" x14ac:dyDescent="0.3">
      <c r="A1035" s="11" t="s">
        <v>2087</v>
      </c>
      <c r="B1035" s="11" t="s">
        <v>2701</v>
      </c>
      <c r="C1035" s="11" t="s">
        <v>2702</v>
      </c>
      <c r="D1035" s="11" t="s">
        <v>2703</v>
      </c>
      <c r="E1035" s="11" t="s">
        <v>8470</v>
      </c>
      <c r="F1035" s="12">
        <v>48.787979999999997</v>
      </c>
      <c r="G1035" s="12">
        <v>8.726604</v>
      </c>
      <c r="H1035" s="11">
        <v>20000</v>
      </c>
      <c r="I1035" s="11">
        <v>11413</v>
      </c>
      <c r="J1035" s="13" t="s">
        <v>8991</v>
      </c>
      <c r="K1035" s="14">
        <f>I1035*Assumptions!$B$2*10^-3/24</f>
        <v>71.331249999999997</v>
      </c>
      <c r="L1035" s="14">
        <f>IF(J1035="YES",I1035*Assumptions!$B$3/1000,0)</f>
        <v>0</v>
      </c>
      <c r="M1035" s="14">
        <f>IF(J1035="YES",I1035*Assumptions!$B$4/1000,0)</f>
        <v>0</v>
      </c>
      <c r="N1035" s="14">
        <f>IF(J1035="YES",I1035*Assumptions!$B$5/1000,0)</f>
        <v>0</v>
      </c>
      <c r="O1035" s="14">
        <f>K1035*Assumptions!$B$6*Assumptions!$B$7</f>
        <v>413.72124999999994</v>
      </c>
      <c r="P1035" s="14">
        <f>((K1035*Assumptions!$B$6*Assumptions!$B$7/1000)*(Assumptions!$B$8/(Assumptions!$B$8-1)))*Assumptions!$B$9</f>
        <v>2482.3274999999994</v>
      </c>
      <c r="Q1035" s="13" t="s">
        <v>9017</v>
      </c>
      <c r="R1035" s="13" t="s">
        <v>9044</v>
      </c>
    </row>
    <row r="1036" spans="1:18" x14ac:dyDescent="0.3">
      <c r="A1036" s="11" t="s">
        <v>2087</v>
      </c>
      <c r="B1036" s="11" t="s">
        <v>2701</v>
      </c>
      <c r="C1036" s="11" t="s">
        <v>2704</v>
      </c>
      <c r="D1036" s="11" t="s">
        <v>2705</v>
      </c>
      <c r="E1036" s="11" t="s">
        <v>8471</v>
      </c>
      <c r="F1036" s="12">
        <v>48.749189999999999</v>
      </c>
      <c r="G1036" s="12">
        <v>8.8174469999999996</v>
      </c>
      <c r="H1036" s="11">
        <v>5600</v>
      </c>
      <c r="I1036" s="11">
        <v>6533</v>
      </c>
      <c r="J1036" s="13" t="s">
        <v>8991</v>
      </c>
      <c r="K1036" s="14">
        <f>I1036*Assumptions!$B$2*10^-3/24</f>
        <v>40.831250000000004</v>
      </c>
      <c r="L1036" s="14">
        <f>IF(J1036="YES",I1036*Assumptions!$B$3/1000,0)</f>
        <v>0</v>
      </c>
      <c r="M1036" s="14">
        <f>IF(J1036="YES",I1036*Assumptions!$B$4/1000,0)</f>
        <v>0</v>
      </c>
      <c r="N1036" s="14">
        <f>IF(J1036="YES",I1036*Assumptions!$B$5/1000,0)</f>
        <v>0</v>
      </c>
      <c r="O1036" s="14">
        <f>K1036*Assumptions!$B$6*Assumptions!$B$7</f>
        <v>236.82124999999999</v>
      </c>
      <c r="P1036" s="14">
        <f>((K1036*Assumptions!$B$6*Assumptions!$B$7/1000)*(Assumptions!$B$8/(Assumptions!$B$8-1)))*Assumptions!$B$9</f>
        <v>1420.9274999999998</v>
      </c>
      <c r="Q1036" s="13" t="s">
        <v>9017</v>
      </c>
      <c r="R1036" s="13" t="s">
        <v>9043</v>
      </c>
    </row>
    <row r="1037" spans="1:18" x14ac:dyDescent="0.3">
      <c r="A1037" s="11" t="s">
        <v>2087</v>
      </c>
      <c r="B1037" s="11" t="s">
        <v>2701</v>
      </c>
      <c r="C1037" s="11" t="s">
        <v>2706</v>
      </c>
      <c r="D1037" s="11" t="s">
        <v>2707</v>
      </c>
      <c r="E1037" s="11" t="s">
        <v>8472</v>
      </c>
      <c r="F1037" s="12">
        <v>48.643120000000003</v>
      </c>
      <c r="G1037" s="12">
        <v>8.7367220000000003</v>
      </c>
      <c r="H1037" s="11">
        <v>23000</v>
      </c>
      <c r="I1037" s="11">
        <v>26924</v>
      </c>
      <c r="J1037" s="13" t="s">
        <v>8991</v>
      </c>
      <c r="K1037" s="14">
        <f>I1037*Assumptions!$B$2*10^-3/24</f>
        <v>168.27500000000001</v>
      </c>
      <c r="L1037" s="14">
        <f>IF(J1037="YES",I1037*Assumptions!$B$3/1000,0)</f>
        <v>0</v>
      </c>
      <c r="M1037" s="14">
        <f>IF(J1037="YES",I1037*Assumptions!$B$4/1000,0)</f>
        <v>0</v>
      </c>
      <c r="N1037" s="14">
        <f>IF(J1037="YES",I1037*Assumptions!$B$5/1000,0)</f>
        <v>0</v>
      </c>
      <c r="O1037" s="14">
        <f>K1037*Assumptions!$B$6*Assumptions!$B$7</f>
        <v>975.99499999999989</v>
      </c>
      <c r="P1037" s="14">
        <f>((K1037*Assumptions!$B$6*Assumptions!$B$7/1000)*(Assumptions!$B$8/(Assumptions!$B$8-1)))*Assumptions!$B$9</f>
        <v>5855.9699999999993</v>
      </c>
      <c r="Q1037" s="13" t="s">
        <v>9017</v>
      </c>
      <c r="R1037" s="13" t="s">
        <v>9044</v>
      </c>
    </row>
    <row r="1038" spans="1:18" x14ac:dyDescent="0.3">
      <c r="A1038" s="11" t="s">
        <v>2087</v>
      </c>
      <c r="B1038" s="11" t="s">
        <v>2701</v>
      </c>
      <c r="C1038" s="11" t="s">
        <v>2708</v>
      </c>
      <c r="D1038" s="11" t="s">
        <v>2709</v>
      </c>
      <c r="E1038" s="11" t="s">
        <v>8473</v>
      </c>
      <c r="F1038" s="12">
        <v>48.788939999999997</v>
      </c>
      <c r="G1038" s="12">
        <v>8.5775930000000002</v>
      </c>
      <c r="H1038" s="11">
        <v>30000</v>
      </c>
      <c r="I1038" s="11">
        <v>15236</v>
      </c>
      <c r="J1038" s="13" t="s">
        <v>8991</v>
      </c>
      <c r="K1038" s="14">
        <f>I1038*Assumptions!$B$2*10^-3/24</f>
        <v>95.225000000000009</v>
      </c>
      <c r="L1038" s="14">
        <f>IF(J1038="YES",I1038*Assumptions!$B$3/1000,0)</f>
        <v>0</v>
      </c>
      <c r="M1038" s="14">
        <f>IF(J1038="YES",I1038*Assumptions!$B$4/1000,0)</f>
        <v>0</v>
      </c>
      <c r="N1038" s="14">
        <f>IF(J1038="YES",I1038*Assumptions!$B$5/1000,0)</f>
        <v>0</v>
      </c>
      <c r="O1038" s="14">
        <f>K1038*Assumptions!$B$6*Assumptions!$B$7</f>
        <v>552.30499999999995</v>
      </c>
      <c r="P1038" s="14">
        <f>((K1038*Assumptions!$B$6*Assumptions!$B$7/1000)*(Assumptions!$B$8/(Assumptions!$B$8-1)))*Assumptions!$B$9</f>
        <v>3313.8299999999995</v>
      </c>
      <c r="Q1038" s="13" t="s">
        <v>9017</v>
      </c>
      <c r="R1038" s="13" t="s">
        <v>9043</v>
      </c>
    </row>
    <row r="1039" spans="1:18" x14ac:dyDescent="0.3">
      <c r="A1039" s="11" t="s">
        <v>2087</v>
      </c>
      <c r="B1039" s="11" t="s">
        <v>2701</v>
      </c>
      <c r="C1039" s="11" t="s">
        <v>2710</v>
      </c>
      <c r="D1039" s="11" t="s">
        <v>2711</v>
      </c>
      <c r="E1039" s="11" t="s">
        <v>8474</v>
      </c>
      <c r="F1039" s="12">
        <v>48.832540000000002</v>
      </c>
      <c r="G1039" s="12">
        <v>8.7027979999999996</v>
      </c>
      <c r="H1039" s="11">
        <v>6500</v>
      </c>
      <c r="I1039" s="11">
        <v>3661</v>
      </c>
      <c r="J1039" s="13" t="s">
        <v>8991</v>
      </c>
      <c r="K1039" s="14">
        <f>I1039*Assumptions!$B$2*10^-3/24</f>
        <v>22.881249999999998</v>
      </c>
      <c r="L1039" s="14">
        <f>IF(J1039="YES",I1039*Assumptions!$B$3/1000,0)</f>
        <v>0</v>
      </c>
      <c r="M1039" s="14">
        <f>IF(J1039="YES",I1039*Assumptions!$B$4/1000,0)</f>
        <v>0</v>
      </c>
      <c r="N1039" s="14">
        <f>IF(J1039="YES",I1039*Assumptions!$B$5/1000,0)</f>
        <v>0</v>
      </c>
      <c r="O1039" s="14">
        <f>K1039*Assumptions!$B$6*Assumptions!$B$7</f>
        <v>132.71124999999998</v>
      </c>
      <c r="P1039" s="14">
        <f>((K1039*Assumptions!$B$6*Assumptions!$B$7/1000)*(Assumptions!$B$8/(Assumptions!$B$8-1)))*Assumptions!$B$9</f>
        <v>796.26749999999981</v>
      </c>
      <c r="Q1039" s="13" t="s">
        <v>9017</v>
      </c>
      <c r="R1039" s="13" t="s">
        <v>9042</v>
      </c>
    </row>
    <row r="1040" spans="1:18" x14ac:dyDescent="0.3">
      <c r="A1040" s="11" t="s">
        <v>2087</v>
      </c>
      <c r="B1040" s="11" t="s">
        <v>2701</v>
      </c>
      <c r="C1040" s="11" t="s">
        <v>2712</v>
      </c>
      <c r="D1040" s="11" t="s">
        <v>2713</v>
      </c>
      <c r="E1040" s="11" t="s">
        <v>8475</v>
      </c>
      <c r="F1040" s="12">
        <v>48.798609999999996</v>
      </c>
      <c r="G1040" s="12">
        <v>8.6586510000000008</v>
      </c>
      <c r="H1040" s="11">
        <v>25000</v>
      </c>
      <c r="I1040" s="11">
        <v>6510</v>
      </c>
      <c r="J1040" s="13" t="s">
        <v>8991</v>
      </c>
      <c r="K1040" s="14">
        <f>I1040*Assumptions!$B$2*10^-3/24</f>
        <v>40.6875</v>
      </c>
      <c r="L1040" s="14">
        <f>IF(J1040="YES",I1040*Assumptions!$B$3/1000,0)</f>
        <v>0</v>
      </c>
      <c r="M1040" s="14">
        <f>IF(J1040="YES",I1040*Assumptions!$B$4/1000,0)</f>
        <v>0</v>
      </c>
      <c r="N1040" s="14">
        <f>IF(J1040="YES",I1040*Assumptions!$B$5/1000,0)</f>
        <v>0</v>
      </c>
      <c r="O1040" s="14">
        <f>K1040*Assumptions!$B$6*Assumptions!$B$7</f>
        <v>235.98749999999998</v>
      </c>
      <c r="P1040" s="14">
        <f>((K1040*Assumptions!$B$6*Assumptions!$B$7/1000)*(Assumptions!$B$8/(Assumptions!$B$8-1)))*Assumptions!$B$9</f>
        <v>1415.925</v>
      </c>
      <c r="Q1040" s="13" t="s">
        <v>9017</v>
      </c>
      <c r="R1040" s="13" t="s">
        <v>9044</v>
      </c>
    </row>
    <row r="1041" spans="1:18" x14ac:dyDescent="0.3">
      <c r="A1041" s="11" t="s">
        <v>2087</v>
      </c>
      <c r="B1041" s="11" t="s">
        <v>2701</v>
      </c>
      <c r="C1041" s="11" t="s">
        <v>2714</v>
      </c>
      <c r="D1041" s="11" t="s">
        <v>2715</v>
      </c>
      <c r="E1041" s="11" t="s">
        <v>8476</v>
      </c>
      <c r="F1041" s="12">
        <v>48.697870000000002</v>
      </c>
      <c r="G1041" s="12">
        <v>8.8460909999999995</v>
      </c>
      <c r="H1041" s="11">
        <v>5000</v>
      </c>
      <c r="I1041" s="11">
        <v>3747</v>
      </c>
      <c r="J1041" s="13" t="s">
        <v>8991</v>
      </c>
      <c r="K1041" s="14">
        <f>I1041*Assumptions!$B$2*10^-3/24</f>
        <v>23.418750000000003</v>
      </c>
      <c r="L1041" s="14">
        <f>IF(J1041="YES",I1041*Assumptions!$B$3/1000,0)</f>
        <v>0</v>
      </c>
      <c r="M1041" s="14">
        <f>IF(J1041="YES",I1041*Assumptions!$B$4/1000,0)</f>
        <v>0</v>
      </c>
      <c r="N1041" s="14">
        <f>IF(J1041="YES",I1041*Assumptions!$B$5/1000,0)</f>
        <v>0</v>
      </c>
      <c r="O1041" s="14">
        <f>K1041*Assumptions!$B$6*Assumptions!$B$7</f>
        <v>135.82875000000001</v>
      </c>
      <c r="P1041" s="14">
        <f>((K1041*Assumptions!$B$6*Assumptions!$B$7/1000)*(Assumptions!$B$8/(Assumptions!$B$8-1)))*Assumptions!$B$9</f>
        <v>814.97250000000008</v>
      </c>
      <c r="Q1041" s="13" t="s">
        <v>9017</v>
      </c>
      <c r="R1041" s="13" t="s">
        <v>9044</v>
      </c>
    </row>
    <row r="1042" spans="1:18" x14ac:dyDescent="0.3">
      <c r="A1042" s="11" t="s">
        <v>2087</v>
      </c>
      <c r="B1042" s="11" t="s">
        <v>2701</v>
      </c>
      <c r="C1042" s="11" t="s">
        <v>2716</v>
      </c>
      <c r="D1042" s="11" t="s">
        <v>2717</v>
      </c>
      <c r="E1042" s="11" t="s">
        <v>8477</v>
      </c>
      <c r="F1042" s="12">
        <v>48.745150000000002</v>
      </c>
      <c r="G1042" s="12">
        <v>8.7299360000000004</v>
      </c>
      <c r="H1042" s="11">
        <v>49500</v>
      </c>
      <c r="I1042" s="11">
        <v>37483</v>
      </c>
      <c r="J1042" s="13" t="s">
        <v>8982</v>
      </c>
      <c r="K1042" s="14">
        <f>I1042*Assumptions!$B$2*10^-3/24</f>
        <v>234.26874999999998</v>
      </c>
      <c r="L1042" s="14">
        <f>IF(J1042="YES",I1042*Assumptions!$B$3/1000,0)</f>
        <v>749.66</v>
      </c>
      <c r="M1042" s="14">
        <f>IF(J1042="YES",I1042*Assumptions!$B$4/1000,0)</f>
        <v>562.245</v>
      </c>
      <c r="N1042" s="14">
        <f>IF(J1042="YES",I1042*Assumptions!$B$5/1000,0)</f>
        <v>1124.49</v>
      </c>
      <c r="O1042" s="14">
        <f>K1042*Assumptions!$B$6*Assumptions!$B$7</f>
        <v>1358.7587499999997</v>
      </c>
      <c r="P1042" s="14">
        <f>((K1042*Assumptions!$B$6*Assumptions!$B$7/1000)*(Assumptions!$B$8/(Assumptions!$B$8-1)))*Assumptions!$B$9</f>
        <v>8152.5524999999989</v>
      </c>
      <c r="Q1042" s="13" t="s">
        <v>9017</v>
      </c>
      <c r="R1042" s="13" t="s">
        <v>9043</v>
      </c>
    </row>
    <row r="1043" spans="1:18" x14ac:dyDescent="0.3">
      <c r="A1043" s="11" t="s">
        <v>2087</v>
      </c>
      <c r="B1043" s="11" t="s">
        <v>2701</v>
      </c>
      <c r="C1043" s="11" t="s">
        <v>2718</v>
      </c>
      <c r="D1043" s="11" t="s">
        <v>2719</v>
      </c>
      <c r="E1043" s="11" t="s">
        <v>8478</v>
      </c>
      <c r="F1043" s="12">
        <v>48.687139999999999</v>
      </c>
      <c r="G1043" s="12">
        <v>8.6996459999999995</v>
      </c>
      <c r="H1043" s="11">
        <v>6800</v>
      </c>
      <c r="I1043" s="11">
        <v>7072</v>
      </c>
      <c r="J1043" s="13" t="s">
        <v>8991</v>
      </c>
      <c r="K1043" s="14">
        <f>I1043*Assumptions!$B$2*10^-3/24</f>
        <v>44.199999999999996</v>
      </c>
      <c r="L1043" s="14">
        <f>IF(J1043="YES",I1043*Assumptions!$B$3/1000,0)</f>
        <v>0</v>
      </c>
      <c r="M1043" s="14">
        <f>IF(J1043="YES",I1043*Assumptions!$B$4/1000,0)</f>
        <v>0</v>
      </c>
      <c r="N1043" s="14">
        <f>IF(J1043="YES",I1043*Assumptions!$B$5/1000,0)</f>
        <v>0</v>
      </c>
      <c r="O1043" s="14">
        <f>K1043*Assumptions!$B$6*Assumptions!$B$7</f>
        <v>256.35999999999996</v>
      </c>
      <c r="P1043" s="14">
        <f>((K1043*Assumptions!$B$6*Assumptions!$B$7/1000)*(Assumptions!$B$8/(Assumptions!$B$8-1)))*Assumptions!$B$9</f>
        <v>1538.1599999999999</v>
      </c>
      <c r="Q1043" s="13" t="s">
        <v>9017</v>
      </c>
      <c r="R1043" s="13" t="s">
        <v>9042</v>
      </c>
    </row>
    <row r="1044" spans="1:18" x14ac:dyDescent="0.3">
      <c r="A1044" s="11" t="s">
        <v>2087</v>
      </c>
      <c r="B1044" s="11" t="s">
        <v>2701</v>
      </c>
      <c r="C1044" s="11" t="s">
        <v>2720</v>
      </c>
      <c r="D1044" s="11" t="s">
        <v>2721</v>
      </c>
      <c r="E1044" s="11" t="s">
        <v>8479</v>
      </c>
      <c r="F1044" s="12">
        <v>48.720590000000001</v>
      </c>
      <c r="G1044" s="12">
        <v>8.7766420000000007</v>
      </c>
      <c r="H1044" s="11">
        <v>18000</v>
      </c>
      <c r="I1044" s="11">
        <v>8439</v>
      </c>
      <c r="J1044" s="13" t="s">
        <v>8991</v>
      </c>
      <c r="K1044" s="14">
        <f>I1044*Assumptions!$B$2*10^-3/24</f>
        <v>52.743750000000006</v>
      </c>
      <c r="L1044" s="14">
        <f>IF(J1044="YES",I1044*Assumptions!$B$3/1000,0)</f>
        <v>0</v>
      </c>
      <c r="M1044" s="14">
        <f>IF(J1044="YES",I1044*Assumptions!$B$4/1000,0)</f>
        <v>0</v>
      </c>
      <c r="N1044" s="14">
        <f>IF(J1044="YES",I1044*Assumptions!$B$5/1000,0)</f>
        <v>0</v>
      </c>
      <c r="O1044" s="14">
        <f>K1044*Assumptions!$B$6*Assumptions!$B$7</f>
        <v>305.91375000000005</v>
      </c>
      <c r="P1044" s="14">
        <f>((K1044*Assumptions!$B$6*Assumptions!$B$7/1000)*(Assumptions!$B$8/(Assumptions!$B$8-1)))*Assumptions!$B$9</f>
        <v>1835.4825000000003</v>
      </c>
      <c r="Q1044" s="13" t="s">
        <v>9017</v>
      </c>
      <c r="R1044" s="13" t="s">
        <v>9043</v>
      </c>
    </row>
    <row r="1045" spans="1:18" x14ac:dyDescent="0.3">
      <c r="A1045" s="11" t="s">
        <v>2087</v>
      </c>
      <c r="B1045" s="11" t="s">
        <v>2701</v>
      </c>
      <c r="C1045" s="11" t="s">
        <v>2722</v>
      </c>
      <c r="D1045" s="11" t="s">
        <v>2723</v>
      </c>
      <c r="E1045" s="11" t="s">
        <v>8480</v>
      </c>
      <c r="F1045" s="12">
        <v>48.595269999999999</v>
      </c>
      <c r="G1045" s="12">
        <v>8.6251519999999999</v>
      </c>
      <c r="H1045" s="11">
        <v>34000</v>
      </c>
      <c r="I1045" s="11">
        <v>23908</v>
      </c>
      <c r="J1045" s="13" t="s">
        <v>8991</v>
      </c>
      <c r="K1045" s="14">
        <f>I1045*Assumptions!$B$2*10^-3/24</f>
        <v>149.42500000000001</v>
      </c>
      <c r="L1045" s="14">
        <f>IF(J1045="YES",I1045*Assumptions!$B$3/1000,0)</f>
        <v>0</v>
      </c>
      <c r="M1045" s="14">
        <f>IF(J1045="YES",I1045*Assumptions!$B$4/1000,0)</f>
        <v>0</v>
      </c>
      <c r="N1045" s="14">
        <f>IF(J1045="YES",I1045*Assumptions!$B$5/1000,0)</f>
        <v>0</v>
      </c>
      <c r="O1045" s="14">
        <f>K1045*Assumptions!$B$6*Assumptions!$B$7</f>
        <v>866.66499999999996</v>
      </c>
      <c r="P1045" s="14">
        <f>((K1045*Assumptions!$B$6*Assumptions!$B$7/1000)*(Assumptions!$B$8/(Assumptions!$B$8-1)))*Assumptions!$B$9</f>
        <v>5199.99</v>
      </c>
      <c r="Q1045" s="13" t="s">
        <v>9017</v>
      </c>
      <c r="R1045" s="13" t="s">
        <v>9043</v>
      </c>
    </row>
    <row r="1046" spans="1:18" x14ac:dyDescent="0.3">
      <c r="A1046" s="11" t="s">
        <v>2087</v>
      </c>
      <c r="B1046" s="11" t="s">
        <v>2726</v>
      </c>
      <c r="C1046" s="11" t="s">
        <v>2724</v>
      </c>
      <c r="D1046" s="11" t="s">
        <v>2725</v>
      </c>
      <c r="E1046" s="11" t="s">
        <v>8481</v>
      </c>
      <c r="F1046" s="12">
        <v>48.910130000000002</v>
      </c>
      <c r="G1046" s="12">
        <v>8.5645830000000007</v>
      </c>
      <c r="H1046" s="11">
        <v>28000</v>
      </c>
      <c r="I1046" s="11">
        <v>11882</v>
      </c>
      <c r="J1046" s="13" t="s">
        <v>8991</v>
      </c>
      <c r="K1046" s="14">
        <f>I1046*Assumptions!$B$2*10^-3/24</f>
        <v>74.262500000000003</v>
      </c>
      <c r="L1046" s="14">
        <f>IF(J1046="YES",I1046*Assumptions!$B$3/1000,0)</f>
        <v>0</v>
      </c>
      <c r="M1046" s="14">
        <f>IF(J1046="YES",I1046*Assumptions!$B$4/1000,0)</f>
        <v>0</v>
      </c>
      <c r="N1046" s="14">
        <f>IF(J1046="YES",I1046*Assumptions!$B$5/1000,0)</f>
        <v>0</v>
      </c>
      <c r="O1046" s="14">
        <f>K1046*Assumptions!$B$6*Assumptions!$B$7</f>
        <v>430.72249999999997</v>
      </c>
      <c r="P1046" s="14">
        <f>((K1046*Assumptions!$B$6*Assumptions!$B$7/1000)*(Assumptions!$B$8/(Assumptions!$B$8-1)))*Assumptions!$B$9</f>
        <v>2584.3349999999996</v>
      </c>
      <c r="Q1046" s="13" t="s">
        <v>9017</v>
      </c>
      <c r="R1046" s="13" t="s">
        <v>9044</v>
      </c>
    </row>
    <row r="1047" spans="1:18" x14ac:dyDescent="0.3">
      <c r="A1047" s="11" t="s">
        <v>2087</v>
      </c>
      <c r="B1047" s="11" t="s">
        <v>2580</v>
      </c>
      <c r="C1047" s="11" t="s">
        <v>2727</v>
      </c>
      <c r="D1047" s="11" t="s">
        <v>2728</v>
      </c>
      <c r="E1047" s="11" t="s">
        <v>8482</v>
      </c>
      <c r="F1047" s="12">
        <v>48.969589999999997</v>
      </c>
      <c r="G1047" s="12">
        <v>8.5535630000000005</v>
      </c>
      <c r="H1047" s="11">
        <v>33000</v>
      </c>
      <c r="I1047" s="11">
        <v>15941</v>
      </c>
      <c r="J1047" s="13" t="s">
        <v>8991</v>
      </c>
      <c r="K1047" s="14">
        <f>I1047*Assumptions!$B$2*10^-3/24</f>
        <v>99.631250000000009</v>
      </c>
      <c r="L1047" s="14">
        <f>IF(J1047="YES",I1047*Assumptions!$B$3/1000,0)</f>
        <v>0</v>
      </c>
      <c r="M1047" s="14">
        <f>IF(J1047="YES",I1047*Assumptions!$B$4/1000,0)</f>
        <v>0</v>
      </c>
      <c r="N1047" s="14">
        <f>IF(J1047="YES",I1047*Assumptions!$B$5/1000,0)</f>
        <v>0</v>
      </c>
      <c r="O1047" s="14">
        <f>K1047*Assumptions!$B$6*Assumptions!$B$7</f>
        <v>577.86124999999993</v>
      </c>
      <c r="P1047" s="14">
        <f>((K1047*Assumptions!$B$6*Assumptions!$B$7/1000)*(Assumptions!$B$8/(Assumptions!$B$8-1)))*Assumptions!$B$9</f>
        <v>3467.1674999999991</v>
      </c>
      <c r="Q1047" s="13" t="s">
        <v>9017</v>
      </c>
      <c r="R1047" s="13" t="s">
        <v>9043</v>
      </c>
    </row>
    <row r="1048" spans="1:18" x14ac:dyDescent="0.3">
      <c r="A1048" s="11" t="s">
        <v>2087</v>
      </c>
      <c r="B1048" s="11" t="s">
        <v>2726</v>
      </c>
      <c r="C1048" s="11" t="s">
        <v>2729</v>
      </c>
      <c r="D1048" s="11" t="s">
        <v>2730</v>
      </c>
      <c r="E1048" s="11" t="s">
        <v>8483</v>
      </c>
      <c r="F1048" s="12">
        <v>48.959609999999998</v>
      </c>
      <c r="G1048" s="12">
        <v>8.5902209999999997</v>
      </c>
      <c r="H1048" s="11">
        <v>55000</v>
      </c>
      <c r="I1048" s="11">
        <v>28003</v>
      </c>
      <c r="J1048" s="13" t="s">
        <v>8982</v>
      </c>
      <c r="K1048" s="14">
        <f>I1048*Assumptions!$B$2*10^-3/24</f>
        <v>175.01874999999998</v>
      </c>
      <c r="L1048" s="14">
        <f>IF(J1048="YES",I1048*Assumptions!$B$3/1000,0)</f>
        <v>560.05999999999995</v>
      </c>
      <c r="M1048" s="14">
        <f>IF(J1048="YES",I1048*Assumptions!$B$4/1000,0)</f>
        <v>420.04500000000002</v>
      </c>
      <c r="N1048" s="14">
        <f>IF(J1048="YES",I1048*Assumptions!$B$5/1000,0)</f>
        <v>840.09</v>
      </c>
      <c r="O1048" s="14">
        <f>K1048*Assumptions!$B$6*Assumptions!$B$7</f>
        <v>1015.1087499999999</v>
      </c>
      <c r="P1048" s="14">
        <f>((K1048*Assumptions!$B$6*Assumptions!$B$7/1000)*(Assumptions!$B$8/(Assumptions!$B$8-1)))*Assumptions!$B$9</f>
        <v>6090.6524999999983</v>
      </c>
      <c r="Q1048" s="13" t="s">
        <v>9017</v>
      </c>
      <c r="R1048" s="13" t="s">
        <v>9043</v>
      </c>
    </row>
    <row r="1049" spans="1:18" x14ac:dyDescent="0.3">
      <c r="A1049" s="11" t="s">
        <v>2087</v>
      </c>
      <c r="B1049" s="11" t="s">
        <v>2726</v>
      </c>
      <c r="C1049" s="11" t="s">
        <v>2731</v>
      </c>
      <c r="D1049" s="11" t="s">
        <v>2732</v>
      </c>
      <c r="E1049" s="11" t="s">
        <v>8484</v>
      </c>
      <c r="F1049" s="12">
        <v>48.869149999999998</v>
      </c>
      <c r="G1049" s="12">
        <v>8.8786780000000007</v>
      </c>
      <c r="H1049" s="11">
        <v>7100</v>
      </c>
      <c r="I1049" s="11">
        <v>5028</v>
      </c>
      <c r="J1049" s="13" t="s">
        <v>8991</v>
      </c>
      <c r="K1049" s="14">
        <f>I1049*Assumptions!$B$2*10^-3/24</f>
        <v>31.425000000000001</v>
      </c>
      <c r="L1049" s="14">
        <f>IF(J1049="YES",I1049*Assumptions!$B$3/1000,0)</f>
        <v>0</v>
      </c>
      <c r="M1049" s="14">
        <f>IF(J1049="YES",I1049*Assumptions!$B$4/1000,0)</f>
        <v>0</v>
      </c>
      <c r="N1049" s="14">
        <f>IF(J1049="YES",I1049*Assumptions!$B$5/1000,0)</f>
        <v>0</v>
      </c>
      <c r="O1049" s="14">
        <f>K1049*Assumptions!$B$6*Assumptions!$B$7</f>
        <v>182.26499999999999</v>
      </c>
      <c r="P1049" s="14">
        <f>((K1049*Assumptions!$B$6*Assumptions!$B$7/1000)*(Assumptions!$B$8/(Assumptions!$B$8-1)))*Assumptions!$B$9</f>
        <v>1093.5899999999999</v>
      </c>
      <c r="Q1049" s="13" t="s">
        <v>9017</v>
      </c>
      <c r="R1049" s="13" t="s">
        <v>9044</v>
      </c>
    </row>
    <row r="1050" spans="1:18" x14ac:dyDescent="0.3">
      <c r="A1050" s="11" t="s">
        <v>2087</v>
      </c>
      <c r="B1050" s="11" t="s">
        <v>2726</v>
      </c>
      <c r="C1050" s="11" t="s">
        <v>2733</v>
      </c>
      <c r="D1050" s="11" t="s">
        <v>2734</v>
      </c>
      <c r="E1050" s="11" t="s">
        <v>8485</v>
      </c>
      <c r="F1050" s="12">
        <v>48.993319999999997</v>
      </c>
      <c r="G1050" s="12">
        <v>8.9144120000000004</v>
      </c>
      <c r="H1050" s="11">
        <v>6700</v>
      </c>
      <c r="I1050" s="11">
        <v>5337</v>
      </c>
      <c r="J1050" s="13" t="s">
        <v>8991</v>
      </c>
      <c r="K1050" s="14">
        <f>I1050*Assumptions!$B$2*10^-3/24</f>
        <v>33.356250000000003</v>
      </c>
      <c r="L1050" s="14">
        <f>IF(J1050="YES",I1050*Assumptions!$B$3/1000,0)</f>
        <v>0</v>
      </c>
      <c r="M1050" s="14">
        <f>IF(J1050="YES",I1050*Assumptions!$B$4/1000,0)</f>
        <v>0</v>
      </c>
      <c r="N1050" s="14">
        <f>IF(J1050="YES",I1050*Assumptions!$B$5/1000,0)</f>
        <v>0</v>
      </c>
      <c r="O1050" s="14">
        <f>K1050*Assumptions!$B$6*Assumptions!$B$7</f>
        <v>193.46625</v>
      </c>
      <c r="P1050" s="14">
        <f>((K1050*Assumptions!$B$6*Assumptions!$B$7/1000)*(Assumptions!$B$8/(Assumptions!$B$8-1)))*Assumptions!$B$9</f>
        <v>1160.7974999999999</v>
      </c>
      <c r="Q1050" s="13" t="s">
        <v>9017</v>
      </c>
      <c r="R1050" s="13" t="s">
        <v>9044</v>
      </c>
    </row>
    <row r="1051" spans="1:18" x14ac:dyDescent="0.3">
      <c r="A1051" s="11" t="s">
        <v>2087</v>
      </c>
      <c r="B1051" s="11" t="s">
        <v>2726</v>
      </c>
      <c r="C1051" s="11" t="s">
        <v>2735</v>
      </c>
      <c r="D1051" s="11" t="s">
        <v>2736</v>
      </c>
      <c r="E1051" s="11" t="s">
        <v>8486</v>
      </c>
      <c r="F1051" s="12">
        <v>48.914740000000002</v>
      </c>
      <c r="G1051" s="12">
        <v>8.9092110000000009</v>
      </c>
      <c r="H1051" s="11">
        <v>7500</v>
      </c>
      <c r="I1051" s="11">
        <v>5365</v>
      </c>
      <c r="J1051" s="13" t="s">
        <v>8991</v>
      </c>
      <c r="K1051" s="14">
        <f>I1051*Assumptions!$B$2*10^-3/24</f>
        <v>33.53125</v>
      </c>
      <c r="L1051" s="14">
        <f>IF(J1051="YES",I1051*Assumptions!$B$3/1000,0)</f>
        <v>0</v>
      </c>
      <c r="M1051" s="14">
        <f>IF(J1051="YES",I1051*Assumptions!$B$4/1000,0)</f>
        <v>0</v>
      </c>
      <c r="N1051" s="14">
        <f>IF(J1051="YES",I1051*Assumptions!$B$5/1000,0)</f>
        <v>0</v>
      </c>
      <c r="O1051" s="14">
        <f>K1051*Assumptions!$B$6*Assumptions!$B$7</f>
        <v>194.48124999999999</v>
      </c>
      <c r="P1051" s="14">
        <f>((K1051*Assumptions!$B$6*Assumptions!$B$7/1000)*(Assumptions!$B$8/(Assumptions!$B$8-1)))*Assumptions!$B$9</f>
        <v>1166.8874999999998</v>
      </c>
      <c r="Q1051" s="13" t="s">
        <v>9017</v>
      </c>
      <c r="R1051" s="13" t="s">
        <v>9044</v>
      </c>
    </row>
    <row r="1052" spans="1:18" x14ac:dyDescent="0.3">
      <c r="A1052" s="11" t="s">
        <v>2087</v>
      </c>
      <c r="B1052" s="11" t="s">
        <v>2726</v>
      </c>
      <c r="C1052" s="11" t="s">
        <v>2737</v>
      </c>
      <c r="D1052" s="11" t="s">
        <v>2738</v>
      </c>
      <c r="E1052" s="11" t="s">
        <v>8487</v>
      </c>
      <c r="F1052" s="12">
        <v>48.83164</v>
      </c>
      <c r="G1052" s="12">
        <v>8.7826889999999995</v>
      </c>
      <c r="H1052" s="11">
        <v>21000</v>
      </c>
      <c r="I1052" s="11">
        <v>14725</v>
      </c>
      <c r="J1052" s="13" t="s">
        <v>8991</v>
      </c>
      <c r="K1052" s="14">
        <f>I1052*Assumptions!$B$2*10^-3/24</f>
        <v>92.03125</v>
      </c>
      <c r="L1052" s="14">
        <f>IF(J1052="YES",I1052*Assumptions!$B$3/1000,0)</f>
        <v>0</v>
      </c>
      <c r="M1052" s="14">
        <f>IF(J1052="YES",I1052*Assumptions!$B$4/1000,0)</f>
        <v>0</v>
      </c>
      <c r="N1052" s="14">
        <f>IF(J1052="YES",I1052*Assumptions!$B$5/1000,0)</f>
        <v>0</v>
      </c>
      <c r="O1052" s="14">
        <f>K1052*Assumptions!$B$6*Assumptions!$B$7</f>
        <v>533.78125</v>
      </c>
      <c r="P1052" s="14">
        <f>((K1052*Assumptions!$B$6*Assumptions!$B$7/1000)*(Assumptions!$B$8/(Assumptions!$B$8-1)))*Assumptions!$B$9</f>
        <v>3202.6874999999995</v>
      </c>
      <c r="Q1052" s="13" t="s">
        <v>9017</v>
      </c>
      <c r="R1052" s="13" t="s">
        <v>9044</v>
      </c>
    </row>
    <row r="1053" spans="1:18" x14ac:dyDescent="0.3">
      <c r="A1053" s="11" t="s">
        <v>2087</v>
      </c>
      <c r="B1053" s="11" t="s">
        <v>2726</v>
      </c>
      <c r="C1053" s="11" t="s">
        <v>2739</v>
      </c>
      <c r="D1053" s="11" t="s">
        <v>2740</v>
      </c>
      <c r="E1053" s="11" t="s">
        <v>8488</v>
      </c>
      <c r="F1053" s="12">
        <v>48.852690000000003</v>
      </c>
      <c r="G1053" s="12">
        <v>8.6075130000000009</v>
      </c>
      <c r="H1053" s="11">
        <v>19500</v>
      </c>
      <c r="I1053" s="11">
        <v>12741</v>
      </c>
      <c r="J1053" s="13" t="s">
        <v>8991</v>
      </c>
      <c r="K1053" s="14">
        <f>I1053*Assumptions!$B$2*10^-3/24</f>
        <v>79.631250000000009</v>
      </c>
      <c r="L1053" s="14">
        <f>IF(J1053="YES",I1053*Assumptions!$B$3/1000,0)</f>
        <v>0</v>
      </c>
      <c r="M1053" s="14">
        <f>IF(J1053="YES",I1053*Assumptions!$B$4/1000,0)</f>
        <v>0</v>
      </c>
      <c r="N1053" s="14">
        <f>IF(J1053="YES",I1053*Assumptions!$B$5/1000,0)</f>
        <v>0</v>
      </c>
      <c r="O1053" s="14">
        <f>K1053*Assumptions!$B$6*Assumptions!$B$7</f>
        <v>461.86125000000004</v>
      </c>
      <c r="P1053" s="14">
        <f>((K1053*Assumptions!$B$6*Assumptions!$B$7/1000)*(Assumptions!$B$8/(Assumptions!$B$8-1)))*Assumptions!$B$9</f>
        <v>2771.1675</v>
      </c>
      <c r="Q1053" s="13" t="s">
        <v>9017</v>
      </c>
      <c r="R1053" s="13" t="s">
        <v>9044</v>
      </c>
    </row>
    <row r="1054" spans="1:18" x14ac:dyDescent="0.3">
      <c r="A1054" s="11" t="s">
        <v>2087</v>
      </c>
      <c r="B1054" s="11" t="s">
        <v>2726</v>
      </c>
      <c r="C1054" s="11" t="s">
        <v>2741</v>
      </c>
      <c r="D1054" s="11" t="s">
        <v>2742</v>
      </c>
      <c r="E1054" s="11" t="s">
        <v>8489</v>
      </c>
      <c r="F1054" s="12">
        <v>48.924050000000001</v>
      </c>
      <c r="G1054" s="12">
        <v>8.7912820000000007</v>
      </c>
      <c r="H1054" s="11">
        <v>25000</v>
      </c>
      <c r="I1054" s="11">
        <v>21750</v>
      </c>
      <c r="J1054" s="13" t="s">
        <v>8991</v>
      </c>
      <c r="K1054" s="14">
        <f>I1054*Assumptions!$B$2*10^-3/24</f>
        <v>135.9375</v>
      </c>
      <c r="L1054" s="14">
        <f>IF(J1054="YES",I1054*Assumptions!$B$3/1000,0)</f>
        <v>0</v>
      </c>
      <c r="M1054" s="14">
        <f>IF(J1054="YES",I1054*Assumptions!$B$4/1000,0)</f>
        <v>0</v>
      </c>
      <c r="N1054" s="14">
        <f>IF(J1054="YES",I1054*Assumptions!$B$5/1000,0)</f>
        <v>0</v>
      </c>
      <c r="O1054" s="14">
        <f>K1054*Assumptions!$B$6*Assumptions!$B$7</f>
        <v>788.4375</v>
      </c>
      <c r="P1054" s="14">
        <f>((K1054*Assumptions!$B$6*Assumptions!$B$7/1000)*(Assumptions!$B$8/(Assumptions!$B$8-1)))*Assumptions!$B$9</f>
        <v>4730.625</v>
      </c>
      <c r="Q1054" s="13" t="s">
        <v>9017</v>
      </c>
      <c r="R1054" s="13" t="s">
        <v>9042</v>
      </c>
    </row>
    <row r="1055" spans="1:18" x14ac:dyDescent="0.3">
      <c r="A1055" s="11" t="s">
        <v>2087</v>
      </c>
      <c r="B1055" s="11" t="s">
        <v>2726</v>
      </c>
      <c r="C1055" s="11" t="s">
        <v>2743</v>
      </c>
      <c r="D1055" s="11" t="s">
        <v>2744</v>
      </c>
      <c r="E1055" s="11" t="s">
        <v>8490</v>
      </c>
      <c r="F1055" s="12">
        <v>48.937130000000003</v>
      </c>
      <c r="G1055" s="12">
        <v>8.8742149999999995</v>
      </c>
      <c r="H1055" s="11">
        <v>40000</v>
      </c>
      <c r="I1055" s="11">
        <v>27912</v>
      </c>
      <c r="J1055" s="13" t="s">
        <v>8991</v>
      </c>
      <c r="K1055" s="14">
        <f>I1055*Assumptions!$B$2*10^-3/24</f>
        <v>174.45000000000002</v>
      </c>
      <c r="L1055" s="14">
        <f>IF(J1055="YES",I1055*Assumptions!$B$3/1000,0)</f>
        <v>0</v>
      </c>
      <c r="M1055" s="14">
        <f>IF(J1055="YES",I1055*Assumptions!$B$4/1000,0)</f>
        <v>0</v>
      </c>
      <c r="N1055" s="14">
        <f>IF(J1055="YES",I1055*Assumptions!$B$5/1000,0)</f>
        <v>0</v>
      </c>
      <c r="O1055" s="14">
        <f>K1055*Assumptions!$B$6*Assumptions!$B$7</f>
        <v>1011.81</v>
      </c>
      <c r="P1055" s="14">
        <f>((K1055*Assumptions!$B$6*Assumptions!$B$7/1000)*(Assumptions!$B$8/(Assumptions!$B$8-1)))*Assumptions!$B$9</f>
        <v>6070.86</v>
      </c>
      <c r="Q1055" s="13" t="s">
        <v>9017</v>
      </c>
      <c r="R1055" s="13" t="s">
        <v>9043</v>
      </c>
    </row>
    <row r="1056" spans="1:18" x14ac:dyDescent="0.3">
      <c r="A1056" s="11" t="s">
        <v>2087</v>
      </c>
      <c r="B1056" s="11" t="s">
        <v>2726</v>
      </c>
      <c r="C1056" s="11" t="s">
        <v>2745</v>
      </c>
      <c r="D1056" s="11" t="s">
        <v>2746</v>
      </c>
      <c r="E1056" s="11" t="s">
        <v>8491</v>
      </c>
      <c r="F1056" s="12">
        <v>48.940519999999999</v>
      </c>
      <c r="G1056" s="12">
        <v>8.8109649999999995</v>
      </c>
      <c r="H1056" s="11">
        <v>10000</v>
      </c>
      <c r="I1056" s="11">
        <v>5681</v>
      </c>
      <c r="J1056" s="13" t="s">
        <v>8991</v>
      </c>
      <c r="K1056" s="14">
        <f>I1056*Assumptions!$B$2*10^-3/24</f>
        <v>35.506250000000001</v>
      </c>
      <c r="L1056" s="14">
        <f>IF(J1056="YES",I1056*Assumptions!$B$3/1000,0)</f>
        <v>0</v>
      </c>
      <c r="M1056" s="14">
        <f>IF(J1056="YES",I1056*Assumptions!$B$4/1000,0)</f>
        <v>0</v>
      </c>
      <c r="N1056" s="14">
        <f>IF(J1056="YES",I1056*Assumptions!$B$5/1000,0)</f>
        <v>0</v>
      </c>
      <c r="O1056" s="14">
        <f>K1056*Assumptions!$B$6*Assumptions!$B$7</f>
        <v>205.93625</v>
      </c>
      <c r="P1056" s="14">
        <f>((K1056*Assumptions!$B$6*Assumptions!$B$7/1000)*(Assumptions!$B$8/(Assumptions!$B$8-1)))*Assumptions!$B$9</f>
        <v>1235.6174999999998</v>
      </c>
      <c r="Q1056" s="13" t="s">
        <v>9017</v>
      </c>
      <c r="R1056" s="13" t="s">
        <v>9043</v>
      </c>
    </row>
    <row r="1057" spans="1:18" x14ac:dyDescent="0.3">
      <c r="A1057" s="11" t="s">
        <v>2087</v>
      </c>
      <c r="B1057" s="11" t="s">
        <v>2726</v>
      </c>
      <c r="C1057" s="11" t="s">
        <v>2747</v>
      </c>
      <c r="D1057" s="11" t="s">
        <v>2748</v>
      </c>
      <c r="E1057" s="11" t="s">
        <v>8492</v>
      </c>
      <c r="F1057" s="12">
        <v>48.946379999999998</v>
      </c>
      <c r="G1057" s="12">
        <v>8.9349290000000003</v>
      </c>
      <c r="H1057" s="11">
        <v>19800</v>
      </c>
      <c r="I1057" s="11">
        <v>5669</v>
      </c>
      <c r="J1057" s="13" t="s">
        <v>8991</v>
      </c>
      <c r="K1057" s="14">
        <f>I1057*Assumptions!$B$2*10^-3/24</f>
        <v>35.431249999999999</v>
      </c>
      <c r="L1057" s="14">
        <f>IF(J1057="YES",I1057*Assumptions!$B$3/1000,0)</f>
        <v>0</v>
      </c>
      <c r="M1057" s="14">
        <f>IF(J1057="YES",I1057*Assumptions!$B$4/1000,0)</f>
        <v>0</v>
      </c>
      <c r="N1057" s="14">
        <f>IF(J1057="YES",I1057*Assumptions!$B$5/1000,0)</f>
        <v>0</v>
      </c>
      <c r="O1057" s="14">
        <f>K1057*Assumptions!$B$6*Assumptions!$B$7</f>
        <v>205.50124999999997</v>
      </c>
      <c r="P1057" s="14">
        <f>((K1057*Assumptions!$B$6*Assumptions!$B$7/1000)*(Assumptions!$B$8/(Assumptions!$B$8-1)))*Assumptions!$B$9</f>
        <v>1233.0074999999997</v>
      </c>
      <c r="Q1057" s="13" t="s">
        <v>9017</v>
      </c>
      <c r="R1057" s="13" t="s">
        <v>9042</v>
      </c>
    </row>
    <row r="1058" spans="1:18" x14ac:dyDescent="0.3">
      <c r="A1058" s="11" t="s">
        <v>2087</v>
      </c>
      <c r="B1058" s="11" t="s">
        <v>2726</v>
      </c>
      <c r="C1058" s="11" t="s">
        <v>2749</v>
      </c>
      <c r="D1058" s="11" t="s">
        <v>2750</v>
      </c>
      <c r="E1058" s="11" t="s">
        <v>2751</v>
      </c>
      <c r="F1058" s="12">
        <v>48.824379999999998</v>
      </c>
      <c r="G1058" s="12">
        <v>8.8333949999999994</v>
      </c>
      <c r="H1058" s="11">
        <v>6250</v>
      </c>
      <c r="I1058" s="11">
        <v>5035</v>
      </c>
      <c r="J1058" s="13" t="s">
        <v>8991</v>
      </c>
      <c r="K1058" s="14">
        <f>I1058*Assumptions!$B$2*10^-3/24</f>
        <v>31.46875</v>
      </c>
      <c r="L1058" s="14">
        <f>IF(J1058="YES",I1058*Assumptions!$B$3/1000,0)</f>
        <v>0</v>
      </c>
      <c r="M1058" s="14">
        <f>IF(J1058="YES",I1058*Assumptions!$B$4/1000,0)</f>
        <v>0</v>
      </c>
      <c r="N1058" s="14">
        <f>IF(J1058="YES",I1058*Assumptions!$B$5/1000,0)</f>
        <v>0</v>
      </c>
      <c r="O1058" s="14">
        <f>K1058*Assumptions!$B$6*Assumptions!$B$7</f>
        <v>182.51874999999998</v>
      </c>
      <c r="P1058" s="14">
        <f>((K1058*Assumptions!$B$6*Assumptions!$B$7/1000)*(Assumptions!$B$8/(Assumptions!$B$8-1)))*Assumptions!$B$9</f>
        <v>1095.1124999999997</v>
      </c>
      <c r="Q1058" s="13" t="s">
        <v>9017</v>
      </c>
      <c r="R1058" s="13" t="s">
        <v>9044</v>
      </c>
    </row>
    <row r="1059" spans="1:18" x14ac:dyDescent="0.3">
      <c r="A1059" s="11" t="s">
        <v>2087</v>
      </c>
      <c r="B1059" s="11" t="s">
        <v>2754</v>
      </c>
      <c r="C1059" s="11" t="s">
        <v>2752</v>
      </c>
      <c r="D1059" s="11" t="s">
        <v>2753</v>
      </c>
      <c r="E1059" s="11" t="s">
        <v>8493</v>
      </c>
      <c r="F1059" s="12">
        <v>48.514310000000002</v>
      </c>
      <c r="G1059" s="12">
        <v>8.5839110000000005</v>
      </c>
      <c r="H1059" s="11">
        <v>19000</v>
      </c>
      <c r="I1059" s="11">
        <v>16481</v>
      </c>
      <c r="J1059" s="13" t="s">
        <v>8991</v>
      </c>
      <c r="K1059" s="14">
        <f>I1059*Assumptions!$B$2*10^-3/24</f>
        <v>103.00625000000001</v>
      </c>
      <c r="L1059" s="14">
        <f>IF(J1059="YES",I1059*Assumptions!$B$3/1000,0)</f>
        <v>0</v>
      </c>
      <c r="M1059" s="14">
        <f>IF(J1059="YES",I1059*Assumptions!$B$4/1000,0)</f>
        <v>0</v>
      </c>
      <c r="N1059" s="14">
        <f>IF(J1059="YES",I1059*Assumptions!$B$5/1000,0)</f>
        <v>0</v>
      </c>
      <c r="O1059" s="14">
        <f>K1059*Assumptions!$B$6*Assumptions!$B$7</f>
        <v>597.43624999999997</v>
      </c>
      <c r="P1059" s="14">
        <f>((K1059*Assumptions!$B$6*Assumptions!$B$7/1000)*(Assumptions!$B$8/(Assumptions!$B$8-1)))*Assumptions!$B$9</f>
        <v>3584.6174999999998</v>
      </c>
      <c r="Q1059" s="13" t="s">
        <v>9017</v>
      </c>
      <c r="R1059" s="13" t="s">
        <v>9044</v>
      </c>
    </row>
    <row r="1060" spans="1:18" x14ac:dyDescent="0.3">
      <c r="A1060" s="11" t="s">
        <v>2087</v>
      </c>
      <c r="B1060" s="11" t="s">
        <v>2754</v>
      </c>
      <c r="C1060" s="11" t="s">
        <v>2755</v>
      </c>
      <c r="D1060" s="11" t="s">
        <v>2756</v>
      </c>
      <c r="E1060" s="11" t="s">
        <v>2757</v>
      </c>
      <c r="F1060" s="12">
        <v>48.430750000000003</v>
      </c>
      <c r="G1060" s="12">
        <v>8.5161759999999997</v>
      </c>
      <c r="H1060" s="11">
        <v>22000</v>
      </c>
      <c r="I1060" s="11">
        <v>18741</v>
      </c>
      <c r="J1060" s="13" t="s">
        <v>8991</v>
      </c>
      <c r="K1060" s="14">
        <f>I1060*Assumptions!$B$2*10^-3/24</f>
        <v>117.13125000000001</v>
      </c>
      <c r="L1060" s="14">
        <f>IF(J1060="YES",I1060*Assumptions!$B$3/1000,0)</f>
        <v>0</v>
      </c>
      <c r="M1060" s="14">
        <f>IF(J1060="YES",I1060*Assumptions!$B$4/1000,0)</f>
        <v>0</v>
      </c>
      <c r="N1060" s="14">
        <f>IF(J1060="YES",I1060*Assumptions!$B$5/1000,0)</f>
        <v>0</v>
      </c>
      <c r="O1060" s="14">
        <f>K1060*Assumptions!$B$6*Assumptions!$B$7</f>
        <v>679.36125000000004</v>
      </c>
      <c r="P1060" s="14">
        <f>((K1060*Assumptions!$B$6*Assumptions!$B$7/1000)*(Assumptions!$B$8/(Assumptions!$B$8-1)))*Assumptions!$B$9</f>
        <v>4076.1675</v>
      </c>
      <c r="Q1060" s="13" t="s">
        <v>9017</v>
      </c>
      <c r="R1060" s="13" t="s">
        <v>9044</v>
      </c>
    </row>
    <row r="1061" spans="1:18" x14ac:dyDescent="0.3">
      <c r="A1061" s="11" t="s">
        <v>2087</v>
      </c>
      <c r="B1061" s="11" t="s">
        <v>2754</v>
      </c>
      <c r="C1061" s="11" t="s">
        <v>2758</v>
      </c>
      <c r="D1061" s="11" t="s">
        <v>2759</v>
      </c>
      <c r="E1061" s="11" t="s">
        <v>2760</v>
      </c>
      <c r="F1061" s="12">
        <v>48.516330000000004</v>
      </c>
      <c r="G1061" s="12">
        <v>8.3838740000000005</v>
      </c>
      <c r="H1061" s="11">
        <v>38600</v>
      </c>
      <c r="I1061" s="11">
        <v>27214</v>
      </c>
      <c r="J1061" s="13" t="s">
        <v>8982</v>
      </c>
      <c r="K1061" s="14">
        <f>I1061*Assumptions!$B$2*10^-3/24</f>
        <v>170.08750000000001</v>
      </c>
      <c r="L1061" s="14">
        <f>IF(J1061="YES",I1061*Assumptions!$B$3/1000,0)</f>
        <v>544.28</v>
      </c>
      <c r="M1061" s="14">
        <f>IF(J1061="YES",I1061*Assumptions!$B$4/1000,0)</f>
        <v>408.21</v>
      </c>
      <c r="N1061" s="14">
        <f>IF(J1061="YES",I1061*Assumptions!$B$5/1000,0)</f>
        <v>816.42</v>
      </c>
      <c r="O1061" s="14">
        <f>K1061*Assumptions!$B$6*Assumptions!$B$7</f>
        <v>986.50750000000005</v>
      </c>
      <c r="P1061" s="14">
        <f>((K1061*Assumptions!$B$6*Assumptions!$B$7/1000)*(Assumptions!$B$8/(Assumptions!$B$8-1)))*Assumptions!$B$9</f>
        <v>5919.0450000000001</v>
      </c>
      <c r="Q1061" s="13" t="s">
        <v>9017</v>
      </c>
      <c r="R1061" s="13" t="s">
        <v>9043</v>
      </c>
    </row>
    <row r="1062" spans="1:18" x14ac:dyDescent="0.3">
      <c r="A1062" s="11" t="s">
        <v>2087</v>
      </c>
      <c r="B1062" s="11" t="s">
        <v>2754</v>
      </c>
      <c r="C1062" s="11" t="s">
        <v>2761</v>
      </c>
      <c r="D1062" s="11" t="s">
        <v>2762</v>
      </c>
      <c r="E1062" s="11" t="s">
        <v>2763</v>
      </c>
      <c r="F1062" s="12">
        <v>48.458979999999997</v>
      </c>
      <c r="G1062" s="12">
        <v>8.4818630000000006</v>
      </c>
      <c r="H1062" s="11">
        <v>25000</v>
      </c>
      <c r="I1062" s="11">
        <v>22734</v>
      </c>
      <c r="J1062" s="13" t="s">
        <v>8991</v>
      </c>
      <c r="K1062" s="14">
        <f>I1062*Assumptions!$B$2*10^-3/24</f>
        <v>142.08750000000001</v>
      </c>
      <c r="L1062" s="14">
        <f>IF(J1062="YES",I1062*Assumptions!$B$3/1000,0)</f>
        <v>0</v>
      </c>
      <c r="M1062" s="14">
        <f>IF(J1062="YES",I1062*Assumptions!$B$4/1000,0)</f>
        <v>0</v>
      </c>
      <c r="N1062" s="14">
        <f>IF(J1062="YES",I1062*Assumptions!$B$5/1000,0)</f>
        <v>0</v>
      </c>
      <c r="O1062" s="14">
        <f>K1062*Assumptions!$B$6*Assumptions!$B$7</f>
        <v>824.10749999999996</v>
      </c>
      <c r="P1062" s="14">
        <f>((K1062*Assumptions!$B$6*Assumptions!$B$7/1000)*(Assumptions!$B$8/(Assumptions!$B$8-1)))*Assumptions!$B$9</f>
        <v>4944.6449999999995</v>
      </c>
      <c r="Q1062" s="13" t="s">
        <v>9017</v>
      </c>
      <c r="R1062" s="13" t="s">
        <v>9042</v>
      </c>
    </row>
    <row r="1063" spans="1:18" x14ac:dyDescent="0.3">
      <c r="A1063" s="11" t="s">
        <v>2087</v>
      </c>
      <c r="B1063" s="11" t="s">
        <v>2754</v>
      </c>
      <c r="C1063" s="11" t="s">
        <v>2764</v>
      </c>
      <c r="D1063" s="11" t="s">
        <v>2765</v>
      </c>
      <c r="E1063" s="11" t="s">
        <v>8494</v>
      </c>
      <c r="F1063" s="12">
        <v>48.473030000000001</v>
      </c>
      <c r="G1063" s="12">
        <v>8.7403060000000004</v>
      </c>
      <c r="H1063" s="11">
        <v>16200</v>
      </c>
      <c r="I1063" s="11">
        <v>22776</v>
      </c>
      <c r="J1063" s="13" t="s">
        <v>8991</v>
      </c>
      <c r="K1063" s="14">
        <f>I1063*Assumptions!$B$2*10^-3/24</f>
        <v>142.35</v>
      </c>
      <c r="L1063" s="14">
        <f>IF(J1063="YES",I1063*Assumptions!$B$3/1000,0)</f>
        <v>0</v>
      </c>
      <c r="M1063" s="14">
        <f>IF(J1063="YES",I1063*Assumptions!$B$4/1000,0)</f>
        <v>0</v>
      </c>
      <c r="N1063" s="14">
        <f>IF(J1063="YES",I1063*Assumptions!$B$5/1000,0)</f>
        <v>0</v>
      </c>
      <c r="O1063" s="14">
        <f>K1063*Assumptions!$B$6*Assumptions!$B$7</f>
        <v>825.62999999999988</v>
      </c>
      <c r="P1063" s="14">
        <f>((K1063*Assumptions!$B$6*Assumptions!$B$7/1000)*(Assumptions!$B$8/(Assumptions!$B$8-1)))*Assumptions!$B$9</f>
        <v>4953.7799999999988</v>
      </c>
      <c r="Q1063" s="13" t="s">
        <v>9017</v>
      </c>
      <c r="R1063" s="13" t="s">
        <v>9043</v>
      </c>
    </row>
    <row r="1064" spans="1:18" x14ac:dyDescent="0.3">
      <c r="A1064" s="11" t="s">
        <v>2087</v>
      </c>
      <c r="B1064" s="11" t="s">
        <v>2754</v>
      </c>
      <c r="C1064" s="11" t="s">
        <v>2766</v>
      </c>
      <c r="D1064" s="11" t="s">
        <v>2767</v>
      </c>
      <c r="E1064" s="11" t="s">
        <v>2768</v>
      </c>
      <c r="F1064" s="12">
        <v>48.420490000000001</v>
      </c>
      <c r="G1064" s="12">
        <v>8.6384480000000003</v>
      </c>
      <c r="H1064" s="11">
        <v>9000</v>
      </c>
      <c r="I1064" s="11">
        <v>9240</v>
      </c>
      <c r="J1064" s="13" t="s">
        <v>8991</v>
      </c>
      <c r="K1064" s="14">
        <f>I1064*Assumptions!$B$2*10^-3/24</f>
        <v>57.75</v>
      </c>
      <c r="L1064" s="14">
        <f>IF(J1064="YES",I1064*Assumptions!$B$3/1000,0)</f>
        <v>0</v>
      </c>
      <c r="M1064" s="14">
        <f>IF(J1064="YES",I1064*Assumptions!$B$4/1000,0)</f>
        <v>0</v>
      </c>
      <c r="N1064" s="14">
        <f>IF(J1064="YES",I1064*Assumptions!$B$5/1000,0)</f>
        <v>0</v>
      </c>
      <c r="O1064" s="14">
        <f>K1064*Assumptions!$B$6*Assumptions!$B$7</f>
        <v>334.95</v>
      </c>
      <c r="P1064" s="14">
        <f>((K1064*Assumptions!$B$6*Assumptions!$B$7/1000)*(Assumptions!$B$8/(Assumptions!$B$8-1)))*Assumptions!$B$9</f>
        <v>2009.6999999999998</v>
      </c>
      <c r="Q1064" s="13" t="s">
        <v>9017</v>
      </c>
      <c r="R1064" s="13" t="s">
        <v>9043</v>
      </c>
    </row>
    <row r="1065" spans="1:18" x14ac:dyDescent="0.3">
      <c r="A1065" s="11" t="s">
        <v>2087</v>
      </c>
      <c r="B1065" s="11" t="s">
        <v>2754</v>
      </c>
      <c r="C1065" s="11" t="s">
        <v>2769</v>
      </c>
      <c r="D1065" s="11" t="s">
        <v>2770</v>
      </c>
      <c r="E1065" s="11" t="s">
        <v>8495</v>
      </c>
      <c r="F1065" s="12">
        <v>48.445410000000003</v>
      </c>
      <c r="G1065" s="12">
        <v>8.7114530000000006</v>
      </c>
      <c r="H1065" s="11">
        <v>28000</v>
      </c>
      <c r="I1065" s="11">
        <v>10513</v>
      </c>
      <c r="J1065" s="13" t="s">
        <v>8991</v>
      </c>
      <c r="K1065" s="14">
        <f>I1065*Assumptions!$B$2*10^-3/24</f>
        <v>65.706249999999997</v>
      </c>
      <c r="L1065" s="14">
        <f>IF(J1065="YES",I1065*Assumptions!$B$3/1000,0)</f>
        <v>0</v>
      </c>
      <c r="M1065" s="14">
        <f>IF(J1065="YES",I1065*Assumptions!$B$4/1000,0)</f>
        <v>0</v>
      </c>
      <c r="N1065" s="14">
        <f>IF(J1065="YES",I1065*Assumptions!$B$5/1000,0)</f>
        <v>0</v>
      </c>
      <c r="O1065" s="14">
        <f>K1065*Assumptions!$B$6*Assumptions!$B$7</f>
        <v>381.09624999999994</v>
      </c>
      <c r="P1065" s="14">
        <f>((K1065*Assumptions!$B$6*Assumptions!$B$7/1000)*(Assumptions!$B$8/(Assumptions!$B$8-1)))*Assumptions!$B$9</f>
        <v>2286.5774999999994</v>
      </c>
      <c r="Q1065" s="13" t="s">
        <v>9017</v>
      </c>
      <c r="R1065" s="13" t="s">
        <v>9044</v>
      </c>
    </row>
    <row r="1066" spans="1:18" x14ac:dyDescent="0.3">
      <c r="A1066" s="11" t="s">
        <v>2087</v>
      </c>
      <c r="B1066" s="11" t="s">
        <v>2754</v>
      </c>
      <c r="C1066" s="11" t="s">
        <v>2771</v>
      </c>
      <c r="D1066" s="11" t="s">
        <v>2772</v>
      </c>
      <c r="E1066" s="11" t="s">
        <v>8496</v>
      </c>
      <c r="F1066" s="12">
        <v>48.454230000000003</v>
      </c>
      <c r="G1066" s="12">
        <v>8.4383649999999992</v>
      </c>
      <c r="H1066" s="11">
        <v>23000</v>
      </c>
      <c r="I1066" s="11">
        <v>18321</v>
      </c>
      <c r="J1066" s="13" t="s">
        <v>8991</v>
      </c>
      <c r="K1066" s="14">
        <f>I1066*Assumptions!$B$2*10^-3/24</f>
        <v>114.50625000000001</v>
      </c>
      <c r="L1066" s="14">
        <f>IF(J1066="YES",I1066*Assumptions!$B$3/1000,0)</f>
        <v>0</v>
      </c>
      <c r="M1066" s="14">
        <f>IF(J1066="YES",I1066*Assumptions!$B$4/1000,0)</f>
        <v>0</v>
      </c>
      <c r="N1066" s="14">
        <f>IF(J1066="YES",I1066*Assumptions!$B$5/1000,0)</f>
        <v>0</v>
      </c>
      <c r="O1066" s="14">
        <f>K1066*Assumptions!$B$6*Assumptions!$B$7</f>
        <v>664.13625000000002</v>
      </c>
      <c r="P1066" s="14">
        <f>((K1066*Assumptions!$B$6*Assumptions!$B$7/1000)*(Assumptions!$B$8/(Assumptions!$B$8-1)))*Assumptions!$B$9</f>
        <v>3984.8174999999997</v>
      </c>
      <c r="Q1066" s="13" t="s">
        <v>9017</v>
      </c>
      <c r="R1066" s="13" t="s">
        <v>9042</v>
      </c>
    </row>
    <row r="1067" spans="1:18" x14ac:dyDescent="0.3">
      <c r="A1067" s="11" t="s">
        <v>2087</v>
      </c>
      <c r="B1067" s="11" t="s">
        <v>2754</v>
      </c>
      <c r="C1067" s="11" t="s">
        <v>2773</v>
      </c>
      <c r="D1067" s="11" t="s">
        <v>2774</v>
      </c>
      <c r="E1067" s="11" t="s">
        <v>8497</v>
      </c>
      <c r="F1067" s="12">
        <v>48.613689999999998</v>
      </c>
      <c r="G1067" s="12">
        <v>8.3640030000000003</v>
      </c>
      <c r="H1067" s="11">
        <v>15000</v>
      </c>
      <c r="I1067" s="11">
        <v>10608</v>
      </c>
      <c r="J1067" s="13" t="s">
        <v>8991</v>
      </c>
      <c r="K1067" s="14">
        <f>I1067*Assumptions!$B$2*10^-3/24</f>
        <v>66.3</v>
      </c>
      <c r="L1067" s="14">
        <f>IF(J1067="YES",I1067*Assumptions!$B$3/1000,0)</f>
        <v>0</v>
      </c>
      <c r="M1067" s="14">
        <f>IF(J1067="YES",I1067*Assumptions!$B$4/1000,0)</f>
        <v>0</v>
      </c>
      <c r="N1067" s="14">
        <f>IF(J1067="YES",I1067*Assumptions!$B$5/1000,0)</f>
        <v>0</v>
      </c>
      <c r="O1067" s="14">
        <f>K1067*Assumptions!$B$6*Assumptions!$B$7</f>
        <v>384.53999999999996</v>
      </c>
      <c r="P1067" s="14">
        <f>((K1067*Assumptions!$B$6*Assumptions!$B$7/1000)*(Assumptions!$B$8/(Assumptions!$B$8-1)))*Assumptions!$B$9</f>
        <v>2307.2399999999993</v>
      </c>
      <c r="Q1067" s="13" t="s">
        <v>9017</v>
      </c>
      <c r="R1067" s="13" t="s">
        <v>9043</v>
      </c>
    </row>
    <row r="1068" spans="1:18" x14ac:dyDescent="0.3">
      <c r="A1068" s="11" t="s">
        <v>2087</v>
      </c>
      <c r="B1068" s="11" t="s">
        <v>2754</v>
      </c>
      <c r="C1068" s="11" t="s">
        <v>2775</v>
      </c>
      <c r="D1068" s="11" t="s">
        <v>2776</v>
      </c>
      <c r="E1068" s="11" t="s">
        <v>2777</v>
      </c>
      <c r="F1068" s="12">
        <v>48.32244</v>
      </c>
      <c r="G1068" s="12">
        <v>8.3943150000000006</v>
      </c>
      <c r="H1068" s="11">
        <v>30500</v>
      </c>
      <c r="I1068" s="11">
        <v>12916</v>
      </c>
      <c r="J1068" s="13" t="s">
        <v>8991</v>
      </c>
      <c r="K1068" s="14">
        <f>I1068*Assumptions!$B$2*10^-3/24</f>
        <v>80.725000000000009</v>
      </c>
      <c r="L1068" s="14">
        <f>IF(J1068="YES",I1068*Assumptions!$B$3/1000,0)</f>
        <v>0</v>
      </c>
      <c r="M1068" s="14">
        <f>IF(J1068="YES",I1068*Assumptions!$B$4/1000,0)</f>
        <v>0</v>
      </c>
      <c r="N1068" s="14">
        <f>IF(J1068="YES",I1068*Assumptions!$B$5/1000,0)</f>
        <v>0</v>
      </c>
      <c r="O1068" s="14">
        <f>K1068*Assumptions!$B$6*Assumptions!$B$7</f>
        <v>468.20500000000004</v>
      </c>
      <c r="P1068" s="14">
        <f>((K1068*Assumptions!$B$6*Assumptions!$B$7/1000)*(Assumptions!$B$8/(Assumptions!$B$8-1)))*Assumptions!$B$9</f>
        <v>2809.23</v>
      </c>
      <c r="Q1068" s="13" t="s">
        <v>9012</v>
      </c>
      <c r="R1068" s="13" t="s">
        <v>9044</v>
      </c>
    </row>
    <row r="1069" spans="1:18" x14ac:dyDescent="0.3">
      <c r="A1069" s="11" t="s">
        <v>2087</v>
      </c>
      <c r="B1069" s="11" t="s">
        <v>2781</v>
      </c>
      <c r="C1069" s="11" t="s">
        <v>2778</v>
      </c>
      <c r="D1069" s="11" t="s">
        <v>2779</v>
      </c>
      <c r="E1069" s="11" t="s">
        <v>2780</v>
      </c>
      <c r="F1069" s="12">
        <v>47.82432</v>
      </c>
      <c r="G1069" s="12">
        <v>7.5620349999999998</v>
      </c>
      <c r="H1069" s="11">
        <v>62500</v>
      </c>
      <c r="I1069" s="11">
        <v>45213</v>
      </c>
      <c r="J1069" s="13" t="s">
        <v>8982</v>
      </c>
      <c r="K1069" s="14">
        <f>I1069*Assumptions!$B$2*10^-3/24</f>
        <v>282.58125000000001</v>
      </c>
      <c r="L1069" s="14">
        <f>IF(J1069="YES",I1069*Assumptions!$B$3/1000,0)</f>
        <v>904.26</v>
      </c>
      <c r="M1069" s="14">
        <f>IF(J1069="YES",I1069*Assumptions!$B$4/1000,0)</f>
        <v>678.19500000000005</v>
      </c>
      <c r="N1069" s="14">
        <f>IF(J1069="YES",I1069*Assumptions!$B$5/1000,0)</f>
        <v>1356.39</v>
      </c>
      <c r="O1069" s="14">
        <f>K1069*Assumptions!$B$6*Assumptions!$B$7</f>
        <v>1638.9712499999998</v>
      </c>
      <c r="P1069" s="14">
        <f>((K1069*Assumptions!$B$6*Assumptions!$B$7/1000)*(Assumptions!$B$8/(Assumptions!$B$8-1)))*Assumptions!$B$9</f>
        <v>9833.8274999999976</v>
      </c>
      <c r="Q1069" s="13" t="s">
        <v>9012</v>
      </c>
      <c r="R1069" s="13" t="s">
        <v>9043</v>
      </c>
    </row>
    <row r="1070" spans="1:18" x14ac:dyDescent="0.3">
      <c r="A1070" s="11" t="s">
        <v>2087</v>
      </c>
      <c r="B1070" s="11" t="s">
        <v>2781</v>
      </c>
      <c r="C1070" s="11" t="s">
        <v>2782</v>
      </c>
      <c r="D1070" s="11" t="s">
        <v>2783</v>
      </c>
      <c r="E1070" s="11" t="s">
        <v>8498</v>
      </c>
      <c r="F1070" s="12">
        <v>47.881749999999997</v>
      </c>
      <c r="G1070" s="12">
        <v>7.588203</v>
      </c>
      <c r="H1070" s="11">
        <v>40000</v>
      </c>
      <c r="I1070" s="11">
        <v>14026</v>
      </c>
      <c r="J1070" s="13" t="s">
        <v>8982</v>
      </c>
      <c r="K1070" s="14">
        <f>I1070*Assumptions!$B$2*10^-3/24</f>
        <v>87.662500000000009</v>
      </c>
      <c r="L1070" s="14">
        <f>IF(J1070="YES",I1070*Assumptions!$B$3/1000,0)</f>
        <v>280.52</v>
      </c>
      <c r="M1070" s="14">
        <f>IF(J1070="YES",I1070*Assumptions!$B$4/1000,0)</f>
        <v>210.39</v>
      </c>
      <c r="N1070" s="14">
        <f>IF(J1070="YES",I1070*Assumptions!$B$5/1000,0)</f>
        <v>420.78</v>
      </c>
      <c r="O1070" s="14">
        <f>K1070*Assumptions!$B$6*Assumptions!$B$7</f>
        <v>508.4425</v>
      </c>
      <c r="P1070" s="14">
        <f>((K1070*Assumptions!$B$6*Assumptions!$B$7/1000)*(Assumptions!$B$8/(Assumptions!$B$8-1)))*Assumptions!$B$9</f>
        <v>3050.6549999999997</v>
      </c>
      <c r="Q1070" s="13" t="s">
        <v>9012</v>
      </c>
      <c r="R1070" s="13" t="s">
        <v>9044</v>
      </c>
    </row>
    <row r="1071" spans="1:18" x14ac:dyDescent="0.3">
      <c r="A1071" s="11" t="s">
        <v>2087</v>
      </c>
      <c r="B1071" s="11" t="s">
        <v>2781</v>
      </c>
      <c r="C1071" s="11" t="s">
        <v>2784</v>
      </c>
      <c r="D1071" s="11" t="s">
        <v>2785</v>
      </c>
      <c r="E1071" s="11" t="s">
        <v>8499</v>
      </c>
      <c r="F1071" s="12">
        <v>47.972410000000004</v>
      </c>
      <c r="G1071" s="12">
        <v>7.6346879999999997</v>
      </c>
      <c r="H1071" s="11">
        <v>114000</v>
      </c>
      <c r="I1071" s="11">
        <v>70873</v>
      </c>
      <c r="J1071" s="13" t="s">
        <v>8982</v>
      </c>
      <c r="K1071" s="14">
        <f>I1071*Assumptions!$B$2*10^-3/24</f>
        <v>442.95625000000001</v>
      </c>
      <c r="L1071" s="14">
        <f>IF(J1071="YES",I1071*Assumptions!$B$3/1000,0)</f>
        <v>1417.46</v>
      </c>
      <c r="M1071" s="14">
        <f>IF(J1071="YES",I1071*Assumptions!$B$4/1000,0)</f>
        <v>1063.095</v>
      </c>
      <c r="N1071" s="14">
        <f>IF(J1071="YES",I1071*Assumptions!$B$5/1000,0)</f>
        <v>2126.19</v>
      </c>
      <c r="O1071" s="14">
        <f>K1071*Assumptions!$B$6*Assumptions!$B$7</f>
        <v>2569.1462499999998</v>
      </c>
      <c r="P1071" s="14">
        <f>((K1071*Assumptions!$B$6*Assumptions!$B$7/1000)*(Assumptions!$B$8/(Assumptions!$B$8-1)))*Assumptions!$B$9</f>
        <v>15414.877499999999</v>
      </c>
      <c r="Q1071" s="13" t="s">
        <v>9012</v>
      </c>
      <c r="R1071" s="13" t="s">
        <v>9044</v>
      </c>
    </row>
    <row r="1072" spans="1:18" x14ac:dyDescent="0.3">
      <c r="A1072" s="11" t="s">
        <v>2087</v>
      </c>
      <c r="B1072" s="11" t="s">
        <v>2781</v>
      </c>
      <c r="C1072" s="11" t="s">
        <v>2786</v>
      </c>
      <c r="D1072" s="11" t="s">
        <v>2787</v>
      </c>
      <c r="E1072" s="11" t="s">
        <v>8500</v>
      </c>
      <c r="F1072" s="12">
        <v>47.864109999999997</v>
      </c>
      <c r="G1072" s="12">
        <v>8.2246629999999996</v>
      </c>
      <c r="H1072" s="11">
        <v>17500</v>
      </c>
      <c r="I1072" s="11">
        <v>7553</v>
      </c>
      <c r="J1072" s="13" t="s">
        <v>8991</v>
      </c>
      <c r="K1072" s="14">
        <f>I1072*Assumptions!$B$2*10^-3/24</f>
        <v>47.206250000000004</v>
      </c>
      <c r="L1072" s="14">
        <f>IF(J1072="YES",I1072*Assumptions!$B$3/1000,0)</f>
        <v>0</v>
      </c>
      <c r="M1072" s="14">
        <f>IF(J1072="YES",I1072*Assumptions!$B$4/1000,0)</f>
        <v>0</v>
      </c>
      <c r="N1072" s="14">
        <f>IF(J1072="YES",I1072*Assumptions!$B$5/1000,0)</f>
        <v>0</v>
      </c>
      <c r="O1072" s="14">
        <f>K1072*Assumptions!$B$6*Assumptions!$B$7</f>
        <v>273.79624999999999</v>
      </c>
      <c r="P1072" s="14">
        <f>((K1072*Assumptions!$B$6*Assumptions!$B$7/1000)*(Assumptions!$B$8/(Assumptions!$B$8-1)))*Assumptions!$B$9</f>
        <v>1642.7774999999997</v>
      </c>
      <c r="Q1072" s="13" t="s">
        <v>9012</v>
      </c>
      <c r="R1072" s="13" t="s">
        <v>9042</v>
      </c>
    </row>
    <row r="1073" spans="1:18" x14ac:dyDescent="0.3">
      <c r="A1073" s="11" t="s">
        <v>2087</v>
      </c>
      <c r="B1073" s="11" t="s">
        <v>2781</v>
      </c>
      <c r="C1073" s="11" t="s">
        <v>2788</v>
      </c>
      <c r="D1073" s="11" t="s">
        <v>2789</v>
      </c>
      <c r="E1073" s="11" t="s">
        <v>8501</v>
      </c>
      <c r="F1073" s="12">
        <v>48.102170000000001</v>
      </c>
      <c r="G1073" s="12">
        <v>7.5879669999999999</v>
      </c>
      <c r="H1073" s="11">
        <v>18000</v>
      </c>
      <c r="I1073" s="11">
        <v>13834</v>
      </c>
      <c r="J1073" s="13" t="s">
        <v>8991</v>
      </c>
      <c r="K1073" s="14">
        <f>I1073*Assumptions!$B$2*10^-3/24</f>
        <v>86.462499999999991</v>
      </c>
      <c r="L1073" s="14">
        <f>IF(J1073="YES",I1073*Assumptions!$B$3/1000,0)</f>
        <v>0</v>
      </c>
      <c r="M1073" s="14">
        <f>IF(J1073="YES",I1073*Assumptions!$B$4/1000,0)</f>
        <v>0</v>
      </c>
      <c r="N1073" s="14">
        <f>IF(J1073="YES",I1073*Assumptions!$B$5/1000,0)</f>
        <v>0</v>
      </c>
      <c r="O1073" s="14">
        <f>K1073*Assumptions!$B$6*Assumptions!$B$7</f>
        <v>501.4824999999999</v>
      </c>
      <c r="P1073" s="14">
        <f>((K1073*Assumptions!$B$6*Assumptions!$B$7/1000)*(Assumptions!$B$8/(Assumptions!$B$8-1)))*Assumptions!$B$9</f>
        <v>3008.8949999999995</v>
      </c>
      <c r="Q1073" s="13" t="s">
        <v>9012</v>
      </c>
      <c r="R1073" s="13" t="s">
        <v>9042</v>
      </c>
    </row>
    <row r="1074" spans="1:18" x14ac:dyDescent="0.3">
      <c r="A1074" s="11" t="s">
        <v>2087</v>
      </c>
      <c r="B1074" s="11" t="s">
        <v>2781</v>
      </c>
      <c r="C1074" s="11" t="s">
        <v>2790</v>
      </c>
      <c r="D1074" s="11" t="s">
        <v>2791</v>
      </c>
      <c r="E1074" s="11" t="s">
        <v>8502</v>
      </c>
      <c r="F1074" s="12">
        <v>47.902079999999998</v>
      </c>
      <c r="G1074" s="12">
        <v>8.2369500000000002</v>
      </c>
      <c r="H1074" s="11">
        <v>54000</v>
      </c>
      <c r="I1074" s="11">
        <v>26349</v>
      </c>
      <c r="J1074" s="13" t="s">
        <v>8982</v>
      </c>
      <c r="K1074" s="14">
        <f>I1074*Assumptions!$B$2*10^-3/24</f>
        <v>164.68125000000001</v>
      </c>
      <c r="L1074" s="14">
        <f>IF(J1074="YES",I1074*Assumptions!$B$3/1000,0)</f>
        <v>526.98</v>
      </c>
      <c r="M1074" s="14">
        <f>IF(J1074="YES",I1074*Assumptions!$B$4/1000,0)</f>
        <v>395.23500000000001</v>
      </c>
      <c r="N1074" s="14">
        <f>IF(J1074="YES",I1074*Assumptions!$B$5/1000,0)</f>
        <v>790.47</v>
      </c>
      <c r="O1074" s="14">
        <f>K1074*Assumptions!$B$6*Assumptions!$B$7</f>
        <v>955.15125</v>
      </c>
      <c r="P1074" s="14">
        <f>((K1074*Assumptions!$B$6*Assumptions!$B$7/1000)*(Assumptions!$B$8/(Assumptions!$B$8-1)))*Assumptions!$B$9</f>
        <v>5730.9074999999993</v>
      </c>
      <c r="Q1074" s="13" t="s">
        <v>9012</v>
      </c>
      <c r="R1074" s="13" t="s">
        <v>9043</v>
      </c>
    </row>
    <row r="1075" spans="1:18" x14ac:dyDescent="0.3">
      <c r="A1075" s="11" t="s">
        <v>2087</v>
      </c>
      <c r="B1075" s="11" t="s">
        <v>2781</v>
      </c>
      <c r="C1075" s="11" t="s">
        <v>2792</v>
      </c>
      <c r="D1075" s="11" t="s">
        <v>2793</v>
      </c>
      <c r="E1075" s="11" t="s">
        <v>8503</v>
      </c>
      <c r="F1075" s="12">
        <v>47.819929999999999</v>
      </c>
      <c r="G1075" s="12">
        <v>8.1623029999999996</v>
      </c>
      <c r="H1075" s="11">
        <v>8000</v>
      </c>
      <c r="I1075" s="11">
        <v>5131</v>
      </c>
      <c r="J1075" s="13" t="s">
        <v>8991</v>
      </c>
      <c r="K1075" s="14">
        <f>I1075*Assumptions!$B$2*10^-3/24</f>
        <v>32.068750000000001</v>
      </c>
      <c r="L1075" s="14">
        <f>IF(J1075="YES",I1075*Assumptions!$B$3/1000,0)</f>
        <v>0</v>
      </c>
      <c r="M1075" s="14">
        <f>IF(J1075="YES",I1075*Assumptions!$B$4/1000,0)</f>
        <v>0</v>
      </c>
      <c r="N1075" s="14">
        <f>IF(J1075="YES",I1075*Assumptions!$B$5/1000,0)</f>
        <v>0</v>
      </c>
      <c r="O1075" s="14">
        <f>K1075*Assumptions!$B$6*Assumptions!$B$7</f>
        <v>185.99875</v>
      </c>
      <c r="P1075" s="14">
        <f>((K1075*Assumptions!$B$6*Assumptions!$B$7/1000)*(Assumptions!$B$8/(Assumptions!$B$8-1)))*Assumptions!$B$9</f>
        <v>1115.9924999999998</v>
      </c>
      <c r="Q1075" s="13" t="s">
        <v>9012</v>
      </c>
      <c r="R1075" s="13" t="s">
        <v>9043</v>
      </c>
    </row>
    <row r="1076" spans="1:18" x14ac:dyDescent="0.3">
      <c r="A1076" s="11" t="s">
        <v>2087</v>
      </c>
      <c r="B1076" s="11" t="s">
        <v>2781</v>
      </c>
      <c r="C1076" s="11" t="s">
        <v>2794</v>
      </c>
      <c r="D1076" s="11" t="s">
        <v>2795</v>
      </c>
      <c r="E1076" s="11" t="s">
        <v>8504</v>
      </c>
      <c r="F1076" s="12">
        <v>47.86806</v>
      </c>
      <c r="G1076" s="12">
        <v>8.3594840000000001</v>
      </c>
      <c r="H1076" s="11">
        <v>9360</v>
      </c>
      <c r="I1076" s="11">
        <v>6535</v>
      </c>
      <c r="J1076" s="13" t="s">
        <v>8991</v>
      </c>
      <c r="K1076" s="14">
        <f>I1076*Assumptions!$B$2*10^-3/24</f>
        <v>40.84375</v>
      </c>
      <c r="L1076" s="14">
        <f>IF(J1076="YES",I1076*Assumptions!$B$3/1000,0)</f>
        <v>0</v>
      </c>
      <c r="M1076" s="14">
        <f>IF(J1076="YES",I1076*Assumptions!$B$4/1000,0)</f>
        <v>0</v>
      </c>
      <c r="N1076" s="14">
        <f>IF(J1076="YES",I1076*Assumptions!$B$5/1000,0)</f>
        <v>0</v>
      </c>
      <c r="O1076" s="14">
        <f>K1076*Assumptions!$B$6*Assumptions!$B$7</f>
        <v>236.89374999999998</v>
      </c>
      <c r="P1076" s="14">
        <f>((K1076*Assumptions!$B$6*Assumptions!$B$7/1000)*(Assumptions!$B$8/(Assumptions!$B$8-1)))*Assumptions!$B$9</f>
        <v>1421.3624999999997</v>
      </c>
      <c r="Q1076" s="13" t="s">
        <v>9012</v>
      </c>
      <c r="R1076" s="13" t="s">
        <v>9044</v>
      </c>
    </row>
    <row r="1077" spans="1:18" x14ac:dyDescent="0.3">
      <c r="A1077" s="11" t="s">
        <v>2087</v>
      </c>
      <c r="B1077" s="11" t="s">
        <v>2781</v>
      </c>
      <c r="C1077" s="11" t="s">
        <v>2796</v>
      </c>
      <c r="D1077" s="11" t="s">
        <v>2797</v>
      </c>
      <c r="E1077" s="11" t="s">
        <v>8505</v>
      </c>
      <c r="F1077" s="12">
        <v>47.91086</v>
      </c>
      <c r="G1077" s="12">
        <v>8.0851749999999996</v>
      </c>
      <c r="H1077" s="11">
        <v>7350</v>
      </c>
      <c r="I1077" s="11">
        <v>6901</v>
      </c>
      <c r="J1077" s="13" t="s">
        <v>8991</v>
      </c>
      <c r="K1077" s="14">
        <f>I1077*Assumptions!$B$2*10^-3/24</f>
        <v>43.131250000000001</v>
      </c>
      <c r="L1077" s="14">
        <f>IF(J1077="YES",I1077*Assumptions!$B$3/1000,0)</f>
        <v>0</v>
      </c>
      <c r="M1077" s="14">
        <f>IF(J1077="YES",I1077*Assumptions!$B$4/1000,0)</f>
        <v>0</v>
      </c>
      <c r="N1077" s="14">
        <f>IF(J1077="YES",I1077*Assumptions!$B$5/1000,0)</f>
        <v>0</v>
      </c>
      <c r="O1077" s="14">
        <f>K1077*Assumptions!$B$6*Assumptions!$B$7</f>
        <v>250.16125</v>
      </c>
      <c r="P1077" s="14">
        <f>((K1077*Assumptions!$B$6*Assumptions!$B$7/1000)*(Assumptions!$B$8/(Assumptions!$B$8-1)))*Assumptions!$B$9</f>
        <v>1500.9675</v>
      </c>
      <c r="Q1077" s="13" t="s">
        <v>9012</v>
      </c>
      <c r="R1077" s="13" t="s">
        <v>9042</v>
      </c>
    </row>
    <row r="1078" spans="1:18" x14ac:dyDescent="0.3">
      <c r="A1078" s="11" t="s">
        <v>2087</v>
      </c>
      <c r="B1078" s="11" t="s">
        <v>2781</v>
      </c>
      <c r="C1078" s="11" t="s">
        <v>2798</v>
      </c>
      <c r="D1078" s="11" t="s">
        <v>2799</v>
      </c>
      <c r="E1078" s="11" t="s">
        <v>8506</v>
      </c>
      <c r="F1078" s="12">
        <v>47.88944</v>
      </c>
      <c r="G1078" s="12">
        <v>8.2872669999999999</v>
      </c>
      <c r="H1078" s="11">
        <v>5000</v>
      </c>
      <c r="I1078" s="11">
        <v>4593</v>
      </c>
      <c r="J1078" s="13" t="s">
        <v>8991</v>
      </c>
      <c r="K1078" s="14">
        <f>I1078*Assumptions!$B$2*10^-3/24</f>
        <v>28.706250000000001</v>
      </c>
      <c r="L1078" s="14">
        <f>IF(J1078="YES",I1078*Assumptions!$B$3/1000,0)</f>
        <v>0</v>
      </c>
      <c r="M1078" s="14">
        <f>IF(J1078="YES",I1078*Assumptions!$B$4/1000,0)</f>
        <v>0</v>
      </c>
      <c r="N1078" s="14">
        <f>IF(J1078="YES",I1078*Assumptions!$B$5/1000,0)</f>
        <v>0</v>
      </c>
      <c r="O1078" s="14">
        <f>K1078*Assumptions!$B$6*Assumptions!$B$7</f>
        <v>166.49625</v>
      </c>
      <c r="P1078" s="14">
        <f>((K1078*Assumptions!$B$6*Assumptions!$B$7/1000)*(Assumptions!$B$8/(Assumptions!$B$8-1)))*Assumptions!$B$9</f>
        <v>998.97749999999996</v>
      </c>
      <c r="Q1078" s="13" t="s">
        <v>9012</v>
      </c>
      <c r="R1078" s="13" t="s">
        <v>9043</v>
      </c>
    </row>
    <row r="1079" spans="1:18" x14ac:dyDescent="0.3">
      <c r="A1079" s="11" t="s">
        <v>2087</v>
      </c>
      <c r="B1079" s="11" t="s">
        <v>2781</v>
      </c>
      <c r="C1079" s="11" t="s">
        <v>2800</v>
      </c>
      <c r="D1079" s="11" t="s">
        <v>2801</v>
      </c>
      <c r="E1079" s="11" t="s">
        <v>8507</v>
      </c>
      <c r="F1079" s="12">
        <v>48.049410000000002</v>
      </c>
      <c r="G1079" s="12">
        <v>7.579631</v>
      </c>
      <c r="H1079" s="11">
        <v>81000</v>
      </c>
      <c r="I1079" s="11">
        <v>31224</v>
      </c>
      <c r="J1079" s="13" t="s">
        <v>8982</v>
      </c>
      <c r="K1079" s="14">
        <f>I1079*Assumptions!$B$2*10^-3/24</f>
        <v>195.15</v>
      </c>
      <c r="L1079" s="14">
        <f>IF(J1079="YES",I1079*Assumptions!$B$3/1000,0)</f>
        <v>624.48</v>
      </c>
      <c r="M1079" s="14">
        <f>IF(J1079="YES",I1079*Assumptions!$B$4/1000,0)</f>
        <v>468.36</v>
      </c>
      <c r="N1079" s="14">
        <f>IF(J1079="YES",I1079*Assumptions!$B$5/1000,0)</f>
        <v>936.72</v>
      </c>
      <c r="O1079" s="14">
        <f>K1079*Assumptions!$B$6*Assumptions!$B$7</f>
        <v>1131.8699999999999</v>
      </c>
      <c r="P1079" s="14">
        <f>((K1079*Assumptions!$B$6*Assumptions!$B$7/1000)*(Assumptions!$B$8/(Assumptions!$B$8-1)))*Assumptions!$B$9</f>
        <v>6791.2199999999993</v>
      </c>
      <c r="Q1079" s="13" t="s">
        <v>9012</v>
      </c>
      <c r="R1079" s="13" t="s">
        <v>9043</v>
      </c>
    </row>
    <row r="1080" spans="1:18" x14ac:dyDescent="0.3">
      <c r="A1080" s="11" t="s">
        <v>2087</v>
      </c>
      <c r="B1080" s="11" t="s">
        <v>2781</v>
      </c>
      <c r="C1080" s="11" t="s">
        <v>2802</v>
      </c>
      <c r="D1080" s="11" t="s">
        <v>2803</v>
      </c>
      <c r="E1080" s="11" t="s">
        <v>8508</v>
      </c>
      <c r="F1080" s="12">
        <v>47.765659999999997</v>
      </c>
      <c r="G1080" s="12">
        <v>7.535838</v>
      </c>
      <c r="H1080" s="11">
        <v>16300</v>
      </c>
      <c r="I1080" s="11">
        <v>11905</v>
      </c>
      <c r="J1080" s="13" t="s">
        <v>8991</v>
      </c>
      <c r="K1080" s="14">
        <f>I1080*Assumptions!$B$2*10^-3/24</f>
        <v>74.40625</v>
      </c>
      <c r="L1080" s="14">
        <f>IF(J1080="YES",I1080*Assumptions!$B$3/1000,0)</f>
        <v>0</v>
      </c>
      <c r="M1080" s="14">
        <f>IF(J1080="YES",I1080*Assumptions!$B$4/1000,0)</f>
        <v>0</v>
      </c>
      <c r="N1080" s="14">
        <f>IF(J1080="YES",I1080*Assumptions!$B$5/1000,0)</f>
        <v>0</v>
      </c>
      <c r="O1080" s="14">
        <f>K1080*Assumptions!$B$6*Assumptions!$B$7</f>
        <v>431.55624999999998</v>
      </c>
      <c r="P1080" s="14">
        <f>((K1080*Assumptions!$B$6*Assumptions!$B$7/1000)*(Assumptions!$B$8/(Assumptions!$B$8-1)))*Assumptions!$B$9</f>
        <v>2589.3374999999996</v>
      </c>
      <c r="Q1080" s="13" t="s">
        <v>9012</v>
      </c>
      <c r="R1080" s="13" t="s">
        <v>9044</v>
      </c>
    </row>
    <row r="1081" spans="1:18" x14ac:dyDescent="0.3">
      <c r="A1081" s="11" t="s">
        <v>2087</v>
      </c>
      <c r="B1081" s="11" t="s">
        <v>2781</v>
      </c>
      <c r="C1081" s="11" t="s">
        <v>2804</v>
      </c>
      <c r="D1081" s="11" t="s">
        <v>2805</v>
      </c>
      <c r="E1081" s="11" t="s">
        <v>2806</v>
      </c>
      <c r="F1081" s="12">
        <v>47.744109999999999</v>
      </c>
      <c r="G1081" s="12">
        <v>7.5483370000000001</v>
      </c>
      <c r="H1081" s="11">
        <v>15000</v>
      </c>
      <c r="I1081" s="11">
        <v>6677</v>
      </c>
      <c r="J1081" s="13" t="s">
        <v>8991</v>
      </c>
      <c r="K1081" s="14">
        <f>I1081*Assumptions!$B$2*10^-3/24</f>
        <v>41.731250000000003</v>
      </c>
      <c r="L1081" s="14">
        <f>IF(J1081="YES",I1081*Assumptions!$B$3/1000,0)</f>
        <v>0</v>
      </c>
      <c r="M1081" s="14">
        <f>IF(J1081="YES",I1081*Assumptions!$B$4/1000,0)</f>
        <v>0</v>
      </c>
      <c r="N1081" s="14">
        <f>IF(J1081="YES",I1081*Assumptions!$B$5/1000,0)</f>
        <v>0</v>
      </c>
      <c r="O1081" s="14">
        <f>K1081*Assumptions!$B$6*Assumptions!$B$7</f>
        <v>242.04125000000002</v>
      </c>
      <c r="P1081" s="14">
        <f>((K1081*Assumptions!$B$6*Assumptions!$B$7/1000)*(Assumptions!$B$8/(Assumptions!$B$8-1)))*Assumptions!$B$9</f>
        <v>1452.2475000000002</v>
      </c>
      <c r="Q1081" s="13" t="s">
        <v>9012</v>
      </c>
      <c r="R1081" s="13" t="s">
        <v>9044</v>
      </c>
    </row>
    <row r="1082" spans="1:18" x14ac:dyDescent="0.3">
      <c r="A1082" s="11" t="s">
        <v>2087</v>
      </c>
      <c r="B1082" s="11" t="s">
        <v>2809</v>
      </c>
      <c r="C1082" s="11" t="s">
        <v>2807</v>
      </c>
      <c r="D1082" s="11" t="s">
        <v>2808</v>
      </c>
      <c r="E1082" s="11" t="s">
        <v>8509</v>
      </c>
      <c r="F1082" s="12">
        <v>48.141170000000002</v>
      </c>
      <c r="G1082" s="12">
        <v>7.7821290000000003</v>
      </c>
      <c r="H1082" s="11">
        <v>91700</v>
      </c>
      <c r="I1082" s="11">
        <v>60929</v>
      </c>
      <c r="J1082" s="13" t="s">
        <v>8982</v>
      </c>
      <c r="K1082" s="14">
        <f>I1082*Assumptions!$B$2*10^-3/24</f>
        <v>380.80625000000003</v>
      </c>
      <c r="L1082" s="14">
        <f>IF(J1082="YES",I1082*Assumptions!$B$3/1000,0)</f>
        <v>1218.58</v>
      </c>
      <c r="M1082" s="14">
        <f>IF(J1082="YES",I1082*Assumptions!$B$4/1000,0)</f>
        <v>913.93499999999995</v>
      </c>
      <c r="N1082" s="14">
        <f>IF(J1082="YES",I1082*Assumptions!$B$5/1000,0)</f>
        <v>1827.87</v>
      </c>
      <c r="O1082" s="14">
        <f>K1082*Assumptions!$B$6*Assumptions!$B$7</f>
        <v>2208.67625</v>
      </c>
      <c r="P1082" s="14">
        <f>((K1082*Assumptions!$B$6*Assumptions!$B$7/1000)*(Assumptions!$B$8/(Assumptions!$B$8-1)))*Assumptions!$B$9</f>
        <v>13252.057499999999</v>
      </c>
      <c r="Q1082" s="13" t="s">
        <v>9012</v>
      </c>
      <c r="R1082" s="13" t="s">
        <v>9044</v>
      </c>
    </row>
    <row r="1083" spans="1:18" x14ac:dyDescent="0.3">
      <c r="A1083" s="11" t="s">
        <v>2087</v>
      </c>
      <c r="B1083" s="11" t="s">
        <v>2809</v>
      </c>
      <c r="C1083" s="11" t="s">
        <v>2810</v>
      </c>
      <c r="D1083" s="11" t="s">
        <v>2811</v>
      </c>
      <c r="E1083" s="11" t="s">
        <v>8510</v>
      </c>
      <c r="F1083" s="12">
        <v>48.180599999999998</v>
      </c>
      <c r="G1083" s="12">
        <v>7.6495300000000004</v>
      </c>
      <c r="H1083" s="11">
        <v>14300</v>
      </c>
      <c r="I1083" s="11">
        <v>9203</v>
      </c>
      <c r="J1083" s="13" t="s">
        <v>8991</v>
      </c>
      <c r="K1083" s="14">
        <f>I1083*Assumptions!$B$2*10^-3/24</f>
        <v>57.518750000000004</v>
      </c>
      <c r="L1083" s="14">
        <f>IF(J1083="YES",I1083*Assumptions!$B$3/1000,0)</f>
        <v>0</v>
      </c>
      <c r="M1083" s="14">
        <f>IF(J1083="YES",I1083*Assumptions!$B$4/1000,0)</f>
        <v>0</v>
      </c>
      <c r="N1083" s="14">
        <f>IF(J1083="YES",I1083*Assumptions!$B$5/1000,0)</f>
        <v>0</v>
      </c>
      <c r="O1083" s="14">
        <f>K1083*Assumptions!$B$6*Assumptions!$B$7</f>
        <v>333.60874999999999</v>
      </c>
      <c r="P1083" s="14">
        <f>((K1083*Assumptions!$B$6*Assumptions!$B$7/1000)*(Assumptions!$B$8/(Assumptions!$B$8-1)))*Assumptions!$B$9</f>
        <v>2001.6524999999999</v>
      </c>
      <c r="Q1083" s="13" t="s">
        <v>9012</v>
      </c>
      <c r="R1083" s="13" t="s">
        <v>9044</v>
      </c>
    </row>
    <row r="1084" spans="1:18" x14ac:dyDescent="0.3">
      <c r="A1084" s="11" t="s">
        <v>2087</v>
      </c>
      <c r="B1084" s="11" t="s">
        <v>2809</v>
      </c>
      <c r="C1084" s="11" t="s">
        <v>2812</v>
      </c>
      <c r="D1084" s="11" t="s">
        <v>2813</v>
      </c>
      <c r="E1084" s="11" t="s">
        <v>2814</v>
      </c>
      <c r="F1084" s="12">
        <v>48.189300000000003</v>
      </c>
      <c r="G1084" s="12">
        <v>7.7097319999999998</v>
      </c>
      <c r="H1084" s="11">
        <v>600000</v>
      </c>
      <c r="I1084" s="11">
        <v>524561</v>
      </c>
      <c r="J1084" s="13" t="s">
        <v>8982</v>
      </c>
      <c r="K1084" s="14">
        <f>I1084*Assumptions!$B$2*10^-3/24</f>
        <v>3278.5062500000004</v>
      </c>
      <c r="L1084" s="14">
        <f>IF(J1084="YES",I1084*Assumptions!$B$3/1000,0)</f>
        <v>10491.22</v>
      </c>
      <c r="M1084" s="14">
        <f>IF(J1084="YES",I1084*Assumptions!$B$4/1000,0)</f>
        <v>7868.415</v>
      </c>
      <c r="N1084" s="14">
        <f>IF(J1084="YES",I1084*Assumptions!$B$5/1000,0)</f>
        <v>15736.83</v>
      </c>
      <c r="O1084" s="14">
        <f>K1084*Assumptions!$B$6*Assumptions!$B$7</f>
        <v>19015.33625</v>
      </c>
      <c r="P1084" s="14">
        <f>((K1084*Assumptions!$B$6*Assumptions!$B$7/1000)*(Assumptions!$B$8/(Assumptions!$B$8-1)))*Assumptions!$B$9</f>
        <v>114092.0175</v>
      </c>
      <c r="Q1084" s="13" t="s">
        <v>9012</v>
      </c>
      <c r="R1084" s="13" t="s">
        <v>9043</v>
      </c>
    </row>
    <row r="1085" spans="1:18" x14ac:dyDescent="0.3">
      <c r="A1085" s="11" t="s">
        <v>2087</v>
      </c>
      <c r="B1085" s="11" t="s">
        <v>2809</v>
      </c>
      <c r="C1085" s="11" t="s">
        <v>2815</v>
      </c>
      <c r="D1085" s="11" t="s">
        <v>2816</v>
      </c>
      <c r="E1085" s="11" t="s">
        <v>8511</v>
      </c>
      <c r="F1085" s="12">
        <v>48.137030000000003</v>
      </c>
      <c r="G1085" s="12">
        <v>8.0100899999999999</v>
      </c>
      <c r="H1085" s="11">
        <v>5000</v>
      </c>
      <c r="I1085" s="11">
        <v>5540</v>
      </c>
      <c r="J1085" s="13" t="s">
        <v>8991</v>
      </c>
      <c r="K1085" s="14">
        <f>I1085*Assumptions!$B$2*10^-3/24</f>
        <v>34.625</v>
      </c>
      <c r="L1085" s="14">
        <f>IF(J1085="YES",I1085*Assumptions!$B$3/1000,0)</f>
        <v>0</v>
      </c>
      <c r="M1085" s="14">
        <f>IF(J1085="YES",I1085*Assumptions!$B$4/1000,0)</f>
        <v>0</v>
      </c>
      <c r="N1085" s="14">
        <f>IF(J1085="YES",I1085*Assumptions!$B$5/1000,0)</f>
        <v>0</v>
      </c>
      <c r="O1085" s="14">
        <f>K1085*Assumptions!$B$6*Assumptions!$B$7</f>
        <v>200.82499999999999</v>
      </c>
      <c r="P1085" s="14">
        <f>((K1085*Assumptions!$B$6*Assumptions!$B$7/1000)*(Assumptions!$B$8/(Assumptions!$B$8-1)))*Assumptions!$B$9</f>
        <v>1204.9499999999996</v>
      </c>
      <c r="Q1085" s="13" t="s">
        <v>9012</v>
      </c>
      <c r="R1085" s="13" t="s">
        <v>9044</v>
      </c>
    </row>
    <row r="1086" spans="1:18" x14ac:dyDescent="0.3">
      <c r="A1086" s="11" t="s">
        <v>2087</v>
      </c>
      <c r="B1086" s="11" t="s">
        <v>2809</v>
      </c>
      <c r="C1086" s="11" t="s">
        <v>2817</v>
      </c>
      <c r="D1086" s="11" t="s">
        <v>2818</v>
      </c>
      <c r="E1086" s="11" t="s">
        <v>8512</v>
      </c>
      <c r="F1086" s="12">
        <v>48.144530000000003</v>
      </c>
      <c r="G1086" s="12">
        <v>7.6062370000000001</v>
      </c>
      <c r="H1086" s="11">
        <v>8000</v>
      </c>
      <c r="I1086" s="11">
        <v>3963</v>
      </c>
      <c r="J1086" s="13" t="s">
        <v>8991</v>
      </c>
      <c r="K1086" s="14">
        <f>I1086*Assumptions!$B$2*10^-3/24</f>
        <v>24.768750000000001</v>
      </c>
      <c r="L1086" s="14">
        <f>IF(J1086="YES",I1086*Assumptions!$B$3/1000,0)</f>
        <v>0</v>
      </c>
      <c r="M1086" s="14">
        <f>IF(J1086="YES",I1086*Assumptions!$B$4/1000,0)</f>
        <v>0</v>
      </c>
      <c r="N1086" s="14">
        <f>IF(J1086="YES",I1086*Assumptions!$B$5/1000,0)</f>
        <v>0</v>
      </c>
      <c r="O1086" s="14">
        <f>K1086*Assumptions!$B$6*Assumptions!$B$7</f>
        <v>143.65875</v>
      </c>
      <c r="P1086" s="14">
        <f>((K1086*Assumptions!$B$6*Assumptions!$B$7/1000)*(Assumptions!$B$8/(Assumptions!$B$8-1)))*Assumptions!$B$9</f>
        <v>861.95249999999999</v>
      </c>
      <c r="Q1086" s="13" t="s">
        <v>9012</v>
      </c>
      <c r="R1086" s="13" t="s">
        <v>9042</v>
      </c>
    </row>
    <row r="1087" spans="1:18" x14ac:dyDescent="0.3">
      <c r="A1087" s="11" t="s">
        <v>2087</v>
      </c>
      <c r="B1087" s="11" t="s">
        <v>2809</v>
      </c>
      <c r="C1087" s="11" t="s">
        <v>2819</v>
      </c>
      <c r="D1087" s="11" t="s">
        <v>2820</v>
      </c>
      <c r="E1087" s="11" t="s">
        <v>8513</v>
      </c>
      <c r="F1087" s="12">
        <v>48.243040000000001</v>
      </c>
      <c r="G1087" s="12">
        <v>7.7111280000000004</v>
      </c>
      <c r="H1087" s="11">
        <v>5000</v>
      </c>
      <c r="I1087" s="11">
        <v>3651</v>
      </c>
      <c r="J1087" s="13" t="s">
        <v>8991</v>
      </c>
      <c r="K1087" s="14">
        <f>I1087*Assumptions!$B$2*10^-3/24</f>
        <v>22.818749999999998</v>
      </c>
      <c r="L1087" s="14">
        <f>IF(J1087="YES",I1087*Assumptions!$B$3/1000,0)</f>
        <v>0</v>
      </c>
      <c r="M1087" s="14">
        <f>IF(J1087="YES",I1087*Assumptions!$B$4/1000,0)</f>
        <v>0</v>
      </c>
      <c r="N1087" s="14">
        <f>IF(J1087="YES",I1087*Assumptions!$B$5/1000,0)</f>
        <v>0</v>
      </c>
      <c r="O1087" s="14">
        <f>K1087*Assumptions!$B$6*Assumptions!$B$7</f>
        <v>132.34874999999997</v>
      </c>
      <c r="P1087" s="14">
        <f>((K1087*Assumptions!$B$6*Assumptions!$B$7/1000)*(Assumptions!$B$8/(Assumptions!$B$8-1)))*Assumptions!$B$9</f>
        <v>794.09249999999963</v>
      </c>
      <c r="Q1087" s="13" t="s">
        <v>9012</v>
      </c>
      <c r="R1087" s="13" t="s">
        <v>9043</v>
      </c>
    </row>
    <row r="1088" spans="1:18" x14ac:dyDescent="0.3">
      <c r="A1088" s="11" t="s">
        <v>2087</v>
      </c>
      <c r="B1088" s="11" t="s">
        <v>2809</v>
      </c>
      <c r="C1088" s="11" t="s">
        <v>2821</v>
      </c>
      <c r="D1088" s="11" t="s">
        <v>2822</v>
      </c>
      <c r="E1088" s="11" t="s">
        <v>8514</v>
      </c>
      <c r="F1088" s="12">
        <v>48.200060000000001</v>
      </c>
      <c r="G1088" s="12">
        <v>7.7561020000000003</v>
      </c>
      <c r="H1088" s="11">
        <v>13000</v>
      </c>
      <c r="I1088" s="11">
        <v>13343</v>
      </c>
      <c r="J1088" s="13" t="s">
        <v>8991</v>
      </c>
      <c r="K1088" s="14">
        <f>I1088*Assumptions!$B$2*10^-3/24</f>
        <v>83.393749999999997</v>
      </c>
      <c r="L1088" s="14">
        <f>IF(J1088="YES",I1088*Assumptions!$B$3/1000,0)</f>
        <v>0</v>
      </c>
      <c r="M1088" s="14">
        <f>IF(J1088="YES",I1088*Assumptions!$B$4/1000,0)</f>
        <v>0</v>
      </c>
      <c r="N1088" s="14">
        <f>IF(J1088="YES",I1088*Assumptions!$B$5/1000,0)</f>
        <v>0</v>
      </c>
      <c r="O1088" s="14">
        <f>K1088*Assumptions!$B$6*Assumptions!$B$7</f>
        <v>483.68374999999992</v>
      </c>
      <c r="P1088" s="14">
        <f>((K1088*Assumptions!$B$6*Assumptions!$B$7/1000)*(Assumptions!$B$8/(Assumptions!$B$8-1)))*Assumptions!$B$9</f>
        <v>2902.1024999999995</v>
      </c>
      <c r="Q1088" s="13" t="s">
        <v>9012</v>
      </c>
      <c r="R1088" s="13" t="s">
        <v>9042</v>
      </c>
    </row>
    <row r="1089" spans="1:18" x14ac:dyDescent="0.3">
      <c r="A1089" s="11" t="s">
        <v>2087</v>
      </c>
      <c r="B1089" s="11" t="s">
        <v>2809</v>
      </c>
      <c r="C1089" s="11" t="s">
        <v>2823</v>
      </c>
      <c r="D1089" s="11" t="s">
        <v>2824</v>
      </c>
      <c r="E1089" s="11" t="s">
        <v>8515</v>
      </c>
      <c r="F1089" s="12">
        <v>48.226120000000002</v>
      </c>
      <c r="G1089" s="12">
        <v>7.7546629999999999</v>
      </c>
      <c r="H1089" s="11">
        <v>15000</v>
      </c>
      <c r="I1089" s="11">
        <v>8925</v>
      </c>
      <c r="J1089" s="13" t="s">
        <v>8991</v>
      </c>
      <c r="K1089" s="14">
        <f>I1089*Assumptions!$B$2*10^-3/24</f>
        <v>55.78125</v>
      </c>
      <c r="L1089" s="14">
        <f>IF(J1089="YES",I1089*Assumptions!$B$3/1000,0)</f>
        <v>0</v>
      </c>
      <c r="M1089" s="14">
        <f>IF(J1089="YES",I1089*Assumptions!$B$4/1000,0)</f>
        <v>0</v>
      </c>
      <c r="N1089" s="14">
        <f>IF(J1089="YES",I1089*Assumptions!$B$5/1000,0)</f>
        <v>0</v>
      </c>
      <c r="O1089" s="14">
        <f>K1089*Assumptions!$B$6*Assumptions!$B$7</f>
        <v>323.53125</v>
      </c>
      <c r="P1089" s="14">
        <f>((K1089*Assumptions!$B$6*Assumptions!$B$7/1000)*(Assumptions!$B$8/(Assumptions!$B$8-1)))*Assumptions!$B$9</f>
        <v>1941.1874999999998</v>
      </c>
      <c r="Q1089" s="13" t="s">
        <v>9012</v>
      </c>
      <c r="R1089" s="13" t="s">
        <v>9043</v>
      </c>
    </row>
    <row r="1090" spans="1:18" x14ac:dyDescent="0.3">
      <c r="A1090" s="11" t="s">
        <v>2087</v>
      </c>
      <c r="B1090" s="11" t="s">
        <v>2809</v>
      </c>
      <c r="C1090" s="11" t="s">
        <v>2825</v>
      </c>
      <c r="D1090" s="11" t="s">
        <v>2826</v>
      </c>
      <c r="E1090" s="11" t="s">
        <v>8516</v>
      </c>
      <c r="F1090" s="12">
        <v>48.166899999999998</v>
      </c>
      <c r="G1090" s="12">
        <v>8.0583170000000006</v>
      </c>
      <c r="H1090" s="11">
        <v>15000</v>
      </c>
      <c r="I1090" s="11">
        <v>10973</v>
      </c>
      <c r="J1090" s="13" t="s">
        <v>8991</v>
      </c>
      <c r="K1090" s="14">
        <f>I1090*Assumptions!$B$2*10^-3/24</f>
        <v>68.581249999999997</v>
      </c>
      <c r="L1090" s="14">
        <f>IF(J1090="YES",I1090*Assumptions!$B$3/1000,0)</f>
        <v>0</v>
      </c>
      <c r="M1090" s="14">
        <f>IF(J1090="YES",I1090*Assumptions!$B$4/1000,0)</f>
        <v>0</v>
      </c>
      <c r="N1090" s="14">
        <f>IF(J1090="YES",I1090*Assumptions!$B$5/1000,0)</f>
        <v>0</v>
      </c>
      <c r="O1090" s="14">
        <f>K1090*Assumptions!$B$6*Assumptions!$B$7</f>
        <v>397.77125000000001</v>
      </c>
      <c r="P1090" s="14">
        <f>((K1090*Assumptions!$B$6*Assumptions!$B$7/1000)*(Assumptions!$B$8/(Assumptions!$B$8-1)))*Assumptions!$B$9</f>
        <v>2386.6274999999996</v>
      </c>
      <c r="Q1090" s="13" t="s">
        <v>9012</v>
      </c>
      <c r="R1090" s="13" t="s">
        <v>9043</v>
      </c>
    </row>
    <row r="1091" spans="1:18" x14ac:dyDescent="0.3">
      <c r="A1091" s="11" t="s">
        <v>2087</v>
      </c>
      <c r="B1091" s="11" t="s">
        <v>2830</v>
      </c>
      <c r="C1091" s="11" t="s">
        <v>2827</v>
      </c>
      <c r="D1091" s="11" t="s">
        <v>2828</v>
      </c>
      <c r="E1091" s="11" t="s">
        <v>2829</v>
      </c>
      <c r="F1091" s="12">
        <v>48.519260000000003</v>
      </c>
      <c r="G1091" s="12">
        <v>7.9151930000000004</v>
      </c>
      <c r="H1091" s="11">
        <v>200000</v>
      </c>
      <c r="I1091" s="11">
        <v>105989</v>
      </c>
      <c r="J1091" s="13" t="s">
        <v>8982</v>
      </c>
      <c r="K1091" s="14">
        <f>I1091*Assumptions!$B$2*10^-3/24</f>
        <v>662.43124999999998</v>
      </c>
      <c r="L1091" s="14">
        <f>IF(J1091="YES",I1091*Assumptions!$B$3/1000,0)</f>
        <v>2119.7800000000002</v>
      </c>
      <c r="M1091" s="14">
        <f>IF(J1091="YES",I1091*Assumptions!$B$4/1000,0)</f>
        <v>1589.835</v>
      </c>
      <c r="N1091" s="14">
        <f>IF(J1091="YES",I1091*Assumptions!$B$5/1000,0)</f>
        <v>3179.67</v>
      </c>
      <c r="O1091" s="14">
        <f>K1091*Assumptions!$B$6*Assumptions!$B$7</f>
        <v>3842.1012499999997</v>
      </c>
      <c r="P1091" s="14">
        <f>((K1091*Assumptions!$B$6*Assumptions!$B$7/1000)*(Assumptions!$B$8/(Assumptions!$B$8-1)))*Assumptions!$B$9</f>
        <v>23052.607499999995</v>
      </c>
      <c r="Q1091" s="13" t="s">
        <v>9012</v>
      </c>
      <c r="R1091" s="13" t="s">
        <v>9044</v>
      </c>
    </row>
    <row r="1092" spans="1:18" x14ac:dyDescent="0.3">
      <c r="A1092" s="11" t="s">
        <v>2087</v>
      </c>
      <c r="B1092" s="11" t="s">
        <v>2830</v>
      </c>
      <c r="C1092" s="11" t="s">
        <v>2831</v>
      </c>
      <c r="D1092" s="11" t="s">
        <v>2832</v>
      </c>
      <c r="E1092" s="11" t="s">
        <v>8517</v>
      </c>
      <c r="F1092" s="12">
        <v>48.345779999999998</v>
      </c>
      <c r="G1092" s="12">
        <v>7.8231599999999997</v>
      </c>
      <c r="H1092" s="11">
        <v>100000</v>
      </c>
      <c r="I1092" s="11">
        <v>81846</v>
      </c>
      <c r="J1092" s="13" t="s">
        <v>8982</v>
      </c>
      <c r="K1092" s="14">
        <f>I1092*Assumptions!$B$2*10^-3/24</f>
        <v>511.53749999999997</v>
      </c>
      <c r="L1092" s="14">
        <f>IF(J1092="YES",I1092*Assumptions!$B$3/1000,0)</f>
        <v>1636.92</v>
      </c>
      <c r="M1092" s="14">
        <f>IF(J1092="YES",I1092*Assumptions!$B$4/1000,0)</f>
        <v>1227.69</v>
      </c>
      <c r="N1092" s="14">
        <f>IF(J1092="YES",I1092*Assumptions!$B$5/1000,0)</f>
        <v>2455.38</v>
      </c>
      <c r="O1092" s="14">
        <f>K1092*Assumptions!$B$6*Assumptions!$B$7</f>
        <v>2966.9174999999996</v>
      </c>
      <c r="P1092" s="14">
        <f>((K1092*Assumptions!$B$6*Assumptions!$B$7/1000)*(Assumptions!$B$8/(Assumptions!$B$8-1)))*Assumptions!$B$9</f>
        <v>17801.504999999997</v>
      </c>
      <c r="Q1092" s="13" t="s">
        <v>9012</v>
      </c>
      <c r="R1092" s="13" t="s">
        <v>9043</v>
      </c>
    </row>
    <row r="1093" spans="1:18" x14ac:dyDescent="0.3">
      <c r="A1093" s="11" t="s">
        <v>2087</v>
      </c>
      <c r="B1093" s="11" t="s">
        <v>2830</v>
      </c>
      <c r="C1093" s="11" t="s">
        <v>2833</v>
      </c>
      <c r="D1093" s="11" t="s">
        <v>2834</v>
      </c>
      <c r="E1093" s="11" t="s">
        <v>8518</v>
      </c>
      <c r="F1093" s="12">
        <v>48.61842</v>
      </c>
      <c r="G1093" s="12">
        <v>7.8420259999999997</v>
      </c>
      <c r="H1093" s="11">
        <v>48000</v>
      </c>
      <c r="I1093" s="11">
        <v>52416</v>
      </c>
      <c r="J1093" s="13" t="s">
        <v>8982</v>
      </c>
      <c r="K1093" s="14">
        <f>I1093*Assumptions!$B$2*10^-3/24</f>
        <v>327.60000000000002</v>
      </c>
      <c r="L1093" s="14">
        <f>IF(J1093="YES",I1093*Assumptions!$B$3/1000,0)</f>
        <v>1048.32</v>
      </c>
      <c r="M1093" s="14">
        <f>IF(J1093="YES",I1093*Assumptions!$B$4/1000,0)</f>
        <v>786.24</v>
      </c>
      <c r="N1093" s="14">
        <f>IF(J1093="YES",I1093*Assumptions!$B$5/1000,0)</f>
        <v>1572.48</v>
      </c>
      <c r="O1093" s="14">
        <f>K1093*Assumptions!$B$6*Assumptions!$B$7</f>
        <v>1900.0800000000002</v>
      </c>
      <c r="P1093" s="14">
        <f>((K1093*Assumptions!$B$6*Assumptions!$B$7/1000)*(Assumptions!$B$8/(Assumptions!$B$8-1)))*Assumptions!$B$9</f>
        <v>11400.480000000001</v>
      </c>
      <c r="Q1093" s="13" t="s">
        <v>9012</v>
      </c>
      <c r="R1093" s="13" t="s">
        <v>9044</v>
      </c>
    </row>
    <row r="1094" spans="1:18" x14ac:dyDescent="0.3">
      <c r="A1094" s="11" t="s">
        <v>2087</v>
      </c>
      <c r="B1094" s="11" t="s">
        <v>2830</v>
      </c>
      <c r="C1094" s="11" t="s">
        <v>2835</v>
      </c>
      <c r="D1094" s="11" t="s">
        <v>2836</v>
      </c>
      <c r="E1094" s="11" t="s">
        <v>8519</v>
      </c>
      <c r="F1094" s="12">
        <v>48.351709999999997</v>
      </c>
      <c r="G1094" s="12">
        <v>8.0221590000000003</v>
      </c>
      <c r="H1094" s="11">
        <v>46100</v>
      </c>
      <c r="I1094" s="11">
        <v>43262</v>
      </c>
      <c r="J1094" s="13" t="s">
        <v>8982</v>
      </c>
      <c r="K1094" s="14">
        <f>I1094*Assumptions!$B$2*10^-3/24</f>
        <v>270.38749999999999</v>
      </c>
      <c r="L1094" s="14">
        <f>IF(J1094="YES",I1094*Assumptions!$B$3/1000,0)</f>
        <v>865.24</v>
      </c>
      <c r="M1094" s="14">
        <f>IF(J1094="YES",I1094*Assumptions!$B$4/1000,0)</f>
        <v>648.92999999999995</v>
      </c>
      <c r="N1094" s="14">
        <f>IF(J1094="YES",I1094*Assumptions!$B$5/1000,0)</f>
        <v>1297.8599999999999</v>
      </c>
      <c r="O1094" s="14">
        <f>K1094*Assumptions!$B$6*Assumptions!$B$7</f>
        <v>1568.2474999999999</v>
      </c>
      <c r="P1094" s="14">
        <f>((K1094*Assumptions!$B$6*Assumptions!$B$7/1000)*(Assumptions!$B$8/(Assumptions!$B$8-1)))*Assumptions!$B$9</f>
        <v>9409.4849999999988</v>
      </c>
      <c r="Q1094" s="13" t="s">
        <v>9012</v>
      </c>
      <c r="R1094" s="13" t="s">
        <v>9044</v>
      </c>
    </row>
    <row r="1095" spans="1:18" x14ac:dyDescent="0.3">
      <c r="A1095" s="11" t="s">
        <v>2087</v>
      </c>
      <c r="B1095" s="11" t="s">
        <v>2830</v>
      </c>
      <c r="C1095" s="11" t="s">
        <v>2837</v>
      </c>
      <c r="D1095" s="11" t="s">
        <v>2838</v>
      </c>
      <c r="E1095" s="11" t="s">
        <v>8520</v>
      </c>
      <c r="F1095" s="12">
        <v>48.603099999999998</v>
      </c>
      <c r="G1095" s="12">
        <v>8.0069320000000008</v>
      </c>
      <c r="H1095" s="11">
        <v>28000</v>
      </c>
      <c r="I1095" s="11">
        <v>23192</v>
      </c>
      <c r="J1095" s="13" t="s">
        <v>8991</v>
      </c>
      <c r="K1095" s="14">
        <f>I1095*Assumptions!$B$2*10^-3/24</f>
        <v>144.95000000000002</v>
      </c>
      <c r="L1095" s="14">
        <f>IF(J1095="YES",I1095*Assumptions!$B$3/1000,0)</f>
        <v>0</v>
      </c>
      <c r="M1095" s="14">
        <f>IF(J1095="YES",I1095*Assumptions!$B$4/1000,0)</f>
        <v>0</v>
      </c>
      <c r="N1095" s="14">
        <f>IF(J1095="YES",I1095*Assumptions!$B$5/1000,0)</f>
        <v>0</v>
      </c>
      <c r="O1095" s="14">
        <f>K1095*Assumptions!$B$6*Assumptions!$B$7</f>
        <v>840.71</v>
      </c>
      <c r="P1095" s="14">
        <f>((K1095*Assumptions!$B$6*Assumptions!$B$7/1000)*(Assumptions!$B$8/(Assumptions!$B$8-1)))*Assumptions!$B$9</f>
        <v>5044.26</v>
      </c>
      <c r="Q1095" s="13" t="s">
        <v>9012</v>
      </c>
      <c r="R1095" s="13" t="s">
        <v>9044</v>
      </c>
    </row>
    <row r="1096" spans="1:18" x14ac:dyDescent="0.3">
      <c r="A1096" s="11" t="s">
        <v>2087</v>
      </c>
      <c r="B1096" s="11" t="s">
        <v>2830</v>
      </c>
      <c r="C1096" s="11" t="s">
        <v>2839</v>
      </c>
      <c r="D1096" s="11" t="s">
        <v>2840</v>
      </c>
      <c r="E1096" s="11" t="s">
        <v>8521</v>
      </c>
      <c r="F1096" s="12">
        <v>48.283819999999999</v>
      </c>
      <c r="G1096" s="12">
        <v>8.1398879999999991</v>
      </c>
      <c r="H1096" s="11">
        <v>39600</v>
      </c>
      <c r="I1096" s="11">
        <v>41112</v>
      </c>
      <c r="J1096" s="13" t="s">
        <v>8982</v>
      </c>
      <c r="K1096" s="14">
        <f>I1096*Assumptions!$B$2*10^-3/24</f>
        <v>256.95</v>
      </c>
      <c r="L1096" s="14">
        <f>IF(J1096="YES",I1096*Assumptions!$B$3/1000,0)</f>
        <v>822.24</v>
      </c>
      <c r="M1096" s="14">
        <f>IF(J1096="YES",I1096*Assumptions!$B$4/1000,0)</f>
        <v>616.67999999999995</v>
      </c>
      <c r="N1096" s="14">
        <f>IF(J1096="YES",I1096*Assumptions!$B$5/1000,0)</f>
        <v>1233.3599999999999</v>
      </c>
      <c r="O1096" s="14">
        <f>K1096*Assumptions!$B$6*Assumptions!$B$7</f>
        <v>1490.3099999999997</v>
      </c>
      <c r="P1096" s="14">
        <f>((K1096*Assumptions!$B$6*Assumptions!$B$7/1000)*(Assumptions!$B$8/(Assumptions!$B$8-1)))*Assumptions!$B$9</f>
        <v>8941.8599999999988</v>
      </c>
      <c r="Q1096" s="13" t="s">
        <v>9012</v>
      </c>
      <c r="R1096" s="13" t="s">
        <v>9043</v>
      </c>
    </row>
    <row r="1097" spans="1:18" x14ac:dyDescent="0.3">
      <c r="A1097" s="11" t="s">
        <v>2087</v>
      </c>
      <c r="B1097" s="11" t="s">
        <v>2830</v>
      </c>
      <c r="C1097" s="11" t="s">
        <v>2841</v>
      </c>
      <c r="D1097" s="11" t="s">
        <v>2842</v>
      </c>
      <c r="E1097" s="11" t="s">
        <v>8522</v>
      </c>
      <c r="F1097" s="12">
        <v>48.416499999999999</v>
      </c>
      <c r="G1097" s="12">
        <v>7.9917910000000001</v>
      </c>
      <c r="H1097" s="11">
        <v>33500</v>
      </c>
      <c r="I1097" s="11">
        <v>18581</v>
      </c>
      <c r="J1097" s="13" t="s">
        <v>8991</v>
      </c>
      <c r="K1097" s="14">
        <f>I1097*Assumptions!$B$2*10^-3/24</f>
        <v>116.13125000000001</v>
      </c>
      <c r="L1097" s="14">
        <f>IF(J1097="YES",I1097*Assumptions!$B$3/1000,0)</f>
        <v>0</v>
      </c>
      <c r="M1097" s="14">
        <f>IF(J1097="YES",I1097*Assumptions!$B$4/1000,0)</f>
        <v>0</v>
      </c>
      <c r="N1097" s="14">
        <f>IF(J1097="YES",I1097*Assumptions!$B$5/1000,0)</f>
        <v>0</v>
      </c>
      <c r="O1097" s="14">
        <f>K1097*Assumptions!$B$6*Assumptions!$B$7</f>
        <v>673.56125000000009</v>
      </c>
      <c r="P1097" s="14">
        <f>((K1097*Assumptions!$B$6*Assumptions!$B$7/1000)*(Assumptions!$B$8/(Assumptions!$B$8-1)))*Assumptions!$B$9</f>
        <v>4041.3675000000003</v>
      </c>
      <c r="Q1097" s="13" t="s">
        <v>9012</v>
      </c>
      <c r="R1097" s="13" t="s">
        <v>9043</v>
      </c>
    </row>
    <row r="1098" spans="1:18" x14ac:dyDescent="0.3">
      <c r="A1098" s="11" t="s">
        <v>2087</v>
      </c>
      <c r="B1098" s="11" t="s">
        <v>2830</v>
      </c>
      <c r="C1098" s="11" t="s">
        <v>2843</v>
      </c>
      <c r="D1098" s="11" t="s">
        <v>2844</v>
      </c>
      <c r="E1098" s="11" t="s">
        <v>8523</v>
      </c>
      <c r="F1098" s="12">
        <v>48.313420000000001</v>
      </c>
      <c r="G1098" s="12">
        <v>7.7459350000000002</v>
      </c>
      <c r="H1098" s="11">
        <v>64000</v>
      </c>
      <c r="I1098" s="11">
        <v>51285</v>
      </c>
      <c r="J1098" s="13" t="s">
        <v>8982</v>
      </c>
      <c r="K1098" s="14">
        <f>I1098*Assumptions!$B$2*10^-3/24</f>
        <v>320.53125</v>
      </c>
      <c r="L1098" s="14">
        <f>IF(J1098="YES",I1098*Assumptions!$B$3/1000,0)</f>
        <v>1025.7</v>
      </c>
      <c r="M1098" s="14">
        <f>IF(J1098="YES",I1098*Assumptions!$B$4/1000,0)</f>
        <v>769.27499999999998</v>
      </c>
      <c r="N1098" s="14">
        <f>IF(J1098="YES",I1098*Assumptions!$B$5/1000,0)</f>
        <v>1538.55</v>
      </c>
      <c r="O1098" s="14">
        <f>K1098*Assumptions!$B$6*Assumptions!$B$7</f>
        <v>1859.0812499999997</v>
      </c>
      <c r="P1098" s="14">
        <f>((K1098*Assumptions!$B$6*Assumptions!$B$7/1000)*(Assumptions!$B$8/(Assumptions!$B$8-1)))*Assumptions!$B$9</f>
        <v>11154.487499999999</v>
      </c>
      <c r="Q1098" s="13" t="s">
        <v>9012</v>
      </c>
      <c r="R1098" s="13" t="s">
        <v>9044</v>
      </c>
    </row>
    <row r="1099" spans="1:18" x14ac:dyDescent="0.3">
      <c r="A1099" s="11" t="s">
        <v>2087</v>
      </c>
      <c r="B1099" s="11" t="s">
        <v>2830</v>
      </c>
      <c r="C1099" s="11" t="s">
        <v>2845</v>
      </c>
      <c r="D1099" s="11" t="s">
        <v>2846</v>
      </c>
      <c r="E1099" s="11" t="s">
        <v>8524</v>
      </c>
      <c r="F1099" s="12">
        <v>48.499429999999997</v>
      </c>
      <c r="G1099" s="12">
        <v>8.1376430000000006</v>
      </c>
      <c r="H1099" s="11">
        <v>24900</v>
      </c>
      <c r="I1099" s="11">
        <v>8912</v>
      </c>
      <c r="J1099" s="13" t="s">
        <v>8991</v>
      </c>
      <c r="K1099" s="14">
        <f>I1099*Assumptions!$B$2*10^-3/24</f>
        <v>55.699999999999996</v>
      </c>
      <c r="L1099" s="14">
        <f>IF(J1099="YES",I1099*Assumptions!$B$3/1000,0)</f>
        <v>0</v>
      </c>
      <c r="M1099" s="14">
        <f>IF(J1099="YES",I1099*Assumptions!$B$4/1000,0)</f>
        <v>0</v>
      </c>
      <c r="N1099" s="14">
        <f>IF(J1099="YES",I1099*Assumptions!$B$5/1000,0)</f>
        <v>0</v>
      </c>
      <c r="O1099" s="14">
        <f>K1099*Assumptions!$B$6*Assumptions!$B$7</f>
        <v>323.05999999999995</v>
      </c>
      <c r="P1099" s="14">
        <f>((K1099*Assumptions!$B$6*Assumptions!$B$7/1000)*(Assumptions!$B$8/(Assumptions!$B$8-1)))*Assumptions!$B$9</f>
        <v>1938.3599999999997</v>
      </c>
      <c r="Q1099" s="13" t="s">
        <v>9012</v>
      </c>
      <c r="R1099" s="13" t="s">
        <v>9044</v>
      </c>
    </row>
    <row r="1100" spans="1:18" x14ac:dyDescent="0.3">
      <c r="A1100" s="11" t="s">
        <v>2087</v>
      </c>
      <c r="B1100" s="11" t="s">
        <v>2830</v>
      </c>
      <c r="C1100" s="11" t="s">
        <v>2847</v>
      </c>
      <c r="D1100" s="11" t="s">
        <v>2848</v>
      </c>
      <c r="E1100" s="11" t="s">
        <v>2849</v>
      </c>
      <c r="F1100" s="12">
        <v>48.63776</v>
      </c>
      <c r="G1100" s="12">
        <v>8.0659399999999994</v>
      </c>
      <c r="H1100" s="11">
        <v>30200</v>
      </c>
      <c r="I1100" s="11">
        <v>23700</v>
      </c>
      <c r="J1100" s="13" t="s">
        <v>8991</v>
      </c>
      <c r="K1100" s="14">
        <f>I1100*Assumptions!$B$2*10^-3/24</f>
        <v>148.125</v>
      </c>
      <c r="L1100" s="14">
        <f>IF(J1100="YES",I1100*Assumptions!$B$3/1000,0)</f>
        <v>0</v>
      </c>
      <c r="M1100" s="14">
        <f>IF(J1100="YES",I1100*Assumptions!$B$4/1000,0)</f>
        <v>0</v>
      </c>
      <c r="N1100" s="14">
        <f>IF(J1100="YES",I1100*Assumptions!$B$5/1000,0)</f>
        <v>0</v>
      </c>
      <c r="O1100" s="14">
        <f>K1100*Assumptions!$B$6*Assumptions!$B$7</f>
        <v>859.125</v>
      </c>
      <c r="P1100" s="14">
        <f>((K1100*Assumptions!$B$6*Assumptions!$B$7/1000)*(Assumptions!$B$8/(Assumptions!$B$8-1)))*Assumptions!$B$9</f>
        <v>5154.75</v>
      </c>
      <c r="Q1100" s="13" t="s">
        <v>9012</v>
      </c>
      <c r="R1100" s="13" t="s">
        <v>9043</v>
      </c>
    </row>
    <row r="1101" spans="1:18" x14ac:dyDescent="0.3">
      <c r="A1101" s="11" t="s">
        <v>2087</v>
      </c>
      <c r="B1101" s="11" t="s">
        <v>2830</v>
      </c>
      <c r="C1101" s="11" t="s">
        <v>2850</v>
      </c>
      <c r="D1101" s="11" t="s">
        <v>2851</v>
      </c>
      <c r="E1101" s="11" t="s">
        <v>8525</v>
      </c>
      <c r="F1101" s="12">
        <v>48.541519999999998</v>
      </c>
      <c r="G1101" s="12">
        <v>8.0541549999999997</v>
      </c>
      <c r="H1101" s="11">
        <v>18000</v>
      </c>
      <c r="I1101" s="11">
        <v>23441</v>
      </c>
      <c r="J1101" s="13" t="s">
        <v>8991</v>
      </c>
      <c r="K1101" s="14">
        <f>I1101*Assumptions!$B$2*10^-3/24</f>
        <v>146.50624999999999</v>
      </c>
      <c r="L1101" s="14">
        <f>IF(J1101="YES",I1101*Assumptions!$B$3/1000,0)</f>
        <v>0</v>
      </c>
      <c r="M1101" s="14">
        <f>IF(J1101="YES",I1101*Assumptions!$B$4/1000,0)</f>
        <v>0</v>
      </c>
      <c r="N1101" s="14">
        <f>IF(J1101="YES",I1101*Assumptions!$B$5/1000,0)</f>
        <v>0</v>
      </c>
      <c r="O1101" s="14">
        <f>K1101*Assumptions!$B$6*Assumptions!$B$7</f>
        <v>849.73624999999981</v>
      </c>
      <c r="P1101" s="14">
        <f>((K1101*Assumptions!$B$6*Assumptions!$B$7/1000)*(Assumptions!$B$8/(Assumptions!$B$8-1)))*Assumptions!$B$9</f>
        <v>5098.4174999999987</v>
      </c>
      <c r="Q1101" s="13" t="s">
        <v>9012</v>
      </c>
      <c r="R1101" s="13" t="s">
        <v>9044</v>
      </c>
    </row>
    <row r="1102" spans="1:18" x14ac:dyDescent="0.3">
      <c r="A1102" s="11" t="s">
        <v>2087</v>
      </c>
      <c r="B1102" s="11" t="s">
        <v>2830</v>
      </c>
      <c r="C1102" s="11" t="s">
        <v>2852</v>
      </c>
      <c r="D1102" s="11" t="s">
        <v>2853</v>
      </c>
      <c r="E1102" s="11" t="s">
        <v>8526</v>
      </c>
      <c r="F1102" s="12">
        <v>48.56747</v>
      </c>
      <c r="G1102" s="12">
        <v>7.9651649999999998</v>
      </c>
      <c r="H1102" s="11">
        <v>12300</v>
      </c>
      <c r="I1102" s="11">
        <v>15705</v>
      </c>
      <c r="J1102" s="13" t="s">
        <v>8991</v>
      </c>
      <c r="K1102" s="14">
        <f>I1102*Assumptions!$B$2*10^-3/24</f>
        <v>98.15625</v>
      </c>
      <c r="L1102" s="14">
        <f>IF(J1102="YES",I1102*Assumptions!$B$3/1000,0)</f>
        <v>0</v>
      </c>
      <c r="M1102" s="14">
        <f>IF(J1102="YES",I1102*Assumptions!$B$4/1000,0)</f>
        <v>0</v>
      </c>
      <c r="N1102" s="14">
        <f>IF(J1102="YES",I1102*Assumptions!$B$5/1000,0)</f>
        <v>0</v>
      </c>
      <c r="O1102" s="14">
        <f>K1102*Assumptions!$B$6*Assumptions!$B$7</f>
        <v>569.30624999999998</v>
      </c>
      <c r="P1102" s="14">
        <f>((K1102*Assumptions!$B$6*Assumptions!$B$7/1000)*(Assumptions!$B$8/(Assumptions!$B$8-1)))*Assumptions!$B$9</f>
        <v>3415.8374999999996</v>
      </c>
      <c r="Q1102" s="13" t="s">
        <v>9012</v>
      </c>
      <c r="R1102" s="13" t="s">
        <v>9042</v>
      </c>
    </row>
    <row r="1103" spans="1:18" x14ac:dyDescent="0.3">
      <c r="A1103" s="11" t="s">
        <v>2087</v>
      </c>
      <c r="B1103" s="11" t="s">
        <v>2830</v>
      </c>
      <c r="C1103" s="11" t="s">
        <v>2854</v>
      </c>
      <c r="D1103" s="11" t="s">
        <v>2855</v>
      </c>
      <c r="E1103" s="11" t="s">
        <v>8527</v>
      </c>
      <c r="F1103" s="12">
        <v>48.396149999999999</v>
      </c>
      <c r="G1103" s="12">
        <v>7.8541930000000004</v>
      </c>
      <c r="H1103" s="11">
        <v>23950</v>
      </c>
      <c r="I1103" s="11">
        <v>18873</v>
      </c>
      <c r="J1103" s="13" t="s">
        <v>8991</v>
      </c>
      <c r="K1103" s="14">
        <f>I1103*Assumptions!$B$2*10^-3/24</f>
        <v>117.95625000000001</v>
      </c>
      <c r="L1103" s="14">
        <f>IF(J1103="YES",I1103*Assumptions!$B$3/1000,0)</f>
        <v>0</v>
      </c>
      <c r="M1103" s="14">
        <f>IF(J1103="YES",I1103*Assumptions!$B$4/1000,0)</f>
        <v>0</v>
      </c>
      <c r="N1103" s="14">
        <f>IF(J1103="YES",I1103*Assumptions!$B$5/1000,0)</f>
        <v>0</v>
      </c>
      <c r="O1103" s="14">
        <f>K1103*Assumptions!$B$6*Assumptions!$B$7</f>
        <v>684.14625000000001</v>
      </c>
      <c r="P1103" s="14">
        <f>((K1103*Assumptions!$B$6*Assumptions!$B$7/1000)*(Assumptions!$B$8/(Assumptions!$B$8-1)))*Assumptions!$B$9</f>
        <v>4104.8774999999996</v>
      </c>
      <c r="Q1103" s="13" t="s">
        <v>9012</v>
      </c>
      <c r="R1103" s="13" t="s">
        <v>9044</v>
      </c>
    </row>
    <row r="1104" spans="1:18" x14ac:dyDescent="0.3">
      <c r="A1104" s="11" t="s">
        <v>2087</v>
      </c>
      <c r="B1104" s="11" t="s">
        <v>2830</v>
      </c>
      <c r="C1104" s="11" t="s">
        <v>2856</v>
      </c>
      <c r="D1104" s="11" t="s">
        <v>2857</v>
      </c>
      <c r="E1104" s="11" t="s">
        <v>8528</v>
      </c>
      <c r="F1104" s="12">
        <v>48.664720000000003</v>
      </c>
      <c r="G1104" s="12">
        <v>8.0755700000000008</v>
      </c>
      <c r="H1104" s="11">
        <v>17000</v>
      </c>
      <c r="I1104" s="11">
        <v>14922</v>
      </c>
      <c r="J1104" s="13" t="s">
        <v>8991</v>
      </c>
      <c r="K1104" s="14">
        <f>I1104*Assumptions!$B$2*10^-3/24</f>
        <v>93.262500000000003</v>
      </c>
      <c r="L1104" s="14">
        <f>IF(J1104="YES",I1104*Assumptions!$B$3/1000,0)</f>
        <v>0</v>
      </c>
      <c r="M1104" s="14">
        <f>IF(J1104="YES",I1104*Assumptions!$B$4/1000,0)</f>
        <v>0</v>
      </c>
      <c r="N1104" s="14">
        <f>IF(J1104="YES",I1104*Assumptions!$B$5/1000,0)</f>
        <v>0</v>
      </c>
      <c r="O1104" s="14">
        <f>K1104*Assumptions!$B$6*Assumptions!$B$7</f>
        <v>540.92250000000001</v>
      </c>
      <c r="P1104" s="14">
        <f>((K1104*Assumptions!$B$6*Assumptions!$B$7/1000)*(Assumptions!$B$8/(Assumptions!$B$8-1)))*Assumptions!$B$9</f>
        <v>3245.5349999999999</v>
      </c>
      <c r="Q1104" s="13" t="s">
        <v>9012</v>
      </c>
      <c r="R1104" s="13" t="s">
        <v>9044</v>
      </c>
    </row>
    <row r="1105" spans="1:18" x14ac:dyDescent="0.3">
      <c r="A1105" s="11" t="s">
        <v>2087</v>
      </c>
      <c r="B1105" s="11" t="s">
        <v>2830</v>
      </c>
      <c r="C1105" s="11" t="s">
        <v>2858</v>
      </c>
      <c r="D1105" s="11" t="s">
        <v>2859</v>
      </c>
      <c r="E1105" s="11" t="s">
        <v>8529</v>
      </c>
      <c r="F1105" s="12">
        <v>48.598520000000001</v>
      </c>
      <c r="G1105" s="12">
        <v>8.1088970000000007</v>
      </c>
      <c r="H1105" s="11">
        <v>28400</v>
      </c>
      <c r="I1105" s="11">
        <v>25339</v>
      </c>
      <c r="J1105" s="13" t="s">
        <v>8991</v>
      </c>
      <c r="K1105" s="14">
        <f>I1105*Assumptions!$B$2*10^-3/24</f>
        <v>158.36875000000001</v>
      </c>
      <c r="L1105" s="14">
        <f>IF(J1105="YES",I1105*Assumptions!$B$3/1000,0)</f>
        <v>0</v>
      </c>
      <c r="M1105" s="14">
        <f>IF(J1105="YES",I1105*Assumptions!$B$4/1000,0)</f>
        <v>0</v>
      </c>
      <c r="N1105" s="14">
        <f>IF(J1105="YES",I1105*Assumptions!$B$5/1000,0)</f>
        <v>0</v>
      </c>
      <c r="O1105" s="14">
        <f>K1105*Assumptions!$B$6*Assumptions!$B$7</f>
        <v>918.53875000000005</v>
      </c>
      <c r="P1105" s="14">
        <f>((K1105*Assumptions!$B$6*Assumptions!$B$7/1000)*(Assumptions!$B$8/(Assumptions!$B$8-1)))*Assumptions!$B$9</f>
        <v>5511.2325000000001</v>
      </c>
      <c r="Q1105" s="13" t="s">
        <v>9012</v>
      </c>
      <c r="R1105" s="13" t="s">
        <v>9043</v>
      </c>
    </row>
    <row r="1106" spans="1:18" x14ac:dyDescent="0.3">
      <c r="A1106" s="11" t="s">
        <v>2087</v>
      </c>
      <c r="B1106" s="11" t="s">
        <v>2830</v>
      </c>
      <c r="C1106" s="11" t="s">
        <v>2860</v>
      </c>
      <c r="D1106" s="11" t="s">
        <v>2861</v>
      </c>
      <c r="E1106" s="11" t="s">
        <v>8530</v>
      </c>
      <c r="F1106" s="12">
        <v>48.480200000000004</v>
      </c>
      <c r="G1106" s="12">
        <v>7.8034720000000002</v>
      </c>
      <c r="H1106" s="11">
        <v>25000</v>
      </c>
      <c r="I1106" s="11">
        <v>21663</v>
      </c>
      <c r="J1106" s="13" t="s">
        <v>8991</v>
      </c>
      <c r="K1106" s="14">
        <f>I1106*Assumptions!$B$2*10^-3/24</f>
        <v>135.39375000000001</v>
      </c>
      <c r="L1106" s="14">
        <f>IF(J1106="YES",I1106*Assumptions!$B$3/1000,0)</f>
        <v>0</v>
      </c>
      <c r="M1106" s="14">
        <f>IF(J1106="YES",I1106*Assumptions!$B$4/1000,0)</f>
        <v>0</v>
      </c>
      <c r="N1106" s="14">
        <f>IF(J1106="YES",I1106*Assumptions!$B$5/1000,0)</f>
        <v>0</v>
      </c>
      <c r="O1106" s="14">
        <f>K1106*Assumptions!$B$6*Assumptions!$B$7</f>
        <v>785.28374999999994</v>
      </c>
      <c r="P1106" s="14">
        <f>((K1106*Assumptions!$B$6*Assumptions!$B$7/1000)*(Assumptions!$B$8/(Assumptions!$B$8-1)))*Assumptions!$B$9</f>
        <v>4711.7024999999994</v>
      </c>
      <c r="Q1106" s="13" t="s">
        <v>9012</v>
      </c>
      <c r="R1106" s="13" t="s">
        <v>9044</v>
      </c>
    </row>
    <row r="1107" spans="1:18" x14ac:dyDescent="0.3">
      <c r="A1107" s="11" t="s">
        <v>2087</v>
      </c>
      <c r="B1107" s="11" t="s">
        <v>2830</v>
      </c>
      <c r="C1107" s="11" t="s">
        <v>2862</v>
      </c>
      <c r="D1107" s="11" t="s">
        <v>2863</v>
      </c>
      <c r="E1107" s="11" t="s">
        <v>8531</v>
      </c>
      <c r="F1107" s="12">
        <v>48.684310000000004</v>
      </c>
      <c r="G1107" s="12">
        <v>7.9489619999999999</v>
      </c>
      <c r="H1107" s="11">
        <v>13500</v>
      </c>
      <c r="I1107" s="11">
        <v>10653</v>
      </c>
      <c r="J1107" s="13" t="s">
        <v>8991</v>
      </c>
      <c r="K1107" s="14">
        <f>I1107*Assumptions!$B$2*10^-3/24</f>
        <v>66.581249999999997</v>
      </c>
      <c r="L1107" s="14">
        <f>IF(J1107="YES",I1107*Assumptions!$B$3/1000,0)</f>
        <v>0</v>
      </c>
      <c r="M1107" s="14">
        <f>IF(J1107="YES",I1107*Assumptions!$B$4/1000,0)</f>
        <v>0</v>
      </c>
      <c r="N1107" s="14">
        <f>IF(J1107="YES",I1107*Assumptions!$B$5/1000,0)</f>
        <v>0</v>
      </c>
      <c r="O1107" s="14">
        <f>K1107*Assumptions!$B$6*Assumptions!$B$7</f>
        <v>386.17124999999993</v>
      </c>
      <c r="P1107" s="14">
        <f>((K1107*Assumptions!$B$6*Assumptions!$B$7/1000)*(Assumptions!$B$8/(Assumptions!$B$8-1)))*Assumptions!$B$9</f>
        <v>2317.0274999999992</v>
      </c>
      <c r="Q1107" s="13" t="s">
        <v>9012</v>
      </c>
      <c r="R1107" s="13" t="s">
        <v>9044</v>
      </c>
    </row>
    <row r="1108" spans="1:18" x14ac:dyDescent="0.3">
      <c r="A1108" s="11" t="s">
        <v>2087</v>
      </c>
      <c r="B1108" s="11" t="s">
        <v>2830</v>
      </c>
      <c r="C1108" s="11" t="s">
        <v>2864</v>
      </c>
      <c r="D1108" s="11" t="s">
        <v>2865</v>
      </c>
      <c r="E1108" s="11" t="s">
        <v>8532</v>
      </c>
      <c r="F1108" s="12">
        <v>48.35942</v>
      </c>
      <c r="G1108" s="12">
        <v>7.7506360000000001</v>
      </c>
      <c r="H1108" s="11">
        <v>6000</v>
      </c>
      <c r="I1108" s="11">
        <v>5771</v>
      </c>
      <c r="J1108" s="13" t="s">
        <v>8991</v>
      </c>
      <c r="K1108" s="14">
        <f>I1108*Assumptions!$B$2*10^-3/24</f>
        <v>36.068750000000001</v>
      </c>
      <c r="L1108" s="14">
        <f>IF(J1108="YES",I1108*Assumptions!$B$3/1000,0)</f>
        <v>0</v>
      </c>
      <c r="M1108" s="14">
        <f>IF(J1108="YES",I1108*Assumptions!$B$4/1000,0)</f>
        <v>0</v>
      </c>
      <c r="N1108" s="14">
        <f>IF(J1108="YES",I1108*Assumptions!$B$5/1000,0)</f>
        <v>0</v>
      </c>
      <c r="O1108" s="14">
        <f>K1108*Assumptions!$B$6*Assumptions!$B$7</f>
        <v>209.19875000000002</v>
      </c>
      <c r="P1108" s="14">
        <f>((K1108*Assumptions!$B$6*Assumptions!$B$7/1000)*(Assumptions!$B$8/(Assumptions!$B$8-1)))*Assumptions!$B$9</f>
        <v>1255.1925000000001</v>
      </c>
      <c r="Q1108" s="13" t="s">
        <v>9012</v>
      </c>
      <c r="R1108" s="13" t="s">
        <v>9044</v>
      </c>
    </row>
    <row r="1109" spans="1:18" x14ac:dyDescent="0.3">
      <c r="A1109" s="11" t="s">
        <v>2087</v>
      </c>
      <c r="B1109" s="11" t="s">
        <v>2868</v>
      </c>
      <c r="C1109" s="11" t="s">
        <v>2866</v>
      </c>
      <c r="D1109" s="11" t="s">
        <v>2867</v>
      </c>
      <c r="E1109" s="11" t="s">
        <v>8533</v>
      </c>
      <c r="F1109" s="12">
        <v>48.260939999999998</v>
      </c>
      <c r="G1109" s="12">
        <v>8.3979900000000001</v>
      </c>
      <c r="H1109" s="11">
        <v>5830</v>
      </c>
      <c r="I1109" s="11">
        <v>4841</v>
      </c>
      <c r="J1109" s="13" t="s">
        <v>8991</v>
      </c>
      <c r="K1109" s="14">
        <f>I1109*Assumptions!$B$2*10^-3/24</f>
        <v>30.256249999999998</v>
      </c>
      <c r="L1109" s="14">
        <f>IF(J1109="YES",I1109*Assumptions!$B$3/1000,0)</f>
        <v>0</v>
      </c>
      <c r="M1109" s="14">
        <f>IF(J1109="YES",I1109*Assumptions!$B$4/1000,0)</f>
        <v>0</v>
      </c>
      <c r="N1109" s="14">
        <f>IF(J1109="YES",I1109*Assumptions!$B$5/1000,0)</f>
        <v>0</v>
      </c>
      <c r="O1109" s="14">
        <f>K1109*Assumptions!$B$6*Assumptions!$B$7</f>
        <v>175.48624999999998</v>
      </c>
      <c r="P1109" s="14">
        <f>((K1109*Assumptions!$B$6*Assumptions!$B$7/1000)*(Assumptions!$B$8/(Assumptions!$B$8-1)))*Assumptions!$B$9</f>
        <v>1052.9174999999998</v>
      </c>
      <c r="Q1109" s="13" t="s">
        <v>9012</v>
      </c>
      <c r="R1109" s="13" t="s">
        <v>9042</v>
      </c>
    </row>
    <row r="1110" spans="1:18" x14ac:dyDescent="0.3">
      <c r="A1110" s="11" t="s">
        <v>2087</v>
      </c>
      <c r="B1110" s="11" t="s">
        <v>2868</v>
      </c>
      <c r="C1110" s="11" t="s">
        <v>2869</v>
      </c>
      <c r="D1110" s="11" t="s">
        <v>2870</v>
      </c>
      <c r="E1110" s="11" t="s">
        <v>8534</v>
      </c>
      <c r="F1110" s="12">
        <v>48.353470000000002</v>
      </c>
      <c r="G1110" s="12">
        <v>8.6819629999999997</v>
      </c>
      <c r="H1110" s="11">
        <v>7600</v>
      </c>
      <c r="I1110" s="11">
        <v>8789</v>
      </c>
      <c r="J1110" s="13" t="s">
        <v>8991</v>
      </c>
      <c r="K1110" s="14">
        <f>I1110*Assumptions!$B$2*10^-3/24</f>
        <v>54.931250000000006</v>
      </c>
      <c r="L1110" s="14">
        <f>IF(J1110="YES",I1110*Assumptions!$B$3/1000,0)</f>
        <v>0</v>
      </c>
      <c r="M1110" s="14">
        <f>IF(J1110="YES",I1110*Assumptions!$B$4/1000,0)</f>
        <v>0</v>
      </c>
      <c r="N1110" s="14">
        <f>IF(J1110="YES",I1110*Assumptions!$B$5/1000,0)</f>
        <v>0</v>
      </c>
      <c r="O1110" s="14">
        <f>K1110*Assumptions!$B$6*Assumptions!$B$7</f>
        <v>318.60124999999999</v>
      </c>
      <c r="P1110" s="14">
        <f>((K1110*Assumptions!$B$6*Assumptions!$B$7/1000)*(Assumptions!$B$8/(Assumptions!$B$8-1)))*Assumptions!$B$9</f>
        <v>1911.6074999999998</v>
      </c>
      <c r="Q1110" s="13" t="s">
        <v>9012</v>
      </c>
      <c r="R1110" s="13" t="s">
        <v>9042</v>
      </c>
    </row>
    <row r="1111" spans="1:18" x14ac:dyDescent="0.3">
      <c r="A1111" s="11" t="s">
        <v>2087</v>
      </c>
      <c r="B1111" s="11" t="s">
        <v>2868</v>
      </c>
      <c r="C1111" s="11" t="s">
        <v>2871</v>
      </c>
      <c r="D1111" s="11" t="s">
        <v>2872</v>
      </c>
      <c r="E1111" s="11" t="s">
        <v>8535</v>
      </c>
      <c r="F1111" s="12">
        <v>48.239310000000003</v>
      </c>
      <c r="G1111" s="12">
        <v>8.56677</v>
      </c>
      <c r="H1111" s="11">
        <v>6000</v>
      </c>
      <c r="I1111" s="11">
        <v>2825</v>
      </c>
      <c r="J1111" s="13" t="s">
        <v>8991</v>
      </c>
      <c r="K1111" s="14">
        <f>I1111*Assumptions!$B$2*10^-3/24</f>
        <v>17.65625</v>
      </c>
      <c r="L1111" s="14">
        <f>IF(J1111="YES",I1111*Assumptions!$B$3/1000,0)</f>
        <v>0</v>
      </c>
      <c r="M1111" s="14">
        <f>IF(J1111="YES",I1111*Assumptions!$B$4/1000,0)</f>
        <v>0</v>
      </c>
      <c r="N1111" s="14">
        <f>IF(J1111="YES",I1111*Assumptions!$B$5/1000,0)</f>
        <v>0</v>
      </c>
      <c r="O1111" s="14">
        <f>K1111*Assumptions!$B$6*Assumptions!$B$7</f>
        <v>102.40625</v>
      </c>
      <c r="P1111" s="14">
        <f>((K1111*Assumptions!$B$6*Assumptions!$B$7/1000)*(Assumptions!$B$8/(Assumptions!$B$8-1)))*Assumptions!$B$9</f>
        <v>614.4375</v>
      </c>
      <c r="Q1111" s="13" t="s">
        <v>9012</v>
      </c>
      <c r="R1111" s="13" t="s">
        <v>9043</v>
      </c>
    </row>
    <row r="1112" spans="1:18" x14ac:dyDescent="0.3">
      <c r="A1112" s="11" t="s">
        <v>2087</v>
      </c>
      <c r="B1112" s="11" t="s">
        <v>2868</v>
      </c>
      <c r="C1112" s="11" t="s">
        <v>2873</v>
      </c>
      <c r="D1112" s="11" t="s">
        <v>2874</v>
      </c>
      <c r="E1112" s="11" t="s">
        <v>8536</v>
      </c>
      <c r="F1112" s="12">
        <v>48.238999999999997</v>
      </c>
      <c r="G1112" s="12">
        <v>8.6549659999999999</v>
      </c>
      <c r="H1112" s="11">
        <v>8400</v>
      </c>
      <c r="I1112" s="11">
        <v>4148</v>
      </c>
      <c r="J1112" s="13" t="s">
        <v>8991</v>
      </c>
      <c r="K1112" s="14">
        <f>I1112*Assumptions!$B$2*10^-3/24</f>
        <v>25.925000000000001</v>
      </c>
      <c r="L1112" s="14">
        <f>IF(J1112="YES",I1112*Assumptions!$B$3/1000,0)</f>
        <v>0</v>
      </c>
      <c r="M1112" s="14">
        <f>IF(J1112="YES",I1112*Assumptions!$B$4/1000,0)</f>
        <v>0</v>
      </c>
      <c r="N1112" s="14">
        <f>IF(J1112="YES",I1112*Assumptions!$B$5/1000,0)</f>
        <v>0</v>
      </c>
      <c r="O1112" s="14">
        <f>K1112*Assumptions!$B$6*Assumptions!$B$7</f>
        <v>150.36500000000001</v>
      </c>
      <c r="P1112" s="14">
        <f>((K1112*Assumptions!$B$6*Assumptions!$B$7/1000)*(Assumptions!$B$8/(Assumptions!$B$8-1)))*Assumptions!$B$9</f>
        <v>902.18999999999994</v>
      </c>
      <c r="Q1112" s="13" t="s">
        <v>9012</v>
      </c>
      <c r="R1112" s="13" t="s">
        <v>9042</v>
      </c>
    </row>
    <row r="1113" spans="1:18" x14ac:dyDescent="0.3">
      <c r="A1113" s="11" t="s">
        <v>2087</v>
      </c>
      <c r="B1113" s="11" t="s">
        <v>2868</v>
      </c>
      <c r="C1113" s="11" t="s">
        <v>2875</v>
      </c>
      <c r="D1113" s="11" t="s">
        <v>2876</v>
      </c>
      <c r="E1113" s="11" t="s">
        <v>8537</v>
      </c>
      <c r="F1113" s="12">
        <v>48.39667</v>
      </c>
      <c r="G1113" s="12">
        <v>8.6655840000000008</v>
      </c>
      <c r="H1113" s="11">
        <v>8100</v>
      </c>
      <c r="I1113" s="11">
        <v>6886</v>
      </c>
      <c r="J1113" s="13" t="s">
        <v>8991</v>
      </c>
      <c r="K1113" s="14">
        <f>I1113*Assumptions!$B$2*10^-3/24</f>
        <v>43.037500000000001</v>
      </c>
      <c r="L1113" s="14">
        <f>IF(J1113="YES",I1113*Assumptions!$B$3/1000,0)</f>
        <v>0</v>
      </c>
      <c r="M1113" s="14">
        <f>IF(J1113="YES",I1113*Assumptions!$B$4/1000,0)</f>
        <v>0</v>
      </c>
      <c r="N1113" s="14">
        <f>IF(J1113="YES",I1113*Assumptions!$B$5/1000,0)</f>
        <v>0</v>
      </c>
      <c r="O1113" s="14">
        <f>K1113*Assumptions!$B$6*Assumptions!$B$7</f>
        <v>249.61749999999998</v>
      </c>
      <c r="P1113" s="14">
        <f>((K1113*Assumptions!$B$6*Assumptions!$B$7/1000)*(Assumptions!$B$8/(Assumptions!$B$8-1)))*Assumptions!$B$9</f>
        <v>1497.7049999999999</v>
      </c>
      <c r="Q1113" s="13" t="s">
        <v>9012</v>
      </c>
      <c r="R1113" s="13" t="s">
        <v>9044</v>
      </c>
    </row>
    <row r="1114" spans="1:18" x14ac:dyDescent="0.3">
      <c r="A1114" s="11" t="s">
        <v>2087</v>
      </c>
      <c r="B1114" s="11" t="s">
        <v>2868</v>
      </c>
      <c r="C1114" s="11" t="s">
        <v>2877</v>
      </c>
      <c r="D1114" s="11" t="s">
        <v>2878</v>
      </c>
      <c r="E1114" s="11" t="s">
        <v>8538</v>
      </c>
      <c r="F1114" s="12">
        <v>48.395479999999999</v>
      </c>
      <c r="G1114" s="12">
        <v>8.6418660000000003</v>
      </c>
      <c r="H1114" s="11">
        <v>10500</v>
      </c>
      <c r="I1114" s="11">
        <v>8895</v>
      </c>
      <c r="J1114" s="13" t="s">
        <v>8991</v>
      </c>
      <c r="K1114" s="14">
        <f>I1114*Assumptions!$B$2*10^-3/24</f>
        <v>55.59375</v>
      </c>
      <c r="L1114" s="14">
        <f>IF(J1114="YES",I1114*Assumptions!$B$3/1000,0)</f>
        <v>0</v>
      </c>
      <c r="M1114" s="14">
        <f>IF(J1114="YES",I1114*Assumptions!$B$4/1000,0)</f>
        <v>0</v>
      </c>
      <c r="N1114" s="14">
        <f>IF(J1114="YES",I1114*Assumptions!$B$5/1000,0)</f>
        <v>0</v>
      </c>
      <c r="O1114" s="14">
        <f>K1114*Assumptions!$B$6*Assumptions!$B$7</f>
        <v>322.44374999999997</v>
      </c>
      <c r="P1114" s="14">
        <f>((K1114*Assumptions!$B$6*Assumptions!$B$7/1000)*(Assumptions!$B$8/(Assumptions!$B$8-1)))*Assumptions!$B$9</f>
        <v>1934.6624999999997</v>
      </c>
      <c r="Q1114" s="13" t="s">
        <v>9012</v>
      </c>
      <c r="R1114" s="13" t="s">
        <v>9044</v>
      </c>
    </row>
    <row r="1115" spans="1:18" x14ac:dyDescent="0.3">
      <c r="A1115" s="11" t="s">
        <v>2087</v>
      </c>
      <c r="B1115" s="11" t="s">
        <v>2868</v>
      </c>
      <c r="C1115" s="11" t="s">
        <v>2879</v>
      </c>
      <c r="D1115" s="11" t="s">
        <v>2880</v>
      </c>
      <c r="E1115" s="11" t="s">
        <v>8539</v>
      </c>
      <c r="F1115" s="12">
        <v>48.137070000000001</v>
      </c>
      <c r="G1115" s="12">
        <v>8.5644720000000003</v>
      </c>
      <c r="H1115" s="11">
        <v>32000</v>
      </c>
      <c r="I1115" s="11">
        <v>36290</v>
      </c>
      <c r="J1115" s="13" t="s">
        <v>8991</v>
      </c>
      <c r="K1115" s="14">
        <f>I1115*Assumptions!$B$2*10^-3/24</f>
        <v>226.8125</v>
      </c>
      <c r="L1115" s="14">
        <f>IF(J1115="YES",I1115*Assumptions!$B$3/1000,0)</f>
        <v>0</v>
      </c>
      <c r="M1115" s="14">
        <f>IF(J1115="YES",I1115*Assumptions!$B$4/1000,0)</f>
        <v>0</v>
      </c>
      <c r="N1115" s="14">
        <f>IF(J1115="YES",I1115*Assumptions!$B$5/1000,0)</f>
        <v>0</v>
      </c>
      <c r="O1115" s="14">
        <f>K1115*Assumptions!$B$6*Assumptions!$B$7</f>
        <v>1315.5124999999998</v>
      </c>
      <c r="P1115" s="14">
        <f>((K1115*Assumptions!$B$6*Assumptions!$B$7/1000)*(Assumptions!$B$8/(Assumptions!$B$8-1)))*Assumptions!$B$9</f>
        <v>7893.0749999999989</v>
      </c>
      <c r="Q1115" s="13" t="s">
        <v>9012</v>
      </c>
      <c r="R1115" s="13" t="s">
        <v>9044</v>
      </c>
    </row>
    <row r="1116" spans="1:18" x14ac:dyDescent="0.3">
      <c r="A1116" s="11" t="s">
        <v>2087</v>
      </c>
      <c r="B1116" s="11" t="s">
        <v>2868</v>
      </c>
      <c r="C1116" s="11" t="s">
        <v>2881</v>
      </c>
      <c r="D1116" s="11" t="s">
        <v>2882</v>
      </c>
      <c r="E1116" s="11" t="s">
        <v>8540</v>
      </c>
      <c r="F1116" s="12">
        <v>48.133459999999999</v>
      </c>
      <c r="G1116" s="12">
        <v>8.6560480000000002</v>
      </c>
      <c r="H1116" s="11">
        <v>39000</v>
      </c>
      <c r="I1116" s="11">
        <v>34113</v>
      </c>
      <c r="J1116" s="13" t="s">
        <v>8991</v>
      </c>
      <c r="K1116" s="14">
        <f>I1116*Assumptions!$B$2*10^-3/24</f>
        <v>213.20624999999998</v>
      </c>
      <c r="L1116" s="14">
        <f>IF(J1116="YES",I1116*Assumptions!$B$3/1000,0)</f>
        <v>0</v>
      </c>
      <c r="M1116" s="14">
        <f>IF(J1116="YES",I1116*Assumptions!$B$4/1000,0)</f>
        <v>0</v>
      </c>
      <c r="N1116" s="14">
        <f>IF(J1116="YES",I1116*Assumptions!$B$5/1000,0)</f>
        <v>0</v>
      </c>
      <c r="O1116" s="14">
        <f>K1116*Assumptions!$B$6*Assumptions!$B$7</f>
        <v>1236.5962499999998</v>
      </c>
      <c r="P1116" s="14">
        <f>((K1116*Assumptions!$B$6*Assumptions!$B$7/1000)*(Assumptions!$B$8/(Assumptions!$B$8-1)))*Assumptions!$B$9</f>
        <v>7419.5774999999994</v>
      </c>
      <c r="Q1116" s="13" t="s">
        <v>9012</v>
      </c>
      <c r="R1116" s="13" t="s">
        <v>9044</v>
      </c>
    </row>
    <row r="1117" spans="1:18" x14ac:dyDescent="0.3">
      <c r="A1117" s="11" t="s">
        <v>2087</v>
      </c>
      <c r="B1117" s="11" t="s">
        <v>2868</v>
      </c>
      <c r="C1117" s="11" t="s">
        <v>2883</v>
      </c>
      <c r="D1117" s="11" t="s">
        <v>2884</v>
      </c>
      <c r="E1117" s="11" t="s">
        <v>8541</v>
      </c>
      <c r="F1117" s="12">
        <v>48.172919999999998</v>
      </c>
      <c r="G1117" s="12">
        <v>8.6349719999999994</v>
      </c>
      <c r="H1117" s="11">
        <v>52000</v>
      </c>
      <c r="I1117" s="11">
        <v>48277</v>
      </c>
      <c r="J1117" s="13" t="s">
        <v>8982</v>
      </c>
      <c r="K1117" s="14">
        <f>I1117*Assumptions!$B$2*10^-3/24</f>
        <v>301.73124999999999</v>
      </c>
      <c r="L1117" s="14">
        <f>IF(J1117="YES",I1117*Assumptions!$B$3/1000,0)</f>
        <v>965.54</v>
      </c>
      <c r="M1117" s="14">
        <f>IF(J1117="YES",I1117*Assumptions!$B$4/1000,0)</f>
        <v>724.15499999999997</v>
      </c>
      <c r="N1117" s="14">
        <f>IF(J1117="YES",I1117*Assumptions!$B$5/1000,0)</f>
        <v>1448.31</v>
      </c>
      <c r="O1117" s="14">
        <f>K1117*Assumptions!$B$6*Assumptions!$B$7</f>
        <v>1750.0412499999998</v>
      </c>
      <c r="P1117" s="14">
        <f>((K1117*Assumptions!$B$6*Assumptions!$B$7/1000)*(Assumptions!$B$8/(Assumptions!$B$8-1)))*Assumptions!$B$9</f>
        <v>10500.247499999998</v>
      </c>
      <c r="Q1117" s="13" t="s">
        <v>9012</v>
      </c>
      <c r="R1117" s="13" t="s">
        <v>9043</v>
      </c>
    </row>
    <row r="1118" spans="1:18" x14ac:dyDescent="0.3">
      <c r="A1118" s="11" t="s">
        <v>2087</v>
      </c>
      <c r="B1118" s="11" t="s">
        <v>2868</v>
      </c>
      <c r="C1118" s="11" t="s">
        <v>2885</v>
      </c>
      <c r="D1118" s="11" t="s">
        <v>2886</v>
      </c>
      <c r="E1118" s="11" t="s">
        <v>2887</v>
      </c>
      <c r="F1118" s="12">
        <v>48.293619999999997</v>
      </c>
      <c r="G1118" s="12">
        <v>8.3066230000000001</v>
      </c>
      <c r="H1118" s="11">
        <v>15000</v>
      </c>
      <c r="I1118" s="11">
        <v>6107</v>
      </c>
      <c r="J1118" s="13" t="s">
        <v>8991</v>
      </c>
      <c r="K1118" s="14">
        <f>I1118*Assumptions!$B$2*10^-3/24</f>
        <v>38.168750000000003</v>
      </c>
      <c r="L1118" s="14">
        <f>IF(J1118="YES",I1118*Assumptions!$B$3/1000,0)</f>
        <v>0</v>
      </c>
      <c r="M1118" s="14">
        <f>IF(J1118="YES",I1118*Assumptions!$B$4/1000,0)</f>
        <v>0</v>
      </c>
      <c r="N1118" s="14">
        <f>IF(J1118="YES",I1118*Assumptions!$B$5/1000,0)</f>
        <v>0</v>
      </c>
      <c r="O1118" s="14">
        <f>K1118*Assumptions!$B$6*Assumptions!$B$7</f>
        <v>221.37875000000003</v>
      </c>
      <c r="P1118" s="14">
        <f>((K1118*Assumptions!$B$6*Assumptions!$B$7/1000)*(Assumptions!$B$8/(Assumptions!$B$8-1)))*Assumptions!$B$9</f>
        <v>1328.2725</v>
      </c>
      <c r="Q1118" s="13" t="s">
        <v>9012</v>
      </c>
      <c r="R1118" s="13" t="s">
        <v>9044</v>
      </c>
    </row>
    <row r="1119" spans="1:18" x14ac:dyDescent="0.3">
      <c r="A1119" s="11" t="s">
        <v>2087</v>
      </c>
      <c r="B1119" s="11" t="s">
        <v>2868</v>
      </c>
      <c r="C1119" s="11" t="s">
        <v>2888</v>
      </c>
      <c r="D1119" s="11" t="s">
        <v>2889</v>
      </c>
      <c r="E1119" s="11" t="s">
        <v>8542</v>
      </c>
      <c r="F1119" s="12">
        <v>48.368180000000002</v>
      </c>
      <c r="G1119" s="12">
        <v>8.6445270000000001</v>
      </c>
      <c r="H1119" s="11">
        <v>10500</v>
      </c>
      <c r="I1119" s="11">
        <v>13041</v>
      </c>
      <c r="J1119" s="13" t="s">
        <v>8991</v>
      </c>
      <c r="K1119" s="14">
        <f>I1119*Assumptions!$B$2*10^-3/24</f>
        <v>81.506250000000009</v>
      </c>
      <c r="L1119" s="14">
        <f>IF(J1119="YES",I1119*Assumptions!$B$3/1000,0)</f>
        <v>0</v>
      </c>
      <c r="M1119" s="14">
        <f>IF(J1119="YES",I1119*Assumptions!$B$4/1000,0)</f>
        <v>0</v>
      </c>
      <c r="N1119" s="14">
        <f>IF(J1119="YES",I1119*Assumptions!$B$5/1000,0)</f>
        <v>0</v>
      </c>
      <c r="O1119" s="14">
        <f>K1119*Assumptions!$B$6*Assumptions!$B$7</f>
        <v>472.73625000000004</v>
      </c>
      <c r="P1119" s="14">
        <f>((K1119*Assumptions!$B$6*Assumptions!$B$7/1000)*(Assumptions!$B$8/(Assumptions!$B$8-1)))*Assumptions!$B$9</f>
        <v>2836.4175</v>
      </c>
      <c r="Q1119" s="13" t="s">
        <v>9012</v>
      </c>
      <c r="R1119" s="13" t="s">
        <v>9043</v>
      </c>
    </row>
    <row r="1120" spans="1:18" x14ac:dyDescent="0.3">
      <c r="A1120" s="11" t="s">
        <v>2087</v>
      </c>
      <c r="B1120" s="11" t="s">
        <v>2868</v>
      </c>
      <c r="C1120" s="11" t="s">
        <v>2890</v>
      </c>
      <c r="D1120" s="11" t="s">
        <v>2891</v>
      </c>
      <c r="E1120" s="11" t="s">
        <v>8543</v>
      </c>
      <c r="F1120" s="12">
        <v>48.245100000000001</v>
      </c>
      <c r="G1120" s="12">
        <v>8.3755559999999996</v>
      </c>
      <c r="H1120" s="11">
        <v>41400</v>
      </c>
      <c r="I1120" s="11">
        <v>22602</v>
      </c>
      <c r="J1120" s="13" t="s">
        <v>8982</v>
      </c>
      <c r="K1120" s="14">
        <f>I1120*Assumptions!$B$2*10^-3/24</f>
        <v>141.26250000000002</v>
      </c>
      <c r="L1120" s="14">
        <f>IF(J1120="YES",I1120*Assumptions!$B$3/1000,0)</f>
        <v>452.04</v>
      </c>
      <c r="M1120" s="14">
        <f>IF(J1120="YES",I1120*Assumptions!$B$4/1000,0)</f>
        <v>339.03</v>
      </c>
      <c r="N1120" s="14">
        <f>IF(J1120="YES",I1120*Assumptions!$B$5/1000,0)</f>
        <v>678.06</v>
      </c>
      <c r="O1120" s="14">
        <f>K1120*Assumptions!$B$6*Assumptions!$B$7</f>
        <v>819.3225000000001</v>
      </c>
      <c r="P1120" s="14">
        <f>((K1120*Assumptions!$B$6*Assumptions!$B$7/1000)*(Assumptions!$B$8/(Assumptions!$B$8-1)))*Assumptions!$B$9</f>
        <v>4915.9350000000004</v>
      </c>
      <c r="Q1120" s="13" t="s">
        <v>9012</v>
      </c>
      <c r="R1120" s="13" t="s">
        <v>9044</v>
      </c>
    </row>
    <row r="1121" spans="1:18" x14ac:dyDescent="0.3">
      <c r="A1121" s="11" t="s">
        <v>2087</v>
      </c>
      <c r="B1121" s="11" t="s">
        <v>2868</v>
      </c>
      <c r="C1121" s="11" t="s">
        <v>2892</v>
      </c>
      <c r="D1121" s="11" t="s">
        <v>2893</v>
      </c>
      <c r="E1121" s="11" t="s">
        <v>8544</v>
      </c>
      <c r="F1121" s="12">
        <v>48.202260000000003</v>
      </c>
      <c r="G1121" s="12">
        <v>8.5944859999999998</v>
      </c>
      <c r="H1121" s="11">
        <v>6000</v>
      </c>
      <c r="I1121" s="11">
        <v>2608</v>
      </c>
      <c r="J1121" s="13" t="s">
        <v>8991</v>
      </c>
      <c r="K1121" s="14">
        <f>I1121*Assumptions!$B$2*10^-3/24</f>
        <v>16.3</v>
      </c>
      <c r="L1121" s="14">
        <f>IF(J1121="YES",I1121*Assumptions!$B$3/1000,0)</f>
        <v>0</v>
      </c>
      <c r="M1121" s="14">
        <f>IF(J1121="YES",I1121*Assumptions!$B$4/1000,0)</f>
        <v>0</v>
      </c>
      <c r="N1121" s="14">
        <f>IF(J1121="YES",I1121*Assumptions!$B$5/1000,0)</f>
        <v>0</v>
      </c>
      <c r="O1121" s="14">
        <f>K1121*Assumptions!$B$6*Assumptions!$B$7</f>
        <v>94.54</v>
      </c>
      <c r="P1121" s="14">
        <f>((K1121*Assumptions!$B$6*Assumptions!$B$7/1000)*(Assumptions!$B$8/(Assumptions!$B$8-1)))*Assumptions!$B$9</f>
        <v>567.24000000000012</v>
      </c>
      <c r="Q1121" s="13" t="s">
        <v>9012</v>
      </c>
      <c r="R1121" s="13" t="s">
        <v>9043</v>
      </c>
    </row>
    <row r="1122" spans="1:18" x14ac:dyDescent="0.3">
      <c r="A1122" s="11" t="s">
        <v>2087</v>
      </c>
      <c r="B1122" s="11" t="s">
        <v>2868</v>
      </c>
      <c r="C1122" s="11" t="s">
        <v>2894</v>
      </c>
      <c r="D1122" s="11" t="s">
        <v>2895</v>
      </c>
      <c r="E1122" s="11" t="s">
        <v>8545</v>
      </c>
      <c r="F1122" s="12">
        <v>48.32029</v>
      </c>
      <c r="G1122" s="12">
        <v>8.5858129999999999</v>
      </c>
      <c r="H1122" s="11">
        <v>35500</v>
      </c>
      <c r="I1122" s="11">
        <v>24428</v>
      </c>
      <c r="J1122" s="13" t="s">
        <v>8991</v>
      </c>
      <c r="K1122" s="14">
        <f>I1122*Assumptions!$B$2*10^-3/24</f>
        <v>152.67500000000001</v>
      </c>
      <c r="L1122" s="14">
        <f>IF(J1122="YES",I1122*Assumptions!$B$3/1000,0)</f>
        <v>0</v>
      </c>
      <c r="M1122" s="14">
        <f>IF(J1122="YES",I1122*Assumptions!$B$4/1000,0)</f>
        <v>0</v>
      </c>
      <c r="N1122" s="14">
        <f>IF(J1122="YES",I1122*Assumptions!$B$5/1000,0)</f>
        <v>0</v>
      </c>
      <c r="O1122" s="14">
        <f>K1122*Assumptions!$B$6*Assumptions!$B$7</f>
        <v>885.5150000000001</v>
      </c>
      <c r="P1122" s="14">
        <f>((K1122*Assumptions!$B$6*Assumptions!$B$7/1000)*(Assumptions!$B$8/(Assumptions!$B$8-1)))*Assumptions!$B$9</f>
        <v>5313.09</v>
      </c>
      <c r="Q1122" s="13" t="s">
        <v>9012</v>
      </c>
      <c r="R1122" s="13" t="s">
        <v>9044</v>
      </c>
    </row>
    <row r="1123" spans="1:18" x14ac:dyDescent="0.3">
      <c r="A1123" s="11" t="s">
        <v>2087</v>
      </c>
      <c r="B1123" s="11" t="s">
        <v>2868</v>
      </c>
      <c r="C1123" s="11" t="s">
        <v>2896</v>
      </c>
      <c r="D1123" s="11" t="s">
        <v>2897</v>
      </c>
      <c r="E1123" s="11" t="s">
        <v>2898</v>
      </c>
      <c r="F1123" s="12">
        <v>48.087519999999998</v>
      </c>
      <c r="G1123" s="12">
        <v>8.5815079999999995</v>
      </c>
      <c r="H1123" s="11">
        <v>75000</v>
      </c>
      <c r="I1123" s="11">
        <v>59268</v>
      </c>
      <c r="J1123" s="13" t="s">
        <v>8982</v>
      </c>
      <c r="K1123" s="14">
        <f>I1123*Assumptions!$B$2*10^-3/24</f>
        <v>370.42500000000001</v>
      </c>
      <c r="L1123" s="14">
        <f>IF(J1123="YES",I1123*Assumptions!$B$3/1000,0)</f>
        <v>1185.3599999999999</v>
      </c>
      <c r="M1123" s="14">
        <f>IF(J1123="YES",I1123*Assumptions!$B$4/1000,0)</f>
        <v>889.02</v>
      </c>
      <c r="N1123" s="14">
        <f>IF(J1123="YES",I1123*Assumptions!$B$5/1000,0)</f>
        <v>1778.04</v>
      </c>
      <c r="O1123" s="14">
        <f>K1123*Assumptions!$B$6*Assumptions!$B$7</f>
        <v>2148.4650000000001</v>
      </c>
      <c r="P1123" s="14">
        <f>((K1123*Assumptions!$B$6*Assumptions!$B$7/1000)*(Assumptions!$B$8/(Assumptions!$B$8-1)))*Assumptions!$B$9</f>
        <v>12890.79</v>
      </c>
      <c r="Q1123" s="13" t="s">
        <v>9012</v>
      </c>
      <c r="R1123" s="13" t="s">
        <v>9042</v>
      </c>
    </row>
    <row r="1124" spans="1:18" x14ac:dyDescent="0.3">
      <c r="A1124" s="11" t="s">
        <v>2087</v>
      </c>
      <c r="B1124" s="11" t="s">
        <v>2901</v>
      </c>
      <c r="C1124" s="11" t="s">
        <v>2899</v>
      </c>
      <c r="D1124" s="11" t="s">
        <v>2900</v>
      </c>
      <c r="E1124" s="11" t="s">
        <v>8546</v>
      </c>
      <c r="F1124" s="12">
        <v>48.041240000000002</v>
      </c>
      <c r="G1124" s="12">
        <v>8.4678749999999994</v>
      </c>
      <c r="H1124" s="11">
        <v>70500</v>
      </c>
      <c r="I1124" s="11">
        <v>53534</v>
      </c>
      <c r="J1124" s="13" t="s">
        <v>8982</v>
      </c>
      <c r="K1124" s="14">
        <f>I1124*Assumptions!$B$2*10^-3/24</f>
        <v>334.58750000000003</v>
      </c>
      <c r="L1124" s="14">
        <f>IF(J1124="YES",I1124*Assumptions!$B$3/1000,0)</f>
        <v>1070.68</v>
      </c>
      <c r="M1124" s="14">
        <f>IF(J1124="YES",I1124*Assumptions!$B$4/1000,0)</f>
        <v>803.01</v>
      </c>
      <c r="N1124" s="14">
        <f>IF(J1124="YES",I1124*Assumptions!$B$5/1000,0)</f>
        <v>1606.02</v>
      </c>
      <c r="O1124" s="14">
        <f>K1124*Assumptions!$B$6*Assumptions!$B$7</f>
        <v>1940.6075000000001</v>
      </c>
      <c r="P1124" s="14">
        <f>((K1124*Assumptions!$B$6*Assumptions!$B$7/1000)*(Assumptions!$B$8/(Assumptions!$B$8-1)))*Assumptions!$B$9</f>
        <v>11643.644999999999</v>
      </c>
      <c r="Q1124" s="13" t="s">
        <v>9012</v>
      </c>
      <c r="R1124" s="13" t="s">
        <v>9043</v>
      </c>
    </row>
    <row r="1125" spans="1:18" x14ac:dyDescent="0.3">
      <c r="A1125" s="11" t="s">
        <v>2087</v>
      </c>
      <c r="B1125" s="11" t="s">
        <v>2901</v>
      </c>
      <c r="C1125" s="11" t="s">
        <v>2902</v>
      </c>
      <c r="D1125" s="11" t="s">
        <v>2903</v>
      </c>
      <c r="E1125" s="11" t="s">
        <v>8547</v>
      </c>
      <c r="F1125" s="12">
        <v>48.123779999999996</v>
      </c>
      <c r="G1125" s="12">
        <v>8.3858650000000008</v>
      </c>
      <c r="H1125" s="11">
        <v>24000</v>
      </c>
      <c r="I1125" s="11">
        <v>14110</v>
      </c>
      <c r="J1125" s="13" t="s">
        <v>8991</v>
      </c>
      <c r="K1125" s="14">
        <f>I1125*Assumptions!$B$2*10^-3/24</f>
        <v>88.1875</v>
      </c>
      <c r="L1125" s="14">
        <f>IF(J1125="YES",I1125*Assumptions!$B$3/1000,0)</f>
        <v>0</v>
      </c>
      <c r="M1125" s="14">
        <f>IF(J1125="YES",I1125*Assumptions!$B$4/1000,0)</f>
        <v>0</v>
      </c>
      <c r="N1125" s="14">
        <f>IF(J1125="YES",I1125*Assumptions!$B$5/1000,0)</f>
        <v>0</v>
      </c>
      <c r="O1125" s="14">
        <f>K1125*Assumptions!$B$6*Assumptions!$B$7</f>
        <v>511.48750000000001</v>
      </c>
      <c r="P1125" s="14">
        <f>((K1125*Assumptions!$B$6*Assumptions!$B$7/1000)*(Assumptions!$B$8/(Assumptions!$B$8-1)))*Assumptions!$B$9</f>
        <v>3068.9249999999997</v>
      </c>
      <c r="Q1125" s="13" t="s">
        <v>9012</v>
      </c>
      <c r="R1125" s="13" t="s">
        <v>9043</v>
      </c>
    </row>
    <row r="1126" spans="1:18" x14ac:dyDescent="0.3">
      <c r="A1126" s="11" t="s">
        <v>2087</v>
      </c>
      <c r="B1126" s="11" t="s">
        <v>2901</v>
      </c>
      <c r="C1126" s="11" t="s">
        <v>2904</v>
      </c>
      <c r="D1126" s="11" t="s">
        <v>2905</v>
      </c>
      <c r="E1126" s="11" t="s">
        <v>8548</v>
      </c>
      <c r="F1126" s="12">
        <v>48.04665</v>
      </c>
      <c r="G1126" s="12">
        <v>8.2207220000000003</v>
      </c>
      <c r="H1126" s="11">
        <v>17500</v>
      </c>
      <c r="I1126" s="11">
        <v>15004</v>
      </c>
      <c r="J1126" s="13" t="s">
        <v>8991</v>
      </c>
      <c r="K1126" s="14">
        <f>I1126*Assumptions!$B$2*10^-3/24</f>
        <v>93.774999999999991</v>
      </c>
      <c r="L1126" s="14">
        <f>IF(J1126="YES",I1126*Assumptions!$B$3/1000,0)</f>
        <v>0</v>
      </c>
      <c r="M1126" s="14">
        <f>IF(J1126="YES",I1126*Assumptions!$B$4/1000,0)</f>
        <v>0</v>
      </c>
      <c r="N1126" s="14">
        <f>IF(J1126="YES",I1126*Assumptions!$B$5/1000,0)</f>
        <v>0</v>
      </c>
      <c r="O1126" s="14">
        <f>K1126*Assumptions!$B$6*Assumptions!$B$7</f>
        <v>543.89499999999987</v>
      </c>
      <c r="P1126" s="14">
        <f>((K1126*Assumptions!$B$6*Assumptions!$B$7/1000)*(Assumptions!$B$8/(Assumptions!$B$8-1)))*Assumptions!$B$9</f>
        <v>3263.369999999999</v>
      </c>
      <c r="Q1126" s="13" t="s">
        <v>9012</v>
      </c>
      <c r="R1126" s="13" t="s">
        <v>9043</v>
      </c>
    </row>
    <row r="1127" spans="1:18" x14ac:dyDescent="0.3">
      <c r="A1127" s="11" t="s">
        <v>2087</v>
      </c>
      <c r="B1127" s="11" t="s">
        <v>2901</v>
      </c>
      <c r="C1127" s="11" t="s">
        <v>2906</v>
      </c>
      <c r="D1127" s="11" t="s">
        <v>2907</v>
      </c>
      <c r="E1127" s="11" t="s">
        <v>8549</v>
      </c>
      <c r="F1127" s="12">
        <v>47.831420000000001</v>
      </c>
      <c r="G1127" s="12">
        <v>8.5056709999999995</v>
      </c>
      <c r="H1127" s="11">
        <v>25800</v>
      </c>
      <c r="I1127" s="11">
        <v>17520</v>
      </c>
      <c r="J1127" s="13" t="s">
        <v>8991</v>
      </c>
      <c r="K1127" s="14">
        <f>I1127*Assumptions!$B$2*10^-3/24</f>
        <v>109.5</v>
      </c>
      <c r="L1127" s="14">
        <f>IF(J1127="YES",I1127*Assumptions!$B$3/1000,0)</f>
        <v>0</v>
      </c>
      <c r="M1127" s="14">
        <f>IF(J1127="YES",I1127*Assumptions!$B$4/1000,0)</f>
        <v>0</v>
      </c>
      <c r="N1127" s="14">
        <f>IF(J1127="YES",I1127*Assumptions!$B$5/1000,0)</f>
        <v>0</v>
      </c>
      <c r="O1127" s="14">
        <f>K1127*Assumptions!$B$6*Assumptions!$B$7</f>
        <v>635.1</v>
      </c>
      <c r="P1127" s="14">
        <f>((K1127*Assumptions!$B$6*Assumptions!$B$7/1000)*(Assumptions!$B$8/(Assumptions!$B$8-1)))*Assumptions!$B$9</f>
        <v>3810.6</v>
      </c>
      <c r="Q1127" s="13" t="s">
        <v>9012</v>
      </c>
      <c r="R1127" s="13" t="s">
        <v>9044</v>
      </c>
    </row>
    <row r="1128" spans="1:18" x14ac:dyDescent="0.3">
      <c r="A1128" s="11" t="s">
        <v>2087</v>
      </c>
      <c r="B1128" s="11" t="s">
        <v>2901</v>
      </c>
      <c r="C1128" s="11" t="s">
        <v>2908</v>
      </c>
      <c r="D1128" s="11" t="s">
        <v>2909</v>
      </c>
      <c r="E1128" s="11" t="s">
        <v>8550</v>
      </c>
      <c r="F1128" s="12">
        <v>48.161230000000003</v>
      </c>
      <c r="G1128" s="12">
        <v>8.2376609999999992</v>
      </c>
      <c r="H1128" s="11">
        <v>16000</v>
      </c>
      <c r="I1128" s="11">
        <v>22190</v>
      </c>
      <c r="J1128" s="13" t="s">
        <v>8991</v>
      </c>
      <c r="K1128" s="14">
        <f>I1128*Assumptions!$B$2*10^-3/24</f>
        <v>138.6875</v>
      </c>
      <c r="L1128" s="14">
        <f>IF(J1128="YES",I1128*Assumptions!$B$3/1000,0)</f>
        <v>0</v>
      </c>
      <c r="M1128" s="14">
        <f>IF(J1128="YES",I1128*Assumptions!$B$4/1000,0)</f>
        <v>0</v>
      </c>
      <c r="N1128" s="14">
        <f>IF(J1128="YES",I1128*Assumptions!$B$5/1000,0)</f>
        <v>0</v>
      </c>
      <c r="O1128" s="14">
        <f>K1128*Assumptions!$B$6*Assumptions!$B$7</f>
        <v>804.38750000000005</v>
      </c>
      <c r="P1128" s="14">
        <f>((K1128*Assumptions!$B$6*Assumptions!$B$7/1000)*(Assumptions!$B$8/(Assumptions!$B$8-1)))*Assumptions!$B$9</f>
        <v>4826.3249999999998</v>
      </c>
      <c r="Q1128" s="13" t="s">
        <v>9012</v>
      </c>
      <c r="R1128" s="13" t="s">
        <v>9044</v>
      </c>
    </row>
    <row r="1129" spans="1:18" x14ac:dyDescent="0.3">
      <c r="A1129" s="11" t="s">
        <v>2087</v>
      </c>
      <c r="B1129" s="11" t="s">
        <v>2901</v>
      </c>
      <c r="C1129" s="11" t="s">
        <v>2910</v>
      </c>
      <c r="D1129" s="11" t="s">
        <v>2911</v>
      </c>
      <c r="E1129" s="11" t="s">
        <v>8551</v>
      </c>
      <c r="F1129" s="12">
        <v>47.993519999999997</v>
      </c>
      <c r="G1129" s="12">
        <v>8.3460629999999991</v>
      </c>
      <c r="H1129" s="11">
        <v>7000</v>
      </c>
      <c r="I1129" s="11">
        <v>5521</v>
      </c>
      <c r="J1129" s="13" t="s">
        <v>8991</v>
      </c>
      <c r="K1129" s="14">
        <f>I1129*Assumptions!$B$2*10^-3/24</f>
        <v>34.506250000000001</v>
      </c>
      <c r="L1129" s="14">
        <f>IF(J1129="YES",I1129*Assumptions!$B$3/1000,0)</f>
        <v>0</v>
      </c>
      <c r="M1129" s="14">
        <f>IF(J1129="YES",I1129*Assumptions!$B$4/1000,0)</f>
        <v>0</v>
      </c>
      <c r="N1129" s="14">
        <f>IF(J1129="YES",I1129*Assumptions!$B$5/1000,0)</f>
        <v>0</v>
      </c>
      <c r="O1129" s="14">
        <f>K1129*Assumptions!$B$6*Assumptions!$B$7</f>
        <v>200.13625000000002</v>
      </c>
      <c r="P1129" s="14">
        <f>((K1129*Assumptions!$B$6*Assumptions!$B$7/1000)*(Assumptions!$B$8/(Assumptions!$B$8-1)))*Assumptions!$B$9</f>
        <v>1200.8175000000001</v>
      </c>
      <c r="Q1129" s="13" t="s">
        <v>9012</v>
      </c>
      <c r="R1129" s="13" t="s">
        <v>9044</v>
      </c>
    </row>
    <row r="1130" spans="1:18" x14ac:dyDescent="0.3">
      <c r="A1130" s="11" t="s">
        <v>2087</v>
      </c>
      <c r="B1130" s="11" t="s">
        <v>2901</v>
      </c>
      <c r="C1130" s="11" t="s">
        <v>2912</v>
      </c>
      <c r="D1130" s="11" t="s">
        <v>2913</v>
      </c>
      <c r="E1130" s="11" t="s">
        <v>8552</v>
      </c>
      <c r="F1130" s="12">
        <v>47.957830000000001</v>
      </c>
      <c r="G1130" s="12">
        <v>8.6182370000000006</v>
      </c>
      <c r="H1130" s="11">
        <v>9500</v>
      </c>
      <c r="I1130" s="11">
        <v>6933</v>
      </c>
      <c r="J1130" s="13" t="s">
        <v>8991</v>
      </c>
      <c r="K1130" s="14">
        <f>I1130*Assumptions!$B$2*10^-3/24</f>
        <v>43.331250000000004</v>
      </c>
      <c r="L1130" s="14">
        <f>IF(J1130="YES",I1130*Assumptions!$B$3/1000,0)</f>
        <v>0</v>
      </c>
      <c r="M1130" s="14">
        <f>IF(J1130="YES",I1130*Assumptions!$B$4/1000,0)</f>
        <v>0</v>
      </c>
      <c r="N1130" s="14">
        <f>IF(J1130="YES",I1130*Assumptions!$B$5/1000,0)</f>
        <v>0</v>
      </c>
      <c r="O1130" s="14">
        <f>K1130*Assumptions!$B$6*Assumptions!$B$7</f>
        <v>251.32125000000002</v>
      </c>
      <c r="P1130" s="14">
        <f>((K1130*Assumptions!$B$6*Assumptions!$B$7/1000)*(Assumptions!$B$8/(Assumptions!$B$8-1)))*Assumptions!$B$9</f>
        <v>1507.9274999999998</v>
      </c>
      <c r="Q1130" s="13" t="s">
        <v>9012</v>
      </c>
      <c r="R1130" s="13" t="s">
        <v>9044</v>
      </c>
    </row>
    <row r="1131" spans="1:18" x14ac:dyDescent="0.3">
      <c r="A1131" s="11" t="s">
        <v>2087</v>
      </c>
      <c r="B1131" s="11" t="s">
        <v>2901</v>
      </c>
      <c r="C1131" s="11" t="s">
        <v>2914</v>
      </c>
      <c r="D1131" s="11" t="s">
        <v>2915</v>
      </c>
      <c r="E1131" s="11" t="s">
        <v>8553</v>
      </c>
      <c r="F1131" s="12">
        <v>47.949800000000003</v>
      </c>
      <c r="G1131" s="12">
        <v>8.5227380000000004</v>
      </c>
      <c r="H1131" s="11">
        <v>120000</v>
      </c>
      <c r="I1131" s="11">
        <v>89019</v>
      </c>
      <c r="J1131" s="13" t="s">
        <v>8982</v>
      </c>
      <c r="K1131" s="14">
        <f>I1131*Assumptions!$B$2*10^-3/24</f>
        <v>556.36874999999998</v>
      </c>
      <c r="L1131" s="14">
        <f>IF(J1131="YES",I1131*Assumptions!$B$3/1000,0)</f>
        <v>1780.38</v>
      </c>
      <c r="M1131" s="14">
        <f>IF(J1131="YES",I1131*Assumptions!$B$4/1000,0)</f>
        <v>1335.2850000000001</v>
      </c>
      <c r="N1131" s="14">
        <f>IF(J1131="YES",I1131*Assumptions!$B$5/1000,0)</f>
        <v>2670.57</v>
      </c>
      <c r="O1131" s="14">
        <f>K1131*Assumptions!$B$6*Assumptions!$B$7</f>
        <v>3226.9387499999998</v>
      </c>
      <c r="P1131" s="14">
        <f>((K1131*Assumptions!$B$6*Assumptions!$B$7/1000)*(Assumptions!$B$8/(Assumptions!$B$8-1)))*Assumptions!$B$9</f>
        <v>19361.6325</v>
      </c>
      <c r="Q1131" s="13" t="s">
        <v>9012</v>
      </c>
      <c r="R1131" s="13" t="s">
        <v>9043</v>
      </c>
    </row>
    <row r="1132" spans="1:18" x14ac:dyDescent="0.3">
      <c r="A1132" s="11" t="s">
        <v>2087</v>
      </c>
      <c r="B1132" s="11" t="s">
        <v>2918</v>
      </c>
      <c r="C1132" s="11" t="s">
        <v>2916</v>
      </c>
      <c r="D1132" s="11" t="s">
        <v>2917</v>
      </c>
      <c r="E1132" s="11" t="s">
        <v>8554</v>
      </c>
      <c r="F1132" s="12">
        <v>48.111460000000001</v>
      </c>
      <c r="G1132" s="12">
        <v>8.8669799999999999</v>
      </c>
      <c r="H1132" s="11">
        <v>19100</v>
      </c>
      <c r="I1132" s="11">
        <v>13026</v>
      </c>
      <c r="J1132" s="13" t="s">
        <v>8991</v>
      </c>
      <c r="K1132" s="14">
        <f>I1132*Assumptions!$B$2*10^-3/24</f>
        <v>81.412500000000009</v>
      </c>
      <c r="L1132" s="14">
        <f>IF(J1132="YES",I1132*Assumptions!$B$3/1000,0)</f>
        <v>0</v>
      </c>
      <c r="M1132" s="14">
        <f>IF(J1132="YES",I1132*Assumptions!$B$4/1000,0)</f>
        <v>0</v>
      </c>
      <c r="N1132" s="14">
        <f>IF(J1132="YES",I1132*Assumptions!$B$5/1000,0)</f>
        <v>0</v>
      </c>
      <c r="O1132" s="14">
        <f>K1132*Assumptions!$B$6*Assumptions!$B$7</f>
        <v>472.1925</v>
      </c>
      <c r="P1132" s="14">
        <f>((K1132*Assumptions!$B$6*Assumptions!$B$7/1000)*(Assumptions!$B$8/(Assumptions!$B$8-1)))*Assumptions!$B$9</f>
        <v>2833.1549999999997</v>
      </c>
      <c r="Q1132" s="13" t="s">
        <v>9012</v>
      </c>
      <c r="R1132" s="13" t="s">
        <v>9044</v>
      </c>
    </row>
    <row r="1133" spans="1:18" x14ac:dyDescent="0.3">
      <c r="A1133" s="11" t="s">
        <v>2087</v>
      </c>
      <c r="B1133" s="11" t="s">
        <v>2918</v>
      </c>
      <c r="C1133" s="11" t="s">
        <v>2919</v>
      </c>
      <c r="D1133" s="11" t="s">
        <v>2920</v>
      </c>
      <c r="E1133" s="11" t="s">
        <v>8555</v>
      </c>
      <c r="F1133" s="12">
        <v>47.936259999999997</v>
      </c>
      <c r="G1133" s="12">
        <v>8.8677089999999996</v>
      </c>
      <c r="H1133" s="11">
        <v>7500</v>
      </c>
      <c r="I1133" s="11">
        <v>6181</v>
      </c>
      <c r="J1133" s="13" t="s">
        <v>8991</v>
      </c>
      <c r="K1133" s="14">
        <f>I1133*Assumptions!$B$2*10^-3/24</f>
        <v>38.631250000000001</v>
      </c>
      <c r="L1133" s="14">
        <f>IF(J1133="YES",I1133*Assumptions!$B$3/1000,0)</f>
        <v>0</v>
      </c>
      <c r="M1133" s="14">
        <f>IF(J1133="YES",I1133*Assumptions!$B$4/1000,0)</f>
        <v>0</v>
      </c>
      <c r="N1133" s="14">
        <f>IF(J1133="YES",I1133*Assumptions!$B$5/1000,0)</f>
        <v>0</v>
      </c>
      <c r="O1133" s="14">
        <f>K1133*Assumptions!$B$6*Assumptions!$B$7</f>
        <v>224.06125</v>
      </c>
      <c r="P1133" s="14">
        <f>((K1133*Assumptions!$B$6*Assumptions!$B$7/1000)*(Assumptions!$B$8/(Assumptions!$B$8-1)))*Assumptions!$B$9</f>
        <v>1344.3674999999998</v>
      </c>
      <c r="Q1133" s="13" t="s">
        <v>9012</v>
      </c>
      <c r="R1133" s="13" t="s">
        <v>9043</v>
      </c>
    </row>
    <row r="1134" spans="1:18" x14ac:dyDescent="0.3">
      <c r="A1134" s="11" t="s">
        <v>2087</v>
      </c>
      <c r="B1134" s="11" t="s">
        <v>2918</v>
      </c>
      <c r="C1134" s="11" t="s">
        <v>2921</v>
      </c>
      <c r="D1134" s="11" t="s">
        <v>2922</v>
      </c>
      <c r="E1134" s="11" t="s">
        <v>8556</v>
      </c>
      <c r="F1134" s="12">
        <v>48.012459999999997</v>
      </c>
      <c r="G1134" s="12">
        <v>8.9208739999999995</v>
      </c>
      <c r="H1134" s="11">
        <v>5300</v>
      </c>
      <c r="I1134" s="11">
        <v>2514</v>
      </c>
      <c r="J1134" s="13" t="s">
        <v>8991</v>
      </c>
      <c r="K1134" s="14">
        <f>I1134*Assumptions!$B$2*10^-3/24</f>
        <v>15.7125</v>
      </c>
      <c r="L1134" s="14">
        <f>IF(J1134="YES",I1134*Assumptions!$B$3/1000,0)</f>
        <v>0</v>
      </c>
      <c r="M1134" s="14">
        <f>IF(J1134="YES",I1134*Assumptions!$B$4/1000,0)</f>
        <v>0</v>
      </c>
      <c r="N1134" s="14">
        <f>IF(J1134="YES",I1134*Assumptions!$B$5/1000,0)</f>
        <v>0</v>
      </c>
      <c r="O1134" s="14">
        <f>K1134*Assumptions!$B$6*Assumptions!$B$7</f>
        <v>91.132499999999993</v>
      </c>
      <c r="P1134" s="14">
        <f>((K1134*Assumptions!$B$6*Assumptions!$B$7/1000)*(Assumptions!$B$8/(Assumptions!$B$8-1)))*Assumptions!$B$9</f>
        <v>546.79499999999996</v>
      </c>
      <c r="Q1134" s="13" t="s">
        <v>9012</v>
      </c>
      <c r="R1134" s="13" t="s">
        <v>9042</v>
      </c>
    </row>
    <row r="1135" spans="1:18" x14ac:dyDescent="0.3">
      <c r="A1135" s="11" t="s">
        <v>2087</v>
      </c>
      <c r="B1135" s="11" t="s">
        <v>2918</v>
      </c>
      <c r="C1135" s="11" t="s">
        <v>2923</v>
      </c>
      <c r="D1135" s="11" t="s">
        <v>2924</v>
      </c>
      <c r="E1135" s="11" t="s">
        <v>2925</v>
      </c>
      <c r="F1135" s="12">
        <v>47.932769999999998</v>
      </c>
      <c r="G1135" s="12">
        <v>8.7471379999999996</v>
      </c>
      <c r="H1135" s="11">
        <v>25500</v>
      </c>
      <c r="I1135" s="11">
        <v>11940</v>
      </c>
      <c r="J1135" s="13" t="s">
        <v>8991</v>
      </c>
      <c r="K1135" s="14">
        <f>I1135*Assumptions!$B$2*10^-3/24</f>
        <v>74.625</v>
      </c>
      <c r="L1135" s="14">
        <f>IF(J1135="YES",I1135*Assumptions!$B$3/1000,0)</f>
        <v>0</v>
      </c>
      <c r="M1135" s="14">
        <f>IF(J1135="YES",I1135*Assumptions!$B$4/1000,0)</f>
        <v>0</v>
      </c>
      <c r="N1135" s="14">
        <f>IF(J1135="YES",I1135*Assumptions!$B$5/1000,0)</f>
        <v>0</v>
      </c>
      <c r="O1135" s="14">
        <f>K1135*Assumptions!$B$6*Assumptions!$B$7</f>
        <v>432.82499999999999</v>
      </c>
      <c r="P1135" s="14">
        <f>((K1135*Assumptions!$B$6*Assumptions!$B$7/1000)*(Assumptions!$B$8/(Assumptions!$B$8-1)))*Assumptions!$B$9</f>
        <v>2596.9499999999998</v>
      </c>
      <c r="Q1135" s="13" t="s">
        <v>9012</v>
      </c>
      <c r="R1135" s="13" t="s">
        <v>9042</v>
      </c>
    </row>
    <row r="1136" spans="1:18" x14ac:dyDescent="0.3">
      <c r="A1136" s="11" t="s">
        <v>2087</v>
      </c>
      <c r="B1136" s="11" t="s">
        <v>2918</v>
      </c>
      <c r="C1136" s="11" t="s">
        <v>2926</v>
      </c>
      <c r="D1136" s="11" t="s">
        <v>2927</v>
      </c>
      <c r="E1136" s="11" t="s">
        <v>8557</v>
      </c>
      <c r="F1136" s="12">
        <v>47.96922</v>
      </c>
      <c r="G1136" s="12">
        <v>8.7850619999999999</v>
      </c>
      <c r="H1136" s="11">
        <v>7500</v>
      </c>
      <c r="I1136" s="11">
        <v>5644</v>
      </c>
      <c r="J1136" s="13" t="s">
        <v>8991</v>
      </c>
      <c r="K1136" s="14">
        <f>I1136*Assumptions!$B$2*10^-3/24</f>
        <v>35.274999999999999</v>
      </c>
      <c r="L1136" s="14">
        <f>IF(J1136="YES",I1136*Assumptions!$B$3/1000,0)</f>
        <v>0</v>
      </c>
      <c r="M1136" s="14">
        <f>IF(J1136="YES",I1136*Assumptions!$B$4/1000,0)</f>
        <v>0</v>
      </c>
      <c r="N1136" s="14">
        <f>IF(J1136="YES",I1136*Assumptions!$B$5/1000,0)</f>
        <v>0</v>
      </c>
      <c r="O1136" s="14">
        <f>K1136*Assumptions!$B$6*Assumptions!$B$7</f>
        <v>204.59499999999997</v>
      </c>
      <c r="P1136" s="14">
        <f>((K1136*Assumptions!$B$6*Assumptions!$B$7/1000)*(Assumptions!$B$8/(Assumptions!$B$8-1)))*Assumptions!$B$9</f>
        <v>1227.5699999999997</v>
      </c>
      <c r="Q1136" s="13" t="s">
        <v>9012</v>
      </c>
      <c r="R1136" s="13" t="s">
        <v>9043</v>
      </c>
    </row>
    <row r="1137" spans="1:18" x14ac:dyDescent="0.3">
      <c r="A1137" s="11" t="s">
        <v>2087</v>
      </c>
      <c r="B1137" s="11" t="s">
        <v>2918</v>
      </c>
      <c r="C1137" s="11" t="s">
        <v>2928</v>
      </c>
      <c r="D1137" s="11" t="s">
        <v>2929</v>
      </c>
      <c r="E1137" s="11" t="s">
        <v>8558</v>
      </c>
      <c r="F1137" s="12">
        <v>48.033639999999998</v>
      </c>
      <c r="G1137" s="12">
        <v>8.8944530000000004</v>
      </c>
      <c r="H1137" s="11">
        <v>11000</v>
      </c>
      <c r="I1137" s="11">
        <v>6550</v>
      </c>
      <c r="J1137" s="13" t="s">
        <v>8991</v>
      </c>
      <c r="K1137" s="14">
        <f>I1137*Assumptions!$B$2*10^-3/24</f>
        <v>40.9375</v>
      </c>
      <c r="L1137" s="14">
        <f>IF(J1137="YES",I1137*Assumptions!$B$3/1000,0)</f>
        <v>0</v>
      </c>
      <c r="M1137" s="14">
        <f>IF(J1137="YES",I1137*Assumptions!$B$4/1000,0)</f>
        <v>0</v>
      </c>
      <c r="N1137" s="14">
        <f>IF(J1137="YES",I1137*Assumptions!$B$5/1000,0)</f>
        <v>0</v>
      </c>
      <c r="O1137" s="14">
        <f>K1137*Assumptions!$B$6*Assumptions!$B$7</f>
        <v>237.4375</v>
      </c>
      <c r="P1137" s="14">
        <f>((K1137*Assumptions!$B$6*Assumptions!$B$7/1000)*(Assumptions!$B$8/(Assumptions!$B$8-1)))*Assumptions!$B$9</f>
        <v>1424.625</v>
      </c>
      <c r="Q1137" s="13" t="s">
        <v>9012</v>
      </c>
      <c r="R1137" s="13" t="s">
        <v>9042</v>
      </c>
    </row>
    <row r="1138" spans="1:18" x14ac:dyDescent="0.3">
      <c r="A1138" s="11" t="s">
        <v>2087</v>
      </c>
      <c r="B1138" s="11" t="s">
        <v>2918</v>
      </c>
      <c r="C1138" s="11" t="s">
        <v>2930</v>
      </c>
      <c r="D1138" s="11" t="s">
        <v>2931</v>
      </c>
      <c r="E1138" s="11" t="s">
        <v>8559</v>
      </c>
      <c r="F1138" s="12">
        <v>48.087580000000003</v>
      </c>
      <c r="G1138" s="12">
        <v>8.7263280000000005</v>
      </c>
      <c r="H1138" s="11">
        <v>23000</v>
      </c>
      <c r="I1138" s="11">
        <v>21854</v>
      </c>
      <c r="J1138" s="13" t="s">
        <v>8991</v>
      </c>
      <c r="K1138" s="14">
        <f>I1138*Assumptions!$B$2*10^-3/24</f>
        <v>136.58750000000001</v>
      </c>
      <c r="L1138" s="14">
        <f>IF(J1138="YES",I1138*Assumptions!$B$3/1000,0)</f>
        <v>0</v>
      </c>
      <c r="M1138" s="14">
        <f>IF(J1138="YES",I1138*Assumptions!$B$4/1000,0)</f>
        <v>0</v>
      </c>
      <c r="N1138" s="14">
        <f>IF(J1138="YES",I1138*Assumptions!$B$5/1000,0)</f>
        <v>0</v>
      </c>
      <c r="O1138" s="14">
        <f>K1138*Assumptions!$B$6*Assumptions!$B$7</f>
        <v>792.20749999999998</v>
      </c>
      <c r="P1138" s="14">
        <f>((K1138*Assumptions!$B$6*Assumptions!$B$7/1000)*(Assumptions!$B$8/(Assumptions!$B$8-1)))*Assumptions!$B$9</f>
        <v>4753.244999999999</v>
      </c>
      <c r="Q1138" s="13" t="s">
        <v>9012</v>
      </c>
      <c r="R1138" s="13" t="s">
        <v>9042</v>
      </c>
    </row>
    <row r="1139" spans="1:18" x14ac:dyDescent="0.3">
      <c r="A1139" s="11" t="s">
        <v>2087</v>
      </c>
      <c r="B1139" s="11" t="s">
        <v>2918</v>
      </c>
      <c r="C1139" s="11" t="s">
        <v>2932</v>
      </c>
      <c r="D1139" s="11" t="s">
        <v>2933</v>
      </c>
      <c r="E1139" s="11" t="s">
        <v>8560</v>
      </c>
      <c r="F1139" s="12">
        <v>48.01267</v>
      </c>
      <c r="G1139" s="12">
        <v>8.7310529999999993</v>
      </c>
      <c r="H1139" s="11">
        <v>7000</v>
      </c>
      <c r="I1139" s="11">
        <v>4421</v>
      </c>
      <c r="J1139" s="13" t="s">
        <v>8991</v>
      </c>
      <c r="K1139" s="14">
        <f>I1139*Assumptions!$B$2*10^-3/24</f>
        <v>27.631249999999998</v>
      </c>
      <c r="L1139" s="14">
        <f>IF(J1139="YES",I1139*Assumptions!$B$3/1000,0)</f>
        <v>0</v>
      </c>
      <c r="M1139" s="14">
        <f>IF(J1139="YES",I1139*Assumptions!$B$4/1000,0)</f>
        <v>0</v>
      </c>
      <c r="N1139" s="14">
        <f>IF(J1139="YES",I1139*Assumptions!$B$5/1000,0)</f>
        <v>0</v>
      </c>
      <c r="O1139" s="14">
        <f>K1139*Assumptions!$B$6*Assumptions!$B$7</f>
        <v>160.26124999999996</v>
      </c>
      <c r="P1139" s="14">
        <f>((K1139*Assumptions!$B$6*Assumptions!$B$7/1000)*(Assumptions!$B$8/(Assumptions!$B$8-1)))*Assumptions!$B$9</f>
        <v>961.56749999999977</v>
      </c>
      <c r="Q1139" s="13" t="s">
        <v>9012</v>
      </c>
      <c r="R1139" s="13" t="s">
        <v>9042</v>
      </c>
    </row>
    <row r="1140" spans="1:18" x14ac:dyDescent="0.3">
      <c r="A1140" s="11" t="s">
        <v>2087</v>
      </c>
      <c r="B1140" s="11" t="s">
        <v>2918</v>
      </c>
      <c r="C1140" s="11" t="s">
        <v>2934</v>
      </c>
      <c r="D1140" s="11" t="s">
        <v>2935</v>
      </c>
      <c r="E1140" s="11" t="s">
        <v>8561</v>
      </c>
      <c r="F1140" s="12">
        <v>48.081040000000002</v>
      </c>
      <c r="G1140" s="12">
        <v>8.6534049999999993</v>
      </c>
      <c r="H1140" s="11">
        <v>21700</v>
      </c>
      <c r="I1140" s="11">
        <v>17902</v>
      </c>
      <c r="J1140" s="13" t="s">
        <v>8991</v>
      </c>
      <c r="K1140" s="14">
        <f>I1140*Assumptions!$B$2*10^-3/24</f>
        <v>111.8875</v>
      </c>
      <c r="L1140" s="14">
        <f>IF(J1140="YES",I1140*Assumptions!$B$3/1000,0)</f>
        <v>0</v>
      </c>
      <c r="M1140" s="14">
        <f>IF(J1140="YES",I1140*Assumptions!$B$4/1000,0)</f>
        <v>0</v>
      </c>
      <c r="N1140" s="14">
        <f>IF(J1140="YES",I1140*Assumptions!$B$5/1000,0)</f>
        <v>0</v>
      </c>
      <c r="O1140" s="14">
        <f>K1140*Assumptions!$B$6*Assumptions!$B$7</f>
        <v>648.94749999999999</v>
      </c>
      <c r="P1140" s="14">
        <f>((K1140*Assumptions!$B$6*Assumptions!$B$7/1000)*(Assumptions!$B$8/(Assumptions!$B$8-1)))*Assumptions!$B$9</f>
        <v>3893.6849999999999</v>
      </c>
      <c r="Q1140" s="13" t="s">
        <v>9012</v>
      </c>
      <c r="R1140" s="13" t="s">
        <v>9043</v>
      </c>
    </row>
    <row r="1141" spans="1:18" x14ac:dyDescent="0.3">
      <c r="A1141" s="11" t="s">
        <v>2087</v>
      </c>
      <c r="B1141" s="11" t="s">
        <v>2918</v>
      </c>
      <c r="C1141" s="11" t="s">
        <v>2936</v>
      </c>
      <c r="D1141" s="11" t="s">
        <v>2937</v>
      </c>
      <c r="E1141" s="11" t="s">
        <v>8562</v>
      </c>
      <c r="F1141" s="12">
        <v>48.002699999999997</v>
      </c>
      <c r="G1141" s="12">
        <v>8.8396930000000005</v>
      </c>
      <c r="H1141" s="11">
        <v>75000</v>
      </c>
      <c r="I1141" s="11">
        <v>43433</v>
      </c>
      <c r="J1141" s="13" t="s">
        <v>8982</v>
      </c>
      <c r="K1141" s="14">
        <f>I1141*Assumptions!$B$2*10^-3/24</f>
        <v>271.45625000000001</v>
      </c>
      <c r="L1141" s="14">
        <f>IF(J1141="YES",I1141*Assumptions!$B$3/1000,0)</f>
        <v>868.66</v>
      </c>
      <c r="M1141" s="14">
        <f>IF(J1141="YES",I1141*Assumptions!$B$4/1000,0)</f>
        <v>651.495</v>
      </c>
      <c r="N1141" s="14">
        <f>IF(J1141="YES",I1141*Assumptions!$B$5/1000,0)</f>
        <v>1302.99</v>
      </c>
      <c r="O1141" s="14">
        <f>K1141*Assumptions!$B$6*Assumptions!$B$7</f>
        <v>1574.44625</v>
      </c>
      <c r="P1141" s="14">
        <f>((K1141*Assumptions!$B$6*Assumptions!$B$7/1000)*(Assumptions!$B$8/(Assumptions!$B$8-1)))*Assumptions!$B$9</f>
        <v>9446.6774999999998</v>
      </c>
      <c r="Q1141" s="13" t="s">
        <v>9012</v>
      </c>
      <c r="R1141" s="13" t="s">
        <v>9042</v>
      </c>
    </row>
    <row r="1142" spans="1:18" x14ac:dyDescent="0.3">
      <c r="A1142" s="11" t="s">
        <v>2087</v>
      </c>
      <c r="B1142" s="11" t="s">
        <v>2918</v>
      </c>
      <c r="C1142" s="11" t="s">
        <v>2938</v>
      </c>
      <c r="D1142" s="11" t="s">
        <v>2939</v>
      </c>
      <c r="E1142" s="11" t="s">
        <v>8563</v>
      </c>
      <c r="F1142" s="12">
        <v>48.019500000000001</v>
      </c>
      <c r="G1142" s="12">
        <v>8.7768910000000009</v>
      </c>
      <c r="H1142" s="11">
        <v>7500</v>
      </c>
      <c r="I1142" s="11">
        <v>4492</v>
      </c>
      <c r="J1142" s="13" t="s">
        <v>8991</v>
      </c>
      <c r="K1142" s="14">
        <f>I1142*Assumptions!$B$2*10^-3/24</f>
        <v>28.075000000000003</v>
      </c>
      <c r="L1142" s="14">
        <f>IF(J1142="YES",I1142*Assumptions!$B$3/1000,0)</f>
        <v>0</v>
      </c>
      <c r="M1142" s="14">
        <f>IF(J1142="YES",I1142*Assumptions!$B$4/1000,0)</f>
        <v>0</v>
      </c>
      <c r="N1142" s="14">
        <f>IF(J1142="YES",I1142*Assumptions!$B$5/1000,0)</f>
        <v>0</v>
      </c>
      <c r="O1142" s="14">
        <f>K1142*Assumptions!$B$6*Assumptions!$B$7</f>
        <v>162.83500000000001</v>
      </c>
      <c r="P1142" s="14">
        <f>((K1142*Assumptions!$B$6*Assumptions!$B$7/1000)*(Assumptions!$B$8/(Assumptions!$B$8-1)))*Assumptions!$B$9</f>
        <v>977.01</v>
      </c>
      <c r="Q1142" s="13" t="s">
        <v>9012</v>
      </c>
      <c r="R1142" s="13" t="s">
        <v>9042</v>
      </c>
    </row>
    <row r="1143" spans="1:18" x14ac:dyDescent="0.3">
      <c r="A1143" s="11" t="s">
        <v>2087</v>
      </c>
      <c r="B1143" s="11" t="s">
        <v>2383</v>
      </c>
      <c r="C1143" s="11" t="s">
        <v>2940</v>
      </c>
      <c r="D1143" s="11" t="s">
        <v>2941</v>
      </c>
      <c r="E1143" s="11" t="s">
        <v>2942</v>
      </c>
      <c r="F1143" s="12">
        <v>47.67783</v>
      </c>
      <c r="G1143" s="12">
        <v>9.1419829999999997</v>
      </c>
      <c r="H1143" s="11">
        <v>215000</v>
      </c>
      <c r="I1143" s="11">
        <v>168417</v>
      </c>
      <c r="J1143" s="13" t="s">
        <v>8982</v>
      </c>
      <c r="K1143" s="14">
        <f>I1143*Assumptions!$B$2*10^-3/24</f>
        <v>1052.60625</v>
      </c>
      <c r="L1143" s="14">
        <f>IF(J1143="YES",I1143*Assumptions!$B$3/1000,0)</f>
        <v>3368.34</v>
      </c>
      <c r="M1143" s="14">
        <f>IF(J1143="YES",I1143*Assumptions!$B$4/1000,0)</f>
        <v>2526.2550000000001</v>
      </c>
      <c r="N1143" s="14">
        <f>IF(J1143="YES",I1143*Assumptions!$B$5/1000,0)</f>
        <v>5052.51</v>
      </c>
      <c r="O1143" s="14">
        <f>K1143*Assumptions!$B$6*Assumptions!$B$7</f>
        <v>6105.11625</v>
      </c>
      <c r="P1143" s="14">
        <f>((K1143*Assumptions!$B$6*Assumptions!$B$7/1000)*(Assumptions!$B$8/(Assumptions!$B$8-1)))*Assumptions!$B$9</f>
        <v>36630.697500000002</v>
      </c>
      <c r="Q1143" s="13" t="s">
        <v>9012</v>
      </c>
      <c r="R1143" s="13" t="s">
        <v>9043</v>
      </c>
    </row>
    <row r="1144" spans="1:18" x14ac:dyDescent="0.3">
      <c r="A1144" s="11" t="s">
        <v>2087</v>
      </c>
      <c r="B1144" s="11" t="s">
        <v>2383</v>
      </c>
      <c r="C1144" s="11" t="s">
        <v>2943</v>
      </c>
      <c r="D1144" s="11" t="s">
        <v>2944</v>
      </c>
      <c r="E1144" s="11" t="s">
        <v>2945</v>
      </c>
      <c r="F1144" s="12">
        <v>47.69341</v>
      </c>
      <c r="G1144" s="12">
        <v>8.7501200000000008</v>
      </c>
      <c r="H1144" s="11">
        <v>5700</v>
      </c>
      <c r="I1144" s="11">
        <v>2531</v>
      </c>
      <c r="J1144" s="13" t="s">
        <v>8991</v>
      </c>
      <c r="K1144" s="14">
        <f>I1144*Assumptions!$B$2*10^-3/24</f>
        <v>15.818750000000001</v>
      </c>
      <c r="L1144" s="14">
        <f>IF(J1144="YES",I1144*Assumptions!$B$3/1000,0)</f>
        <v>0</v>
      </c>
      <c r="M1144" s="14">
        <f>IF(J1144="YES",I1144*Assumptions!$B$4/1000,0)</f>
        <v>0</v>
      </c>
      <c r="N1144" s="14">
        <f>IF(J1144="YES",I1144*Assumptions!$B$5/1000,0)</f>
        <v>0</v>
      </c>
      <c r="O1144" s="14">
        <f>K1144*Assumptions!$B$6*Assumptions!$B$7</f>
        <v>91.748750000000001</v>
      </c>
      <c r="P1144" s="14">
        <f>((K1144*Assumptions!$B$6*Assumptions!$B$7/1000)*(Assumptions!$B$8/(Assumptions!$B$8-1)))*Assumptions!$B$9</f>
        <v>550.49250000000006</v>
      </c>
      <c r="Q1144" s="13" t="s">
        <v>9012</v>
      </c>
      <c r="R1144" s="13" t="s">
        <v>9043</v>
      </c>
    </row>
    <row r="1145" spans="1:18" x14ac:dyDescent="0.3">
      <c r="A1145" s="11" t="s">
        <v>2087</v>
      </c>
      <c r="B1145" s="11" t="s">
        <v>2383</v>
      </c>
      <c r="C1145" s="11" t="s">
        <v>2946</v>
      </c>
      <c r="D1145" s="11" t="s">
        <v>2947</v>
      </c>
      <c r="E1145" s="11" t="s">
        <v>2948</v>
      </c>
      <c r="F1145" s="12">
        <v>47.781080000000003</v>
      </c>
      <c r="G1145" s="12">
        <v>8.9275749999999992</v>
      </c>
      <c r="H1145" s="11">
        <v>6000</v>
      </c>
      <c r="I1145" s="11">
        <v>3811</v>
      </c>
      <c r="J1145" s="13" t="s">
        <v>8991</v>
      </c>
      <c r="K1145" s="14">
        <f>I1145*Assumptions!$B$2*10^-3/24</f>
        <v>23.818749999999998</v>
      </c>
      <c r="L1145" s="14">
        <f>IF(J1145="YES",I1145*Assumptions!$B$3/1000,0)</f>
        <v>0</v>
      </c>
      <c r="M1145" s="14">
        <f>IF(J1145="YES",I1145*Assumptions!$B$4/1000,0)</f>
        <v>0</v>
      </c>
      <c r="N1145" s="14">
        <f>IF(J1145="YES",I1145*Assumptions!$B$5/1000,0)</f>
        <v>0</v>
      </c>
      <c r="O1145" s="14">
        <f>K1145*Assumptions!$B$6*Assumptions!$B$7</f>
        <v>138.14874999999998</v>
      </c>
      <c r="P1145" s="14">
        <f>((K1145*Assumptions!$B$6*Assumptions!$B$7/1000)*(Assumptions!$B$8/(Assumptions!$B$8-1)))*Assumptions!$B$9</f>
        <v>828.89249999999981</v>
      </c>
      <c r="Q1145" s="13" t="s">
        <v>9012</v>
      </c>
      <c r="R1145" s="13" t="s">
        <v>9043</v>
      </c>
    </row>
    <row r="1146" spans="1:18" x14ac:dyDescent="0.3">
      <c r="A1146" s="11" t="s">
        <v>2087</v>
      </c>
      <c r="B1146" s="11" t="s">
        <v>2383</v>
      </c>
      <c r="C1146" s="11" t="s">
        <v>2949</v>
      </c>
      <c r="D1146" s="11" t="s">
        <v>2950</v>
      </c>
      <c r="E1146" s="11" t="s">
        <v>2951</v>
      </c>
      <c r="F1146" s="12">
        <v>47.815010000000001</v>
      </c>
      <c r="G1146" s="12">
        <v>9.0227319999999995</v>
      </c>
      <c r="H1146" s="11">
        <v>69000</v>
      </c>
      <c r="I1146" s="11">
        <v>43023</v>
      </c>
      <c r="J1146" s="13" t="s">
        <v>8982</v>
      </c>
      <c r="K1146" s="14">
        <f>I1146*Assumptions!$B$2*10^-3/24</f>
        <v>268.89375000000001</v>
      </c>
      <c r="L1146" s="14">
        <f>IF(J1146="YES",I1146*Assumptions!$B$3/1000,0)</f>
        <v>860.46</v>
      </c>
      <c r="M1146" s="14">
        <f>IF(J1146="YES",I1146*Assumptions!$B$4/1000,0)</f>
        <v>645.34500000000003</v>
      </c>
      <c r="N1146" s="14">
        <f>IF(J1146="YES",I1146*Assumptions!$B$5/1000,0)</f>
        <v>1290.69</v>
      </c>
      <c r="O1146" s="14">
        <f>K1146*Assumptions!$B$6*Assumptions!$B$7</f>
        <v>1559.5837499999998</v>
      </c>
      <c r="P1146" s="14">
        <f>((K1146*Assumptions!$B$6*Assumptions!$B$7/1000)*(Assumptions!$B$8/(Assumptions!$B$8-1)))*Assumptions!$B$9</f>
        <v>9357.5024999999987</v>
      </c>
      <c r="Q1146" s="13" t="s">
        <v>9012</v>
      </c>
      <c r="R1146" s="13" t="s">
        <v>9044</v>
      </c>
    </row>
    <row r="1147" spans="1:18" x14ac:dyDescent="0.3">
      <c r="A1147" s="11" t="s">
        <v>2087</v>
      </c>
      <c r="B1147" s="11" t="s">
        <v>2383</v>
      </c>
      <c r="C1147" s="11" t="s">
        <v>2952</v>
      </c>
      <c r="D1147" s="11" t="s">
        <v>2953</v>
      </c>
      <c r="E1147" s="11" t="s">
        <v>2954</v>
      </c>
      <c r="F1147" s="12">
        <v>47.717410000000001</v>
      </c>
      <c r="G1147" s="12">
        <v>8.9386580000000002</v>
      </c>
      <c r="H1147" s="11">
        <v>20000</v>
      </c>
      <c r="I1147" s="11">
        <v>15699</v>
      </c>
      <c r="J1147" s="13" t="s">
        <v>8991</v>
      </c>
      <c r="K1147" s="14">
        <f>I1147*Assumptions!$B$2*10^-3/24</f>
        <v>98.118749999999991</v>
      </c>
      <c r="L1147" s="14">
        <f>IF(J1147="YES",I1147*Assumptions!$B$3/1000,0)</f>
        <v>0</v>
      </c>
      <c r="M1147" s="14">
        <f>IF(J1147="YES",I1147*Assumptions!$B$4/1000,0)</f>
        <v>0</v>
      </c>
      <c r="N1147" s="14">
        <f>IF(J1147="YES",I1147*Assumptions!$B$5/1000,0)</f>
        <v>0</v>
      </c>
      <c r="O1147" s="14">
        <f>K1147*Assumptions!$B$6*Assumptions!$B$7</f>
        <v>569.08874999999989</v>
      </c>
      <c r="P1147" s="14">
        <f>((K1147*Assumptions!$B$6*Assumptions!$B$7/1000)*(Assumptions!$B$8/(Assumptions!$B$8-1)))*Assumptions!$B$9</f>
        <v>3414.5324999999993</v>
      </c>
      <c r="Q1147" s="13" t="s">
        <v>9012</v>
      </c>
      <c r="R1147" s="13" t="s">
        <v>9042</v>
      </c>
    </row>
    <row r="1148" spans="1:18" x14ac:dyDescent="0.3">
      <c r="A1148" s="11" t="s">
        <v>2087</v>
      </c>
      <c r="B1148" s="11" t="s">
        <v>2383</v>
      </c>
      <c r="C1148" s="11" t="s">
        <v>2955</v>
      </c>
      <c r="D1148" s="11" t="s">
        <v>2956</v>
      </c>
      <c r="E1148" s="11" t="s">
        <v>2957</v>
      </c>
      <c r="F1148" s="12">
        <v>47.68139</v>
      </c>
      <c r="G1148" s="12">
        <v>8.9849409999999992</v>
      </c>
      <c r="H1148" s="11">
        <v>7350</v>
      </c>
      <c r="I1148" s="11">
        <v>7536</v>
      </c>
      <c r="J1148" s="13" t="s">
        <v>8991</v>
      </c>
      <c r="K1148" s="14">
        <f>I1148*Assumptions!$B$2*10^-3/24</f>
        <v>47.1</v>
      </c>
      <c r="L1148" s="14">
        <f>IF(J1148="YES",I1148*Assumptions!$B$3/1000,0)</f>
        <v>0</v>
      </c>
      <c r="M1148" s="14">
        <f>IF(J1148="YES",I1148*Assumptions!$B$4/1000,0)</f>
        <v>0</v>
      </c>
      <c r="N1148" s="14">
        <f>IF(J1148="YES",I1148*Assumptions!$B$5/1000,0)</f>
        <v>0</v>
      </c>
      <c r="O1148" s="14">
        <f>K1148*Assumptions!$B$6*Assumptions!$B$7</f>
        <v>273.17999999999995</v>
      </c>
      <c r="P1148" s="14">
        <f>((K1148*Assumptions!$B$6*Assumptions!$B$7/1000)*(Assumptions!$B$8/(Assumptions!$B$8-1)))*Assumptions!$B$9</f>
        <v>1639.0799999999995</v>
      </c>
      <c r="Q1148" s="13" t="s">
        <v>9012</v>
      </c>
      <c r="R1148" s="13" t="s">
        <v>9043</v>
      </c>
    </row>
    <row r="1149" spans="1:18" x14ac:dyDescent="0.3">
      <c r="A1149" s="11" t="s">
        <v>2087</v>
      </c>
      <c r="B1149" s="11" t="s">
        <v>2960</v>
      </c>
      <c r="C1149" s="11" t="s">
        <v>2958</v>
      </c>
      <c r="D1149" s="11" t="s">
        <v>2959</v>
      </c>
      <c r="E1149" s="11" t="s">
        <v>8564</v>
      </c>
      <c r="F1149" s="12">
        <v>47.615200000000002</v>
      </c>
      <c r="G1149" s="12">
        <v>7.5821690000000004</v>
      </c>
      <c r="H1149" s="11">
        <v>290000</v>
      </c>
      <c r="I1149" s="11">
        <v>109786</v>
      </c>
      <c r="J1149" s="13" t="s">
        <v>8982</v>
      </c>
      <c r="K1149" s="14">
        <f>I1149*Assumptions!$B$2*10^-3/24</f>
        <v>686.16250000000002</v>
      </c>
      <c r="L1149" s="14">
        <f>IF(J1149="YES",I1149*Assumptions!$B$3/1000,0)</f>
        <v>2195.7199999999998</v>
      </c>
      <c r="M1149" s="14">
        <f>IF(J1149="YES",I1149*Assumptions!$B$4/1000,0)</f>
        <v>1646.79</v>
      </c>
      <c r="N1149" s="14">
        <f>IF(J1149="YES",I1149*Assumptions!$B$5/1000,0)</f>
        <v>3293.58</v>
      </c>
      <c r="O1149" s="14">
        <f>K1149*Assumptions!$B$6*Assumptions!$B$7</f>
        <v>3979.7424999999998</v>
      </c>
      <c r="P1149" s="14">
        <f>((K1149*Assumptions!$B$6*Assumptions!$B$7/1000)*(Assumptions!$B$8/(Assumptions!$B$8-1)))*Assumptions!$B$9</f>
        <v>23878.454999999998</v>
      </c>
      <c r="Q1149" s="13" t="s">
        <v>9012</v>
      </c>
      <c r="R1149" s="13" t="s">
        <v>9043</v>
      </c>
    </row>
    <row r="1150" spans="1:18" x14ac:dyDescent="0.3">
      <c r="A1150" s="11" t="s">
        <v>2087</v>
      </c>
      <c r="B1150" s="11" t="s">
        <v>2960</v>
      </c>
      <c r="C1150" s="11" t="s">
        <v>2961</v>
      </c>
      <c r="D1150" s="11" t="s">
        <v>2962</v>
      </c>
      <c r="E1150" s="11" t="s">
        <v>8565</v>
      </c>
      <c r="F1150" s="12">
        <v>47.638800000000003</v>
      </c>
      <c r="G1150" s="12">
        <v>7.736103</v>
      </c>
      <c r="H1150" s="11">
        <v>75000</v>
      </c>
      <c r="I1150" s="11">
        <v>46302</v>
      </c>
      <c r="J1150" s="13" t="s">
        <v>8982</v>
      </c>
      <c r="K1150" s="14">
        <f>I1150*Assumptions!$B$2*10^-3/24</f>
        <v>289.38749999999999</v>
      </c>
      <c r="L1150" s="14">
        <f>IF(J1150="YES",I1150*Assumptions!$B$3/1000,0)</f>
        <v>926.04</v>
      </c>
      <c r="M1150" s="14">
        <f>IF(J1150="YES",I1150*Assumptions!$B$4/1000,0)</f>
        <v>694.53</v>
      </c>
      <c r="N1150" s="14">
        <f>IF(J1150="YES",I1150*Assumptions!$B$5/1000,0)</f>
        <v>1389.06</v>
      </c>
      <c r="O1150" s="14">
        <f>K1150*Assumptions!$B$6*Assumptions!$B$7</f>
        <v>1678.4474999999998</v>
      </c>
      <c r="P1150" s="14">
        <f>((K1150*Assumptions!$B$6*Assumptions!$B$7/1000)*(Assumptions!$B$8/(Assumptions!$B$8-1)))*Assumptions!$B$9</f>
        <v>10070.684999999998</v>
      </c>
      <c r="Q1150" s="13" t="s">
        <v>9012</v>
      </c>
      <c r="R1150" s="13" t="s">
        <v>9043</v>
      </c>
    </row>
    <row r="1151" spans="1:18" x14ac:dyDescent="0.3">
      <c r="A1151" s="11" t="s">
        <v>2087</v>
      </c>
      <c r="B1151" s="11" t="s">
        <v>2960</v>
      </c>
      <c r="C1151" s="11" t="s">
        <v>2963</v>
      </c>
      <c r="D1151" s="11" t="s">
        <v>2964</v>
      </c>
      <c r="E1151" s="11" t="s">
        <v>8566</v>
      </c>
      <c r="F1151" s="12">
        <v>47.771859999999997</v>
      </c>
      <c r="G1151" s="12">
        <v>7.8880090000000003</v>
      </c>
      <c r="H1151" s="11">
        <v>14200</v>
      </c>
      <c r="I1151" s="11">
        <v>7585</v>
      </c>
      <c r="J1151" s="13" t="s">
        <v>8991</v>
      </c>
      <c r="K1151" s="14">
        <f>I1151*Assumptions!$B$2*10^-3/24</f>
        <v>47.40625</v>
      </c>
      <c r="L1151" s="14">
        <f>IF(J1151="YES",I1151*Assumptions!$B$3/1000,0)</f>
        <v>0</v>
      </c>
      <c r="M1151" s="14">
        <f>IF(J1151="YES",I1151*Assumptions!$B$4/1000,0)</f>
        <v>0</v>
      </c>
      <c r="N1151" s="14">
        <f>IF(J1151="YES",I1151*Assumptions!$B$5/1000,0)</f>
        <v>0</v>
      </c>
      <c r="O1151" s="14">
        <f>K1151*Assumptions!$B$6*Assumptions!$B$7</f>
        <v>274.95624999999995</v>
      </c>
      <c r="P1151" s="14">
        <f>((K1151*Assumptions!$B$6*Assumptions!$B$7/1000)*(Assumptions!$B$8/(Assumptions!$B$8-1)))*Assumptions!$B$9</f>
        <v>1649.7374999999997</v>
      </c>
      <c r="Q1151" s="13" t="s">
        <v>9012</v>
      </c>
      <c r="R1151" s="13" t="s">
        <v>9043</v>
      </c>
    </row>
    <row r="1152" spans="1:18" x14ac:dyDescent="0.3">
      <c r="A1152" s="11" t="s">
        <v>2087</v>
      </c>
      <c r="B1152" s="11" t="s">
        <v>2960</v>
      </c>
      <c r="C1152" s="11" t="s">
        <v>2965</v>
      </c>
      <c r="D1152" s="11" t="s">
        <v>2966</v>
      </c>
      <c r="E1152" s="11" t="s">
        <v>8567</v>
      </c>
      <c r="F1152" s="12">
        <v>47.545749999999998</v>
      </c>
      <c r="G1152" s="12">
        <v>7.7469489999999999</v>
      </c>
      <c r="H1152" s="11">
        <v>47000</v>
      </c>
      <c r="I1152" s="11">
        <v>36738</v>
      </c>
      <c r="J1152" s="13" t="s">
        <v>8982</v>
      </c>
      <c r="K1152" s="14">
        <f>I1152*Assumptions!$B$2*10^-3/24</f>
        <v>229.61249999999998</v>
      </c>
      <c r="L1152" s="14">
        <f>IF(J1152="YES",I1152*Assumptions!$B$3/1000,0)</f>
        <v>734.76</v>
      </c>
      <c r="M1152" s="14">
        <f>IF(J1152="YES",I1152*Assumptions!$B$4/1000,0)</f>
        <v>551.07000000000005</v>
      </c>
      <c r="N1152" s="14">
        <f>IF(J1152="YES",I1152*Assumptions!$B$5/1000,0)</f>
        <v>1102.1400000000001</v>
      </c>
      <c r="O1152" s="14">
        <f>K1152*Assumptions!$B$6*Assumptions!$B$7</f>
        <v>1331.7524999999998</v>
      </c>
      <c r="P1152" s="14">
        <f>((K1152*Assumptions!$B$6*Assumptions!$B$7/1000)*(Assumptions!$B$8/(Assumptions!$B$8-1)))*Assumptions!$B$9</f>
        <v>7990.5149999999994</v>
      </c>
      <c r="Q1152" s="13" t="s">
        <v>9012</v>
      </c>
      <c r="R1152" s="13" t="s">
        <v>9043</v>
      </c>
    </row>
    <row r="1153" spans="1:18" x14ac:dyDescent="0.3">
      <c r="A1153" s="11" t="s">
        <v>2087</v>
      </c>
      <c r="B1153" s="11" t="s">
        <v>2960</v>
      </c>
      <c r="C1153" s="11" t="s">
        <v>2967</v>
      </c>
      <c r="D1153" s="11" t="s">
        <v>2968</v>
      </c>
      <c r="E1153" s="11" t="s">
        <v>8568</v>
      </c>
      <c r="F1153" s="12">
        <v>47.68656</v>
      </c>
      <c r="G1153" s="12">
        <v>7.6427750000000003</v>
      </c>
      <c r="H1153" s="11">
        <v>10000</v>
      </c>
      <c r="I1153" s="11">
        <v>5202</v>
      </c>
      <c r="J1153" s="13" t="s">
        <v>8991</v>
      </c>
      <c r="K1153" s="14">
        <f>I1153*Assumptions!$B$2*10^-3/24</f>
        <v>32.512500000000003</v>
      </c>
      <c r="L1153" s="14">
        <f>IF(J1153="YES",I1153*Assumptions!$B$3/1000,0)</f>
        <v>0</v>
      </c>
      <c r="M1153" s="14">
        <f>IF(J1153="YES",I1153*Assumptions!$B$4/1000,0)</f>
        <v>0</v>
      </c>
      <c r="N1153" s="14">
        <f>IF(J1153="YES",I1153*Assumptions!$B$5/1000,0)</f>
        <v>0</v>
      </c>
      <c r="O1153" s="14">
        <f>K1153*Assumptions!$B$6*Assumptions!$B$7</f>
        <v>188.57249999999999</v>
      </c>
      <c r="P1153" s="14">
        <f>((K1153*Assumptions!$B$6*Assumptions!$B$7/1000)*(Assumptions!$B$8/(Assumptions!$B$8-1)))*Assumptions!$B$9</f>
        <v>1131.4349999999999</v>
      </c>
      <c r="Q1153" s="13" t="s">
        <v>9012</v>
      </c>
      <c r="R1153" s="13" t="s">
        <v>9044</v>
      </c>
    </row>
    <row r="1154" spans="1:18" x14ac:dyDescent="0.3">
      <c r="A1154" s="11" t="s">
        <v>2087</v>
      </c>
      <c r="B1154" s="11" t="s">
        <v>2960</v>
      </c>
      <c r="C1154" s="11" t="s">
        <v>2969</v>
      </c>
      <c r="D1154" s="11" t="s">
        <v>2970</v>
      </c>
      <c r="E1154" s="11" t="s">
        <v>8569</v>
      </c>
      <c r="F1154" s="12">
        <v>47.812460000000002</v>
      </c>
      <c r="G1154" s="12">
        <v>7.9370659999999997</v>
      </c>
      <c r="H1154" s="11">
        <v>18000</v>
      </c>
      <c r="I1154" s="11">
        <v>9710</v>
      </c>
      <c r="J1154" s="13" t="s">
        <v>8991</v>
      </c>
      <c r="K1154" s="14">
        <f>I1154*Assumptions!$B$2*10^-3/24</f>
        <v>60.6875</v>
      </c>
      <c r="L1154" s="14">
        <f>IF(J1154="YES",I1154*Assumptions!$B$3/1000,0)</f>
        <v>0</v>
      </c>
      <c r="M1154" s="14">
        <f>IF(J1154="YES",I1154*Assumptions!$B$4/1000,0)</f>
        <v>0</v>
      </c>
      <c r="N1154" s="14">
        <f>IF(J1154="YES",I1154*Assumptions!$B$5/1000,0)</f>
        <v>0</v>
      </c>
      <c r="O1154" s="14">
        <f>K1154*Assumptions!$B$6*Assumptions!$B$7</f>
        <v>351.98749999999995</v>
      </c>
      <c r="P1154" s="14">
        <f>((K1154*Assumptions!$B$6*Assumptions!$B$7/1000)*(Assumptions!$B$8/(Assumptions!$B$8-1)))*Assumptions!$B$9</f>
        <v>2111.9249999999997</v>
      </c>
      <c r="Q1154" s="13" t="s">
        <v>9012</v>
      </c>
      <c r="R1154" s="13" t="s">
        <v>9044</v>
      </c>
    </row>
    <row r="1155" spans="1:18" x14ac:dyDescent="0.3">
      <c r="A1155" s="11" t="s">
        <v>2087</v>
      </c>
      <c r="B1155" s="11" t="s">
        <v>2960</v>
      </c>
      <c r="C1155" s="11" t="s">
        <v>2971</v>
      </c>
      <c r="D1155" s="11" t="s">
        <v>2972</v>
      </c>
      <c r="E1155" s="11" t="s">
        <v>8570</v>
      </c>
      <c r="F1155" s="12">
        <v>47.58867</v>
      </c>
      <c r="G1155" s="12">
        <v>7.8571530000000003</v>
      </c>
      <c r="H1155" s="11">
        <v>13660</v>
      </c>
      <c r="I1155" s="11">
        <v>7614</v>
      </c>
      <c r="J1155" s="13" t="s">
        <v>8991</v>
      </c>
      <c r="K1155" s="14">
        <f>I1155*Assumptions!$B$2*10^-3/24</f>
        <v>47.587500000000006</v>
      </c>
      <c r="L1155" s="14">
        <f>IF(J1155="YES",I1155*Assumptions!$B$3/1000,0)</f>
        <v>0</v>
      </c>
      <c r="M1155" s="14">
        <f>IF(J1155="YES",I1155*Assumptions!$B$4/1000,0)</f>
        <v>0</v>
      </c>
      <c r="N1155" s="14">
        <f>IF(J1155="YES",I1155*Assumptions!$B$5/1000,0)</f>
        <v>0</v>
      </c>
      <c r="O1155" s="14">
        <f>K1155*Assumptions!$B$6*Assumptions!$B$7</f>
        <v>276.00749999999999</v>
      </c>
      <c r="P1155" s="14">
        <f>((K1155*Assumptions!$B$6*Assumptions!$B$7/1000)*(Assumptions!$B$8/(Assumptions!$B$8-1)))*Assumptions!$B$9</f>
        <v>1656.0450000000001</v>
      </c>
      <c r="Q1155" s="13" t="s">
        <v>9012</v>
      </c>
      <c r="R1155" s="13" t="s">
        <v>9044</v>
      </c>
    </row>
    <row r="1156" spans="1:18" x14ac:dyDescent="0.3">
      <c r="A1156" s="11" t="s">
        <v>2087</v>
      </c>
      <c r="B1156" s="11" t="s">
        <v>2481</v>
      </c>
      <c r="C1156" s="11" t="s">
        <v>2973</v>
      </c>
      <c r="D1156" s="11" t="s">
        <v>2974</v>
      </c>
      <c r="E1156" s="11" t="s">
        <v>8571</v>
      </c>
      <c r="F1156" s="12">
        <v>47.7819</v>
      </c>
      <c r="G1156" s="12">
        <v>8.4007210000000008</v>
      </c>
      <c r="H1156" s="11">
        <v>10300</v>
      </c>
      <c r="I1156" s="11">
        <v>8830</v>
      </c>
      <c r="J1156" s="13" t="s">
        <v>8991</v>
      </c>
      <c r="K1156" s="14">
        <f>I1156*Assumptions!$B$2*10^-3/24</f>
        <v>55.1875</v>
      </c>
      <c r="L1156" s="14">
        <f>IF(J1156="YES",I1156*Assumptions!$B$3/1000,0)</f>
        <v>0</v>
      </c>
      <c r="M1156" s="14">
        <f>IF(J1156="YES",I1156*Assumptions!$B$4/1000,0)</f>
        <v>0</v>
      </c>
      <c r="N1156" s="14">
        <f>IF(J1156="YES",I1156*Assumptions!$B$5/1000,0)</f>
        <v>0</v>
      </c>
      <c r="O1156" s="14">
        <f>K1156*Assumptions!$B$6*Assumptions!$B$7</f>
        <v>320.08749999999998</v>
      </c>
      <c r="P1156" s="14">
        <f>((K1156*Assumptions!$B$6*Assumptions!$B$7/1000)*(Assumptions!$B$8/(Assumptions!$B$8-1)))*Assumptions!$B$9</f>
        <v>1920.5249999999999</v>
      </c>
      <c r="Q1156" s="13" t="s">
        <v>9012</v>
      </c>
      <c r="R1156" s="13" t="s">
        <v>9044</v>
      </c>
    </row>
    <row r="1157" spans="1:18" x14ac:dyDescent="0.3">
      <c r="A1157" s="11" t="s">
        <v>2087</v>
      </c>
      <c r="B1157" s="11" t="s">
        <v>2481</v>
      </c>
      <c r="C1157" s="11" t="s">
        <v>2975</v>
      </c>
      <c r="D1157" s="11" t="s">
        <v>2976</v>
      </c>
      <c r="E1157" s="11" t="s">
        <v>8572</v>
      </c>
      <c r="F1157" s="12">
        <v>47.573560000000001</v>
      </c>
      <c r="G1157" s="12">
        <v>8.4114730000000009</v>
      </c>
      <c r="H1157" s="11">
        <v>16000</v>
      </c>
      <c r="I1157" s="11">
        <v>15303</v>
      </c>
      <c r="J1157" s="13" t="s">
        <v>8991</v>
      </c>
      <c r="K1157" s="14">
        <f>I1157*Assumptions!$B$2*10^-3/24</f>
        <v>95.643750000000011</v>
      </c>
      <c r="L1157" s="14">
        <f>IF(J1157="YES",I1157*Assumptions!$B$3/1000,0)</f>
        <v>0</v>
      </c>
      <c r="M1157" s="14">
        <f>IF(J1157="YES",I1157*Assumptions!$B$4/1000,0)</f>
        <v>0</v>
      </c>
      <c r="N1157" s="14">
        <f>IF(J1157="YES",I1157*Assumptions!$B$5/1000,0)</f>
        <v>0</v>
      </c>
      <c r="O1157" s="14">
        <f>K1157*Assumptions!$B$6*Assumptions!$B$7</f>
        <v>554.7337500000001</v>
      </c>
      <c r="P1157" s="14">
        <f>((K1157*Assumptions!$B$6*Assumptions!$B$7/1000)*(Assumptions!$B$8/(Assumptions!$B$8-1)))*Assumptions!$B$9</f>
        <v>3328.4025000000006</v>
      </c>
      <c r="Q1157" s="13" t="s">
        <v>9012</v>
      </c>
      <c r="R1157" s="13" t="s">
        <v>9044</v>
      </c>
    </row>
    <row r="1158" spans="1:18" x14ac:dyDescent="0.3">
      <c r="A1158" s="11" t="s">
        <v>2087</v>
      </c>
      <c r="B1158" s="11" t="s">
        <v>2481</v>
      </c>
      <c r="C1158" s="11" t="s">
        <v>2977</v>
      </c>
      <c r="D1158" s="11" t="s">
        <v>2978</v>
      </c>
      <c r="E1158" s="11" t="s">
        <v>8573</v>
      </c>
      <c r="F1158" s="12">
        <v>47.651389999999999</v>
      </c>
      <c r="G1158" s="12">
        <v>8.6030750000000005</v>
      </c>
      <c r="H1158" s="11">
        <v>6400</v>
      </c>
      <c r="I1158" s="11">
        <v>5949</v>
      </c>
      <c r="J1158" s="13" t="s">
        <v>8991</v>
      </c>
      <c r="K1158" s="14">
        <f>I1158*Assumptions!$B$2*10^-3/24</f>
        <v>37.181249999999999</v>
      </c>
      <c r="L1158" s="14">
        <f>IF(J1158="YES",I1158*Assumptions!$B$3/1000,0)</f>
        <v>0</v>
      </c>
      <c r="M1158" s="14">
        <f>IF(J1158="YES",I1158*Assumptions!$B$4/1000,0)</f>
        <v>0</v>
      </c>
      <c r="N1158" s="14">
        <f>IF(J1158="YES",I1158*Assumptions!$B$5/1000,0)</f>
        <v>0</v>
      </c>
      <c r="O1158" s="14">
        <f>K1158*Assumptions!$B$6*Assumptions!$B$7</f>
        <v>215.65124999999998</v>
      </c>
      <c r="P1158" s="14">
        <f>((K1158*Assumptions!$B$6*Assumptions!$B$7/1000)*(Assumptions!$B$8/(Assumptions!$B$8-1)))*Assumptions!$B$9</f>
        <v>1293.9075</v>
      </c>
      <c r="Q1158" s="13" t="s">
        <v>9012</v>
      </c>
      <c r="R1158" s="13" t="s">
        <v>9042</v>
      </c>
    </row>
    <row r="1159" spans="1:18" x14ac:dyDescent="0.3">
      <c r="A1159" s="11" t="s">
        <v>2087</v>
      </c>
      <c r="B1159" s="11" t="s">
        <v>2481</v>
      </c>
      <c r="C1159" s="11" t="s">
        <v>2979</v>
      </c>
      <c r="D1159" s="11" t="s">
        <v>2980</v>
      </c>
      <c r="E1159" s="11" t="s">
        <v>8574</v>
      </c>
      <c r="F1159" s="12">
        <v>47.614460000000001</v>
      </c>
      <c r="G1159" s="12">
        <v>8.3821899999999996</v>
      </c>
      <c r="H1159" s="11">
        <v>7000</v>
      </c>
      <c r="I1159" s="11">
        <v>5746</v>
      </c>
      <c r="J1159" s="13" t="s">
        <v>8991</v>
      </c>
      <c r="K1159" s="14">
        <f>I1159*Assumptions!$B$2*10^-3/24</f>
        <v>35.912500000000001</v>
      </c>
      <c r="L1159" s="14">
        <f>IF(J1159="YES",I1159*Assumptions!$B$3/1000,0)</f>
        <v>0</v>
      </c>
      <c r="M1159" s="14">
        <f>IF(J1159="YES",I1159*Assumptions!$B$4/1000,0)</f>
        <v>0</v>
      </c>
      <c r="N1159" s="14">
        <f>IF(J1159="YES",I1159*Assumptions!$B$5/1000,0)</f>
        <v>0</v>
      </c>
      <c r="O1159" s="14">
        <f>K1159*Assumptions!$B$6*Assumptions!$B$7</f>
        <v>208.29249999999999</v>
      </c>
      <c r="P1159" s="14">
        <f>((K1159*Assumptions!$B$6*Assumptions!$B$7/1000)*(Assumptions!$B$8/(Assumptions!$B$8-1)))*Assumptions!$B$9</f>
        <v>1249.7549999999999</v>
      </c>
      <c r="Q1159" s="13" t="s">
        <v>9012</v>
      </c>
      <c r="R1159" s="13" t="s">
        <v>9044</v>
      </c>
    </row>
    <row r="1160" spans="1:18" x14ac:dyDescent="0.3">
      <c r="A1160" s="11" t="s">
        <v>2087</v>
      </c>
      <c r="B1160" s="11" t="s">
        <v>2561</v>
      </c>
      <c r="C1160" s="11" t="s">
        <v>2981</v>
      </c>
      <c r="D1160" s="11" t="s">
        <v>2982</v>
      </c>
      <c r="E1160" s="11" t="s">
        <v>2983</v>
      </c>
      <c r="F1160" s="12">
        <v>48.380339999999997</v>
      </c>
      <c r="G1160" s="12">
        <v>8.7923190000000009</v>
      </c>
      <c r="H1160" s="11">
        <v>12500</v>
      </c>
      <c r="I1160" s="11">
        <v>12378</v>
      </c>
      <c r="J1160" s="13" t="s">
        <v>8991</v>
      </c>
      <c r="K1160" s="14">
        <f>I1160*Assumptions!$B$2*10^-3/24</f>
        <v>77.362499999999997</v>
      </c>
      <c r="L1160" s="14">
        <f>IF(J1160="YES",I1160*Assumptions!$B$3/1000,0)</f>
        <v>0</v>
      </c>
      <c r="M1160" s="14">
        <f>IF(J1160="YES",I1160*Assumptions!$B$4/1000,0)</f>
        <v>0</v>
      </c>
      <c r="N1160" s="14">
        <f>IF(J1160="YES",I1160*Assumptions!$B$5/1000,0)</f>
        <v>0</v>
      </c>
      <c r="O1160" s="14">
        <f>K1160*Assumptions!$B$6*Assumptions!$B$7</f>
        <v>448.70249999999999</v>
      </c>
      <c r="P1160" s="14">
        <f>((K1160*Assumptions!$B$6*Assumptions!$B$7/1000)*(Assumptions!$B$8/(Assumptions!$B$8-1)))*Assumptions!$B$9</f>
        <v>2692.2149999999997</v>
      </c>
      <c r="Q1160" s="13" t="s">
        <v>9013</v>
      </c>
      <c r="R1160" s="13" t="s">
        <v>9044</v>
      </c>
    </row>
    <row r="1161" spans="1:18" x14ac:dyDescent="0.3">
      <c r="A1161" s="11" t="s">
        <v>2087</v>
      </c>
      <c r="B1161" s="11" t="s">
        <v>2561</v>
      </c>
      <c r="C1161" s="11" t="s">
        <v>2984</v>
      </c>
      <c r="D1161" s="11" t="s">
        <v>2985</v>
      </c>
      <c r="E1161" s="11" t="s">
        <v>2986</v>
      </c>
      <c r="F1161" s="12">
        <v>48.368290000000002</v>
      </c>
      <c r="G1161" s="12">
        <v>8.9533550000000002</v>
      </c>
      <c r="H1161" s="11">
        <v>57200</v>
      </c>
      <c r="I1161" s="11">
        <v>38936</v>
      </c>
      <c r="J1161" s="13" t="s">
        <v>8982</v>
      </c>
      <c r="K1161" s="14">
        <f>I1161*Assumptions!$B$2*10^-3/24</f>
        <v>243.35000000000002</v>
      </c>
      <c r="L1161" s="14">
        <f>IF(J1161="YES",I1161*Assumptions!$B$3/1000,0)</f>
        <v>778.72</v>
      </c>
      <c r="M1161" s="14">
        <f>IF(J1161="YES",I1161*Assumptions!$B$4/1000,0)</f>
        <v>584.04</v>
      </c>
      <c r="N1161" s="14">
        <f>IF(J1161="YES",I1161*Assumptions!$B$5/1000,0)</f>
        <v>1168.08</v>
      </c>
      <c r="O1161" s="14">
        <f>K1161*Assumptions!$B$6*Assumptions!$B$7</f>
        <v>1411.43</v>
      </c>
      <c r="P1161" s="14">
        <f>((K1161*Assumptions!$B$6*Assumptions!$B$7/1000)*(Assumptions!$B$8/(Assumptions!$B$8-1)))*Assumptions!$B$9</f>
        <v>8468.58</v>
      </c>
      <c r="Q1161" s="13" t="s">
        <v>9013</v>
      </c>
      <c r="R1161" s="13" t="s">
        <v>9042</v>
      </c>
    </row>
    <row r="1162" spans="1:18" x14ac:dyDescent="0.3">
      <c r="A1162" s="11" t="s">
        <v>2087</v>
      </c>
      <c r="B1162" s="11" t="s">
        <v>2561</v>
      </c>
      <c r="C1162" s="11" t="s">
        <v>2987</v>
      </c>
      <c r="D1162" s="11" t="s">
        <v>2988</v>
      </c>
      <c r="E1162" s="11" t="s">
        <v>8575</v>
      </c>
      <c r="F1162" s="12">
        <v>48.152059999999999</v>
      </c>
      <c r="G1162" s="12">
        <v>8.9042250000000003</v>
      </c>
      <c r="H1162" s="11">
        <v>12000</v>
      </c>
      <c r="I1162" s="11">
        <v>8541</v>
      </c>
      <c r="J1162" s="13" t="s">
        <v>8991</v>
      </c>
      <c r="K1162" s="14">
        <f>I1162*Assumptions!$B$2*10^-3/24</f>
        <v>53.381250000000001</v>
      </c>
      <c r="L1162" s="14">
        <f>IF(J1162="YES",I1162*Assumptions!$B$3/1000,0)</f>
        <v>0</v>
      </c>
      <c r="M1162" s="14">
        <f>IF(J1162="YES",I1162*Assumptions!$B$4/1000,0)</f>
        <v>0</v>
      </c>
      <c r="N1162" s="14">
        <f>IF(J1162="YES",I1162*Assumptions!$B$5/1000,0)</f>
        <v>0</v>
      </c>
      <c r="O1162" s="14">
        <f>K1162*Assumptions!$B$6*Assumptions!$B$7</f>
        <v>309.61124999999998</v>
      </c>
      <c r="P1162" s="14">
        <f>((K1162*Assumptions!$B$6*Assumptions!$B$7/1000)*(Assumptions!$B$8/(Assumptions!$B$8-1)))*Assumptions!$B$9</f>
        <v>1857.6675</v>
      </c>
      <c r="Q1162" s="13" t="s">
        <v>9013</v>
      </c>
      <c r="R1162" s="13" t="s">
        <v>9044</v>
      </c>
    </row>
    <row r="1163" spans="1:18" x14ac:dyDescent="0.3">
      <c r="A1163" s="11" t="s">
        <v>2087</v>
      </c>
      <c r="B1163" s="11" t="s">
        <v>2561</v>
      </c>
      <c r="C1163" s="11" t="s">
        <v>2989</v>
      </c>
      <c r="D1163" s="11" t="s">
        <v>2990</v>
      </c>
      <c r="E1163" s="11" t="s">
        <v>2991</v>
      </c>
      <c r="F1163" s="12">
        <v>48.38944</v>
      </c>
      <c r="G1163" s="12">
        <v>8.8729980000000008</v>
      </c>
      <c r="H1163" s="11">
        <v>6000</v>
      </c>
      <c r="I1163" s="11">
        <v>5870</v>
      </c>
      <c r="J1163" s="13" t="s">
        <v>8991</v>
      </c>
      <c r="K1163" s="14">
        <f>I1163*Assumptions!$B$2*10^-3/24</f>
        <v>36.6875</v>
      </c>
      <c r="L1163" s="14">
        <f>IF(J1163="YES",I1163*Assumptions!$B$3/1000,0)</f>
        <v>0</v>
      </c>
      <c r="M1163" s="14">
        <f>IF(J1163="YES",I1163*Assumptions!$B$4/1000,0)</f>
        <v>0</v>
      </c>
      <c r="N1163" s="14">
        <f>IF(J1163="YES",I1163*Assumptions!$B$5/1000,0)</f>
        <v>0</v>
      </c>
      <c r="O1163" s="14">
        <f>K1163*Assumptions!$B$6*Assumptions!$B$7</f>
        <v>212.78749999999999</v>
      </c>
      <c r="P1163" s="14">
        <f>((K1163*Assumptions!$B$6*Assumptions!$B$7/1000)*(Assumptions!$B$8/(Assumptions!$B$8-1)))*Assumptions!$B$9</f>
        <v>1276.7249999999997</v>
      </c>
      <c r="Q1163" s="13" t="s">
        <v>9013</v>
      </c>
      <c r="R1163" s="13" t="s">
        <v>9044</v>
      </c>
    </row>
    <row r="1164" spans="1:18" x14ac:dyDescent="0.3">
      <c r="A1164" s="11" t="s">
        <v>2087</v>
      </c>
      <c r="B1164" s="11" t="s">
        <v>2561</v>
      </c>
      <c r="C1164" s="11" t="s">
        <v>2992</v>
      </c>
      <c r="D1164" s="11" t="s">
        <v>2993</v>
      </c>
      <c r="E1164" s="11" t="s">
        <v>8576</v>
      </c>
      <c r="F1164" s="12">
        <v>48.413159999999998</v>
      </c>
      <c r="G1164" s="12">
        <v>8.8693869999999997</v>
      </c>
      <c r="H1164" s="11">
        <v>5000</v>
      </c>
      <c r="I1164" s="11">
        <v>4557</v>
      </c>
      <c r="J1164" s="13" t="s">
        <v>8991</v>
      </c>
      <c r="K1164" s="14">
        <f>I1164*Assumptions!$B$2*10^-3/24</f>
        <v>28.481250000000003</v>
      </c>
      <c r="L1164" s="14">
        <f>IF(J1164="YES",I1164*Assumptions!$B$3/1000,0)</f>
        <v>0</v>
      </c>
      <c r="M1164" s="14">
        <f>IF(J1164="YES",I1164*Assumptions!$B$4/1000,0)</f>
        <v>0</v>
      </c>
      <c r="N1164" s="14">
        <f>IF(J1164="YES",I1164*Assumptions!$B$5/1000,0)</f>
        <v>0</v>
      </c>
      <c r="O1164" s="14">
        <f>K1164*Assumptions!$B$6*Assumptions!$B$7</f>
        <v>165.19125</v>
      </c>
      <c r="P1164" s="14">
        <f>((K1164*Assumptions!$B$6*Assumptions!$B$7/1000)*(Assumptions!$B$8/(Assumptions!$B$8-1)))*Assumptions!$B$9</f>
        <v>991.14749999999992</v>
      </c>
      <c r="Q1164" s="13" t="s">
        <v>9013</v>
      </c>
      <c r="R1164" s="13" t="s">
        <v>9044</v>
      </c>
    </row>
    <row r="1165" spans="1:18" x14ac:dyDescent="0.3">
      <c r="A1165" s="11" t="s">
        <v>2087</v>
      </c>
      <c r="B1165" s="11" t="s">
        <v>2561</v>
      </c>
      <c r="C1165" s="11" t="s">
        <v>2994</v>
      </c>
      <c r="D1165" s="11" t="s">
        <v>2995</v>
      </c>
      <c r="E1165" s="11" t="s">
        <v>2996</v>
      </c>
      <c r="F1165" s="12">
        <v>48.290170000000003</v>
      </c>
      <c r="G1165" s="12">
        <v>8.7448569999999997</v>
      </c>
      <c r="H1165" s="11">
        <v>6500</v>
      </c>
      <c r="I1165" s="11">
        <v>5879</v>
      </c>
      <c r="J1165" s="13" t="s">
        <v>8991</v>
      </c>
      <c r="K1165" s="14">
        <f>I1165*Assumptions!$B$2*10^-3/24</f>
        <v>36.743749999999999</v>
      </c>
      <c r="L1165" s="14">
        <f>IF(J1165="YES",I1165*Assumptions!$B$3/1000,0)</f>
        <v>0</v>
      </c>
      <c r="M1165" s="14">
        <f>IF(J1165="YES",I1165*Assumptions!$B$4/1000,0)</f>
        <v>0</v>
      </c>
      <c r="N1165" s="14">
        <f>IF(J1165="YES",I1165*Assumptions!$B$5/1000,0)</f>
        <v>0</v>
      </c>
      <c r="O1165" s="14">
        <f>K1165*Assumptions!$B$6*Assumptions!$B$7</f>
        <v>213.11374999999998</v>
      </c>
      <c r="P1165" s="14">
        <f>((K1165*Assumptions!$B$6*Assumptions!$B$7/1000)*(Assumptions!$B$8/(Assumptions!$B$8-1)))*Assumptions!$B$9</f>
        <v>1278.6824999999999</v>
      </c>
      <c r="Q1165" s="13" t="s">
        <v>9013</v>
      </c>
      <c r="R1165" s="13" t="s">
        <v>9042</v>
      </c>
    </row>
    <row r="1166" spans="1:18" x14ac:dyDescent="0.3">
      <c r="A1166" s="11" t="s">
        <v>2087</v>
      </c>
      <c r="B1166" s="11" t="s">
        <v>2561</v>
      </c>
      <c r="C1166" s="11" t="s">
        <v>2997</v>
      </c>
      <c r="D1166" s="11" t="s">
        <v>2998</v>
      </c>
      <c r="E1166" s="11" t="s">
        <v>8577</v>
      </c>
      <c r="F1166" s="12">
        <v>48.222589999999997</v>
      </c>
      <c r="G1166" s="12">
        <v>8.7638590000000001</v>
      </c>
      <c r="H1166" s="11">
        <v>6500</v>
      </c>
      <c r="I1166" s="11">
        <v>11153</v>
      </c>
      <c r="J1166" s="13" t="s">
        <v>8991</v>
      </c>
      <c r="K1166" s="14">
        <f>I1166*Assumptions!$B$2*10^-3/24</f>
        <v>69.706249999999997</v>
      </c>
      <c r="L1166" s="14">
        <f>IF(J1166="YES",I1166*Assumptions!$B$3/1000,0)</f>
        <v>0</v>
      </c>
      <c r="M1166" s="14">
        <f>IF(J1166="YES",I1166*Assumptions!$B$4/1000,0)</f>
        <v>0</v>
      </c>
      <c r="N1166" s="14">
        <f>IF(J1166="YES",I1166*Assumptions!$B$5/1000,0)</f>
        <v>0</v>
      </c>
      <c r="O1166" s="14">
        <f>K1166*Assumptions!$B$6*Assumptions!$B$7</f>
        <v>404.29624999999993</v>
      </c>
      <c r="P1166" s="14">
        <f>((K1166*Assumptions!$B$6*Assumptions!$B$7/1000)*(Assumptions!$B$8/(Assumptions!$B$8-1)))*Assumptions!$B$9</f>
        <v>2425.7774999999997</v>
      </c>
      <c r="Q1166" s="13" t="s">
        <v>9013</v>
      </c>
      <c r="R1166" s="13" t="s">
        <v>9044</v>
      </c>
    </row>
    <row r="1167" spans="1:18" x14ac:dyDescent="0.3">
      <c r="A1167" s="11" t="s">
        <v>2087</v>
      </c>
      <c r="B1167" s="11" t="s">
        <v>2561</v>
      </c>
      <c r="C1167" s="11" t="s">
        <v>2999</v>
      </c>
      <c r="D1167" s="11" t="s">
        <v>3000</v>
      </c>
      <c r="E1167" s="11" t="s">
        <v>8578</v>
      </c>
      <c r="F1167" s="12">
        <v>48.154530000000001</v>
      </c>
      <c r="G1167" s="12">
        <v>9.1057600000000001</v>
      </c>
      <c r="H1167" s="11">
        <v>16000</v>
      </c>
      <c r="I1167" s="11">
        <v>7730</v>
      </c>
      <c r="J1167" s="13" t="s">
        <v>8991</v>
      </c>
      <c r="K1167" s="14">
        <f>I1167*Assumptions!$B$2*10^-3/24</f>
        <v>48.3125</v>
      </c>
      <c r="L1167" s="14">
        <f>IF(J1167="YES",I1167*Assumptions!$B$3/1000,0)</f>
        <v>0</v>
      </c>
      <c r="M1167" s="14">
        <f>IF(J1167="YES",I1167*Assumptions!$B$4/1000,0)</f>
        <v>0</v>
      </c>
      <c r="N1167" s="14">
        <f>IF(J1167="YES",I1167*Assumptions!$B$5/1000,0)</f>
        <v>0</v>
      </c>
      <c r="O1167" s="14">
        <f>K1167*Assumptions!$B$6*Assumptions!$B$7</f>
        <v>280.21249999999998</v>
      </c>
      <c r="P1167" s="14">
        <f>((K1167*Assumptions!$B$6*Assumptions!$B$7/1000)*(Assumptions!$B$8/(Assumptions!$B$8-1)))*Assumptions!$B$9</f>
        <v>1681.2749999999996</v>
      </c>
      <c r="Q1167" s="13" t="s">
        <v>9013</v>
      </c>
      <c r="R1167" s="13" t="s">
        <v>9044</v>
      </c>
    </row>
    <row r="1168" spans="1:18" x14ac:dyDescent="0.3">
      <c r="A1168" s="11" t="s">
        <v>2087</v>
      </c>
      <c r="B1168" s="11" t="s">
        <v>2561</v>
      </c>
      <c r="C1168" s="11" t="s">
        <v>3001</v>
      </c>
      <c r="D1168" s="11" t="s">
        <v>3002</v>
      </c>
      <c r="E1168" s="11" t="s">
        <v>3003</v>
      </c>
      <c r="F1168" s="12">
        <v>48.215670000000003</v>
      </c>
      <c r="G1168" s="12">
        <v>8.9415019999999998</v>
      </c>
      <c r="H1168" s="11">
        <v>36000</v>
      </c>
      <c r="I1168" s="11">
        <v>13119</v>
      </c>
      <c r="J1168" s="13" t="s">
        <v>8991</v>
      </c>
      <c r="K1168" s="14">
        <f>I1168*Assumptions!$B$2*10^-3/24</f>
        <v>81.993750000000006</v>
      </c>
      <c r="L1168" s="14">
        <f>IF(J1168="YES",I1168*Assumptions!$B$3/1000,0)</f>
        <v>0</v>
      </c>
      <c r="M1168" s="14">
        <f>IF(J1168="YES",I1168*Assumptions!$B$4/1000,0)</f>
        <v>0</v>
      </c>
      <c r="N1168" s="14">
        <f>IF(J1168="YES",I1168*Assumptions!$B$5/1000,0)</f>
        <v>0</v>
      </c>
      <c r="O1168" s="14">
        <f>K1168*Assumptions!$B$6*Assumptions!$B$7</f>
        <v>475.56375000000003</v>
      </c>
      <c r="P1168" s="14">
        <f>((K1168*Assumptions!$B$6*Assumptions!$B$7/1000)*(Assumptions!$B$8/(Assumptions!$B$8-1)))*Assumptions!$B$9</f>
        <v>2853.3825000000002</v>
      </c>
      <c r="Q1168" s="13" t="s">
        <v>9013</v>
      </c>
      <c r="R1168" s="13" t="s">
        <v>9043</v>
      </c>
    </row>
    <row r="1169" spans="1:18" x14ac:dyDescent="0.3">
      <c r="A1169" s="11" t="s">
        <v>2087</v>
      </c>
      <c r="B1169" s="11" t="s">
        <v>2561</v>
      </c>
      <c r="C1169" s="11" t="s">
        <v>3004</v>
      </c>
      <c r="D1169" s="11" t="s">
        <v>3005</v>
      </c>
      <c r="E1169" s="11" t="s">
        <v>3006</v>
      </c>
      <c r="F1169" s="12">
        <v>48.296489999999999</v>
      </c>
      <c r="G1169" s="12">
        <v>8.8592779999999998</v>
      </c>
      <c r="H1169" s="11">
        <v>124000</v>
      </c>
      <c r="I1169" s="11">
        <v>61039</v>
      </c>
      <c r="J1169" s="13" t="s">
        <v>8982</v>
      </c>
      <c r="K1169" s="14">
        <f>I1169*Assumptions!$B$2*10^-3/24</f>
        <v>381.49375000000003</v>
      </c>
      <c r="L1169" s="14">
        <f>IF(J1169="YES",I1169*Assumptions!$B$3/1000,0)</f>
        <v>1220.78</v>
      </c>
      <c r="M1169" s="14">
        <f>IF(J1169="YES",I1169*Assumptions!$B$4/1000,0)</f>
        <v>915.58500000000004</v>
      </c>
      <c r="N1169" s="14">
        <f>IF(J1169="YES",I1169*Assumptions!$B$5/1000,0)</f>
        <v>1831.17</v>
      </c>
      <c r="O1169" s="14">
        <f>K1169*Assumptions!$B$6*Assumptions!$B$7</f>
        <v>2212.6637500000002</v>
      </c>
      <c r="P1169" s="14">
        <f>((K1169*Assumptions!$B$6*Assumptions!$B$7/1000)*(Assumptions!$B$8/(Assumptions!$B$8-1)))*Assumptions!$B$9</f>
        <v>13275.982500000002</v>
      </c>
      <c r="Q1169" s="13" t="s">
        <v>9013</v>
      </c>
      <c r="R1169" s="13" t="s">
        <v>9042</v>
      </c>
    </row>
    <row r="1170" spans="1:18" x14ac:dyDescent="0.3">
      <c r="A1170" s="11" t="s">
        <v>2087</v>
      </c>
      <c r="B1170" s="11" t="s">
        <v>2561</v>
      </c>
      <c r="C1170" s="11" t="s">
        <v>3007</v>
      </c>
      <c r="D1170" s="11" t="s">
        <v>3008</v>
      </c>
      <c r="E1170" s="11" t="s">
        <v>3009</v>
      </c>
      <c r="F1170" s="12">
        <v>48.199269999999999</v>
      </c>
      <c r="G1170" s="12">
        <v>9.051304</v>
      </c>
      <c r="H1170" s="11">
        <v>125000</v>
      </c>
      <c r="I1170" s="11">
        <v>55482</v>
      </c>
      <c r="J1170" s="13" t="s">
        <v>8982</v>
      </c>
      <c r="K1170" s="14">
        <f>I1170*Assumptions!$B$2*10^-3/24</f>
        <v>346.76249999999999</v>
      </c>
      <c r="L1170" s="14">
        <f>IF(J1170="YES",I1170*Assumptions!$B$3/1000,0)</f>
        <v>1109.6400000000001</v>
      </c>
      <c r="M1170" s="14">
        <f>IF(J1170="YES",I1170*Assumptions!$B$4/1000,0)</f>
        <v>832.23</v>
      </c>
      <c r="N1170" s="14">
        <f>IF(J1170="YES",I1170*Assumptions!$B$5/1000,0)</f>
        <v>1664.46</v>
      </c>
      <c r="O1170" s="14">
        <f>K1170*Assumptions!$B$6*Assumptions!$B$7</f>
        <v>2011.2224999999999</v>
      </c>
      <c r="P1170" s="14">
        <f>((K1170*Assumptions!$B$6*Assumptions!$B$7/1000)*(Assumptions!$B$8/(Assumptions!$B$8-1)))*Assumptions!$B$9</f>
        <v>12067.334999999997</v>
      </c>
      <c r="Q1170" s="13" t="s">
        <v>9013</v>
      </c>
      <c r="R1170" s="13" t="s">
        <v>9043</v>
      </c>
    </row>
    <row r="1171" spans="1:18" x14ac:dyDescent="0.3">
      <c r="A1171" s="11" t="s">
        <v>2087</v>
      </c>
      <c r="B1171" s="11" t="s">
        <v>3012</v>
      </c>
      <c r="C1171" s="11" t="s">
        <v>3010</v>
      </c>
      <c r="D1171" s="11" t="s">
        <v>3011</v>
      </c>
      <c r="E1171" s="11" t="s">
        <v>8579</v>
      </c>
      <c r="F1171" s="12">
        <v>48.530410000000003</v>
      </c>
      <c r="G1171" s="12">
        <v>9.9297989999999992</v>
      </c>
      <c r="H1171" s="11">
        <v>16000</v>
      </c>
      <c r="I1171" s="11">
        <v>19857</v>
      </c>
      <c r="J1171" s="13" t="s">
        <v>8991</v>
      </c>
      <c r="K1171" s="14">
        <f>I1171*Assumptions!$B$2*10^-3/24</f>
        <v>124.10625</v>
      </c>
      <c r="L1171" s="14">
        <f>IF(J1171="YES",I1171*Assumptions!$B$3/1000,0)</f>
        <v>0</v>
      </c>
      <c r="M1171" s="14">
        <f>IF(J1171="YES",I1171*Assumptions!$B$4/1000,0)</f>
        <v>0</v>
      </c>
      <c r="N1171" s="14">
        <f>IF(J1171="YES",I1171*Assumptions!$B$5/1000,0)</f>
        <v>0</v>
      </c>
      <c r="O1171" s="14">
        <f>K1171*Assumptions!$B$6*Assumptions!$B$7</f>
        <v>719.81624999999997</v>
      </c>
      <c r="P1171" s="14">
        <f>((K1171*Assumptions!$B$6*Assumptions!$B$7/1000)*(Assumptions!$B$8/(Assumptions!$B$8-1)))*Assumptions!$B$9</f>
        <v>4318.8975</v>
      </c>
      <c r="Q1171" s="13" t="s">
        <v>9013</v>
      </c>
      <c r="R1171" s="13" t="s">
        <v>9042</v>
      </c>
    </row>
    <row r="1172" spans="1:18" x14ac:dyDescent="0.3">
      <c r="A1172" s="11" t="s">
        <v>2087</v>
      </c>
      <c r="B1172" s="11" t="s">
        <v>3012</v>
      </c>
      <c r="C1172" s="11" t="s">
        <v>3013</v>
      </c>
      <c r="D1172" s="11" t="s">
        <v>3014</v>
      </c>
      <c r="E1172" s="11" t="s">
        <v>8580</v>
      </c>
      <c r="F1172" s="12">
        <v>48.286290000000001</v>
      </c>
      <c r="G1172" s="12">
        <v>9.8139029999999998</v>
      </c>
      <c r="H1172" s="11">
        <v>6000</v>
      </c>
      <c r="I1172" s="11">
        <v>5579</v>
      </c>
      <c r="J1172" s="13" t="s">
        <v>8991</v>
      </c>
      <c r="K1172" s="14">
        <f>I1172*Assumptions!$B$2*10^-3/24</f>
        <v>34.868749999999999</v>
      </c>
      <c r="L1172" s="14">
        <f>IF(J1172="YES",I1172*Assumptions!$B$3/1000,0)</f>
        <v>0</v>
      </c>
      <c r="M1172" s="14">
        <f>IF(J1172="YES",I1172*Assumptions!$B$4/1000,0)</f>
        <v>0</v>
      </c>
      <c r="N1172" s="14">
        <f>IF(J1172="YES",I1172*Assumptions!$B$5/1000,0)</f>
        <v>0</v>
      </c>
      <c r="O1172" s="14">
        <f>K1172*Assumptions!$B$6*Assumptions!$B$7</f>
        <v>202.23874999999995</v>
      </c>
      <c r="P1172" s="14">
        <f>((K1172*Assumptions!$B$6*Assumptions!$B$7/1000)*(Assumptions!$B$8/(Assumptions!$B$8-1)))*Assumptions!$B$9</f>
        <v>1213.4324999999999</v>
      </c>
      <c r="Q1172" s="13" t="s">
        <v>9013</v>
      </c>
      <c r="R1172" s="13" t="s">
        <v>9042</v>
      </c>
    </row>
    <row r="1173" spans="1:18" x14ac:dyDescent="0.3">
      <c r="A1173" s="11" t="s">
        <v>2087</v>
      </c>
      <c r="B1173" s="11" t="s">
        <v>3012</v>
      </c>
      <c r="C1173" s="11" t="s">
        <v>3015</v>
      </c>
      <c r="D1173" s="11" t="s">
        <v>3016</v>
      </c>
      <c r="E1173" s="11" t="s">
        <v>8581</v>
      </c>
      <c r="F1173" s="12">
        <v>48.378810000000001</v>
      </c>
      <c r="G1173" s="12">
        <v>9.7495410000000007</v>
      </c>
      <c r="H1173" s="11">
        <v>10000</v>
      </c>
      <c r="I1173" s="11">
        <v>7980</v>
      </c>
      <c r="J1173" s="13" t="s">
        <v>8991</v>
      </c>
      <c r="K1173" s="14">
        <f>I1173*Assumptions!$B$2*10^-3/24</f>
        <v>49.875</v>
      </c>
      <c r="L1173" s="14">
        <f>IF(J1173="YES",I1173*Assumptions!$B$3/1000,0)</f>
        <v>0</v>
      </c>
      <c r="M1173" s="14">
        <f>IF(J1173="YES",I1173*Assumptions!$B$4/1000,0)</f>
        <v>0</v>
      </c>
      <c r="N1173" s="14">
        <f>IF(J1173="YES",I1173*Assumptions!$B$5/1000,0)</f>
        <v>0</v>
      </c>
      <c r="O1173" s="14">
        <f>K1173*Assumptions!$B$6*Assumptions!$B$7</f>
        <v>289.27499999999998</v>
      </c>
      <c r="P1173" s="14">
        <f>((K1173*Assumptions!$B$6*Assumptions!$B$7/1000)*(Assumptions!$B$8/(Assumptions!$B$8-1)))*Assumptions!$B$9</f>
        <v>1735.6499999999999</v>
      </c>
      <c r="Q1173" s="13" t="s">
        <v>9013</v>
      </c>
      <c r="R1173" s="13" t="s">
        <v>9043</v>
      </c>
    </row>
    <row r="1174" spans="1:18" x14ac:dyDescent="0.3">
      <c r="A1174" s="11" t="s">
        <v>2087</v>
      </c>
      <c r="B1174" s="11" t="s">
        <v>3012</v>
      </c>
      <c r="C1174" s="11" t="s">
        <v>3017</v>
      </c>
      <c r="D1174" s="11" t="s">
        <v>3018</v>
      </c>
      <c r="E1174" s="11" t="s">
        <v>3019</v>
      </c>
      <c r="F1174" s="12">
        <v>48.23704</v>
      </c>
      <c r="G1174" s="12">
        <v>9.7048450000000006</v>
      </c>
      <c r="H1174" s="11">
        <v>25000</v>
      </c>
      <c r="I1174" s="11">
        <v>21123</v>
      </c>
      <c r="J1174" s="13" t="s">
        <v>8991</v>
      </c>
      <c r="K1174" s="14">
        <f>I1174*Assumptions!$B$2*10^-3/24</f>
        <v>132.01875000000001</v>
      </c>
      <c r="L1174" s="14">
        <f>IF(J1174="YES",I1174*Assumptions!$B$3/1000,0)</f>
        <v>0</v>
      </c>
      <c r="M1174" s="14">
        <f>IF(J1174="YES",I1174*Assumptions!$B$4/1000,0)</f>
        <v>0</v>
      </c>
      <c r="N1174" s="14">
        <f>IF(J1174="YES",I1174*Assumptions!$B$5/1000,0)</f>
        <v>0</v>
      </c>
      <c r="O1174" s="14">
        <f>K1174*Assumptions!$B$6*Assumptions!$B$7</f>
        <v>765.70875000000001</v>
      </c>
      <c r="P1174" s="14">
        <f>((K1174*Assumptions!$B$6*Assumptions!$B$7/1000)*(Assumptions!$B$8/(Assumptions!$B$8-1)))*Assumptions!$B$9</f>
        <v>4594.2524999999996</v>
      </c>
      <c r="Q1174" s="13" t="s">
        <v>9013</v>
      </c>
      <c r="R1174" s="13" t="s">
        <v>9042</v>
      </c>
    </row>
    <row r="1175" spans="1:18" x14ac:dyDescent="0.3">
      <c r="A1175" s="11" t="s">
        <v>2087</v>
      </c>
      <c r="B1175" s="11" t="s">
        <v>3012</v>
      </c>
      <c r="C1175" s="11" t="s">
        <v>3020</v>
      </c>
      <c r="D1175" s="11" t="s">
        <v>3021</v>
      </c>
      <c r="E1175" s="11" t="s">
        <v>8582</v>
      </c>
      <c r="F1175" s="12">
        <v>48.50638</v>
      </c>
      <c r="G1175" s="12">
        <v>9.6133150000000001</v>
      </c>
      <c r="H1175" s="11">
        <v>5500</v>
      </c>
      <c r="I1175" s="11">
        <v>3678</v>
      </c>
      <c r="J1175" s="13" t="s">
        <v>8991</v>
      </c>
      <c r="K1175" s="14">
        <f>I1175*Assumptions!$B$2*10^-3/24</f>
        <v>22.987500000000001</v>
      </c>
      <c r="L1175" s="14">
        <f>IF(J1175="YES",I1175*Assumptions!$B$3/1000,0)</f>
        <v>0</v>
      </c>
      <c r="M1175" s="14">
        <f>IF(J1175="YES",I1175*Assumptions!$B$4/1000,0)</f>
        <v>0</v>
      </c>
      <c r="N1175" s="14">
        <f>IF(J1175="YES",I1175*Assumptions!$B$5/1000,0)</f>
        <v>0</v>
      </c>
      <c r="O1175" s="14">
        <f>K1175*Assumptions!$B$6*Assumptions!$B$7</f>
        <v>133.32749999999999</v>
      </c>
      <c r="P1175" s="14">
        <f>((K1175*Assumptions!$B$6*Assumptions!$B$7/1000)*(Assumptions!$B$8/(Assumptions!$B$8-1)))*Assumptions!$B$9</f>
        <v>799.96499999999992</v>
      </c>
      <c r="Q1175" s="13" t="s">
        <v>9013</v>
      </c>
      <c r="R1175" s="13" t="s">
        <v>9042</v>
      </c>
    </row>
    <row r="1176" spans="1:18" x14ac:dyDescent="0.3">
      <c r="A1176" s="11" t="s">
        <v>2087</v>
      </c>
      <c r="B1176" s="11" t="s">
        <v>3012</v>
      </c>
      <c r="C1176" s="11" t="s">
        <v>3022</v>
      </c>
      <c r="D1176" s="11" t="s">
        <v>3023</v>
      </c>
      <c r="E1176" s="11" t="s">
        <v>8583</v>
      </c>
      <c r="F1176" s="12">
        <v>48.509459999999997</v>
      </c>
      <c r="G1176" s="12">
        <v>10.011609999999999</v>
      </c>
      <c r="H1176" s="11">
        <v>6000</v>
      </c>
      <c r="I1176" s="11">
        <v>4290</v>
      </c>
      <c r="J1176" s="13" t="s">
        <v>8991</v>
      </c>
      <c r="K1176" s="14">
        <f>I1176*Assumptions!$B$2*10^-3/24</f>
        <v>26.8125</v>
      </c>
      <c r="L1176" s="14">
        <f>IF(J1176="YES",I1176*Assumptions!$B$3/1000,0)</f>
        <v>0</v>
      </c>
      <c r="M1176" s="14">
        <f>IF(J1176="YES",I1176*Assumptions!$B$4/1000,0)</f>
        <v>0</v>
      </c>
      <c r="N1176" s="14">
        <f>IF(J1176="YES",I1176*Assumptions!$B$5/1000,0)</f>
        <v>0</v>
      </c>
      <c r="O1176" s="14">
        <f>K1176*Assumptions!$B$6*Assumptions!$B$7</f>
        <v>155.51249999999999</v>
      </c>
      <c r="P1176" s="14">
        <f>((K1176*Assumptions!$B$6*Assumptions!$B$7/1000)*(Assumptions!$B$8/(Assumptions!$B$8-1)))*Assumptions!$B$9</f>
        <v>933.07499999999993</v>
      </c>
      <c r="Q1176" s="13" t="s">
        <v>9013</v>
      </c>
      <c r="R1176" s="13" t="s">
        <v>9044</v>
      </c>
    </row>
    <row r="1177" spans="1:18" x14ac:dyDescent="0.3">
      <c r="A1177" s="11" t="s">
        <v>2087</v>
      </c>
      <c r="B1177" s="11" t="s">
        <v>3012</v>
      </c>
      <c r="C1177" s="11" t="s">
        <v>3024</v>
      </c>
      <c r="D1177" s="11" t="s">
        <v>3025</v>
      </c>
      <c r="E1177" s="11" t="s">
        <v>8584</v>
      </c>
      <c r="F1177" s="12">
        <v>48.396979999999999</v>
      </c>
      <c r="G1177" s="12">
        <v>9.8144539999999996</v>
      </c>
      <c r="H1177" s="11">
        <v>14500</v>
      </c>
      <c r="I1177" s="11">
        <v>8523</v>
      </c>
      <c r="J1177" s="13" t="s">
        <v>8991</v>
      </c>
      <c r="K1177" s="14">
        <f>I1177*Assumptions!$B$2*10^-3/24</f>
        <v>53.268750000000004</v>
      </c>
      <c r="L1177" s="14">
        <f>IF(J1177="YES",I1177*Assumptions!$B$3/1000,0)</f>
        <v>0</v>
      </c>
      <c r="M1177" s="14">
        <f>IF(J1177="YES",I1177*Assumptions!$B$4/1000,0)</f>
        <v>0</v>
      </c>
      <c r="N1177" s="14">
        <f>IF(J1177="YES",I1177*Assumptions!$B$5/1000,0)</f>
        <v>0</v>
      </c>
      <c r="O1177" s="14">
        <f>K1177*Assumptions!$B$6*Assumptions!$B$7</f>
        <v>308.95875000000001</v>
      </c>
      <c r="P1177" s="14">
        <f>((K1177*Assumptions!$B$6*Assumptions!$B$7/1000)*(Assumptions!$B$8/(Assumptions!$B$8-1)))*Assumptions!$B$9</f>
        <v>1853.7525000000001</v>
      </c>
      <c r="Q1177" s="13" t="s">
        <v>9013</v>
      </c>
      <c r="R1177" s="13" t="s">
        <v>9043</v>
      </c>
    </row>
    <row r="1178" spans="1:18" x14ac:dyDescent="0.3">
      <c r="A1178" s="11" t="s">
        <v>2087</v>
      </c>
      <c r="B1178" s="11" t="s">
        <v>3012</v>
      </c>
      <c r="C1178" s="11" t="s">
        <v>3026</v>
      </c>
      <c r="D1178" s="11" t="s">
        <v>3027</v>
      </c>
      <c r="E1178" s="11" t="s">
        <v>8585</v>
      </c>
      <c r="F1178" s="12">
        <v>48.271700000000003</v>
      </c>
      <c r="G1178" s="12">
        <v>9.7329790000000003</v>
      </c>
      <c r="H1178" s="11">
        <v>45000</v>
      </c>
      <c r="I1178" s="11">
        <v>38735</v>
      </c>
      <c r="J1178" s="13" t="s">
        <v>8982</v>
      </c>
      <c r="K1178" s="14">
        <f>I1178*Assumptions!$B$2*10^-3/24</f>
        <v>242.09375</v>
      </c>
      <c r="L1178" s="14">
        <f>IF(J1178="YES",I1178*Assumptions!$B$3/1000,0)</f>
        <v>774.7</v>
      </c>
      <c r="M1178" s="14">
        <f>IF(J1178="YES",I1178*Assumptions!$B$4/1000,0)</f>
        <v>581.02499999999998</v>
      </c>
      <c r="N1178" s="14">
        <f>IF(J1178="YES",I1178*Assumptions!$B$5/1000,0)</f>
        <v>1162.05</v>
      </c>
      <c r="O1178" s="14">
        <f>K1178*Assumptions!$B$6*Assumptions!$B$7</f>
        <v>1404.1437499999997</v>
      </c>
      <c r="P1178" s="14">
        <f>((K1178*Assumptions!$B$6*Assumptions!$B$7/1000)*(Assumptions!$B$8/(Assumptions!$B$8-1)))*Assumptions!$B$9</f>
        <v>8424.8624999999975</v>
      </c>
      <c r="Q1178" s="13" t="s">
        <v>9013</v>
      </c>
      <c r="R1178" s="13" t="s">
        <v>9043</v>
      </c>
    </row>
    <row r="1179" spans="1:18" x14ac:dyDescent="0.3">
      <c r="A1179" s="11" t="s">
        <v>2087</v>
      </c>
      <c r="B1179" s="11" t="s">
        <v>3012</v>
      </c>
      <c r="C1179" s="11" t="s">
        <v>3028</v>
      </c>
      <c r="D1179" s="11" t="s">
        <v>3029</v>
      </c>
      <c r="E1179" s="11" t="s">
        <v>8586</v>
      </c>
      <c r="F1179" s="12">
        <v>48.32573</v>
      </c>
      <c r="G1179" s="12">
        <v>9.9063140000000001</v>
      </c>
      <c r="H1179" s="11">
        <v>25000</v>
      </c>
      <c r="I1179" s="11">
        <v>18924</v>
      </c>
      <c r="J1179" s="13" t="s">
        <v>8991</v>
      </c>
      <c r="K1179" s="14">
        <f>I1179*Assumptions!$B$2*10^-3/24</f>
        <v>118.27499999999999</v>
      </c>
      <c r="L1179" s="14">
        <f>IF(J1179="YES",I1179*Assumptions!$B$3/1000,0)</f>
        <v>0</v>
      </c>
      <c r="M1179" s="14">
        <f>IF(J1179="YES",I1179*Assumptions!$B$4/1000,0)</f>
        <v>0</v>
      </c>
      <c r="N1179" s="14">
        <f>IF(J1179="YES",I1179*Assumptions!$B$5/1000,0)</f>
        <v>0</v>
      </c>
      <c r="O1179" s="14">
        <f>K1179*Assumptions!$B$6*Assumptions!$B$7</f>
        <v>685.99499999999989</v>
      </c>
      <c r="P1179" s="14">
        <f>((K1179*Assumptions!$B$6*Assumptions!$B$7/1000)*(Assumptions!$B$8/(Assumptions!$B$8-1)))*Assumptions!$B$9</f>
        <v>4115.9699999999993</v>
      </c>
      <c r="Q1179" s="13" t="s">
        <v>9013</v>
      </c>
      <c r="R1179" s="13" t="s">
        <v>9043</v>
      </c>
    </row>
    <row r="1180" spans="1:18" x14ac:dyDescent="0.3">
      <c r="A1180" s="11" t="s">
        <v>2087</v>
      </c>
      <c r="B1180" s="11" t="s">
        <v>3012</v>
      </c>
      <c r="C1180" s="11" t="s">
        <v>3030</v>
      </c>
      <c r="D1180" s="11" t="s">
        <v>3031</v>
      </c>
      <c r="E1180" s="11" t="s">
        <v>8587</v>
      </c>
      <c r="F1180" s="12">
        <v>48.441789999999997</v>
      </c>
      <c r="G1180" s="12">
        <v>9.6790889999999994</v>
      </c>
      <c r="H1180" s="11">
        <v>7100</v>
      </c>
      <c r="I1180" s="11">
        <v>3306</v>
      </c>
      <c r="J1180" s="13" t="s">
        <v>8991</v>
      </c>
      <c r="K1180" s="14">
        <f>I1180*Assumptions!$B$2*10^-3/24</f>
        <v>20.662500000000001</v>
      </c>
      <c r="L1180" s="14">
        <f>IF(J1180="YES",I1180*Assumptions!$B$3/1000,0)</f>
        <v>0</v>
      </c>
      <c r="M1180" s="14">
        <f>IF(J1180="YES",I1180*Assumptions!$B$4/1000,0)</f>
        <v>0</v>
      </c>
      <c r="N1180" s="14">
        <f>IF(J1180="YES",I1180*Assumptions!$B$5/1000,0)</f>
        <v>0</v>
      </c>
      <c r="O1180" s="14">
        <f>K1180*Assumptions!$B$6*Assumptions!$B$7</f>
        <v>119.8425</v>
      </c>
      <c r="P1180" s="14">
        <f>((K1180*Assumptions!$B$6*Assumptions!$B$7/1000)*(Assumptions!$B$8/(Assumptions!$B$8-1)))*Assumptions!$B$9</f>
        <v>719.05499999999995</v>
      </c>
      <c r="Q1180" s="13" t="s">
        <v>9013</v>
      </c>
      <c r="R1180" s="13" t="s">
        <v>9042</v>
      </c>
    </row>
    <row r="1181" spans="1:18" x14ac:dyDescent="0.3">
      <c r="A1181" s="11" t="s">
        <v>2087</v>
      </c>
      <c r="B1181" s="11" t="s">
        <v>3012</v>
      </c>
      <c r="C1181" s="11" t="s">
        <v>3032</v>
      </c>
      <c r="D1181" s="11" t="s">
        <v>3033</v>
      </c>
      <c r="E1181" s="11" t="s">
        <v>8588</v>
      </c>
      <c r="F1181" s="12">
        <v>48.494079999999997</v>
      </c>
      <c r="G1181" s="12">
        <v>9.7035060000000009</v>
      </c>
      <c r="H1181" s="11">
        <v>35000</v>
      </c>
      <c r="I1181" s="11">
        <v>25365</v>
      </c>
      <c r="J1181" s="13" t="s">
        <v>8991</v>
      </c>
      <c r="K1181" s="14">
        <f>I1181*Assumptions!$B$2*10^-3/24</f>
        <v>158.53125</v>
      </c>
      <c r="L1181" s="14">
        <f>IF(J1181="YES",I1181*Assumptions!$B$3/1000,0)</f>
        <v>0</v>
      </c>
      <c r="M1181" s="14">
        <f>IF(J1181="YES",I1181*Assumptions!$B$4/1000,0)</f>
        <v>0</v>
      </c>
      <c r="N1181" s="14">
        <f>IF(J1181="YES",I1181*Assumptions!$B$5/1000,0)</f>
        <v>0</v>
      </c>
      <c r="O1181" s="14">
        <f>K1181*Assumptions!$B$6*Assumptions!$B$7</f>
        <v>919.48124999999993</v>
      </c>
      <c r="P1181" s="14">
        <f>((K1181*Assumptions!$B$6*Assumptions!$B$7/1000)*(Assumptions!$B$8/(Assumptions!$B$8-1)))*Assumptions!$B$9</f>
        <v>5516.8874999999989</v>
      </c>
      <c r="Q1181" s="13" t="s">
        <v>9013</v>
      </c>
      <c r="R1181" s="13" t="s">
        <v>9043</v>
      </c>
    </row>
    <row r="1182" spans="1:18" x14ac:dyDescent="0.3">
      <c r="A1182" s="11" t="s">
        <v>2087</v>
      </c>
      <c r="B1182" s="11" t="s">
        <v>3012</v>
      </c>
      <c r="C1182" s="11" t="s">
        <v>3034</v>
      </c>
      <c r="D1182" s="11" t="s">
        <v>3035</v>
      </c>
      <c r="E1182" s="11" t="s">
        <v>8589</v>
      </c>
      <c r="F1182" s="12">
        <v>48.499720000000003</v>
      </c>
      <c r="G1182" s="12">
        <v>10.139989999999999</v>
      </c>
      <c r="H1182" s="11">
        <v>16600</v>
      </c>
      <c r="I1182" s="11">
        <v>14715</v>
      </c>
      <c r="J1182" s="13" t="s">
        <v>8991</v>
      </c>
      <c r="K1182" s="14">
        <f>I1182*Assumptions!$B$2*10^-3/24</f>
        <v>91.96875</v>
      </c>
      <c r="L1182" s="14">
        <f>IF(J1182="YES",I1182*Assumptions!$B$3/1000,0)</f>
        <v>0</v>
      </c>
      <c r="M1182" s="14">
        <f>IF(J1182="YES",I1182*Assumptions!$B$4/1000,0)</f>
        <v>0</v>
      </c>
      <c r="N1182" s="14">
        <f>IF(J1182="YES",I1182*Assumptions!$B$5/1000,0)</f>
        <v>0</v>
      </c>
      <c r="O1182" s="14">
        <f>K1182*Assumptions!$B$6*Assumptions!$B$7</f>
        <v>533.41874999999993</v>
      </c>
      <c r="P1182" s="14">
        <f>((K1182*Assumptions!$B$6*Assumptions!$B$7/1000)*(Assumptions!$B$8/(Assumptions!$B$8-1)))*Assumptions!$B$9</f>
        <v>3200.5124999999994</v>
      </c>
      <c r="Q1182" s="13" t="s">
        <v>9013</v>
      </c>
      <c r="R1182" s="13" t="s">
        <v>9043</v>
      </c>
    </row>
    <row r="1183" spans="1:18" x14ac:dyDescent="0.3">
      <c r="A1183" s="11" t="s">
        <v>2087</v>
      </c>
      <c r="B1183" s="11" t="s">
        <v>3038</v>
      </c>
      <c r="C1183" s="11" t="s">
        <v>3036</v>
      </c>
      <c r="D1183" s="11" t="s">
        <v>3037</v>
      </c>
      <c r="E1183" s="11" t="s">
        <v>8590</v>
      </c>
      <c r="F1183" s="12">
        <v>48.011499999999998</v>
      </c>
      <c r="G1183" s="12">
        <v>10.11487</v>
      </c>
      <c r="H1183" s="11">
        <v>13300</v>
      </c>
      <c r="I1183" s="11">
        <v>13845</v>
      </c>
      <c r="J1183" s="13" t="s">
        <v>8991</v>
      </c>
      <c r="K1183" s="14">
        <f>I1183*Assumptions!$B$2*10^-3/24</f>
        <v>86.53125</v>
      </c>
      <c r="L1183" s="14">
        <f>IF(J1183="YES",I1183*Assumptions!$B$3/1000,0)</f>
        <v>0</v>
      </c>
      <c r="M1183" s="14">
        <f>IF(J1183="YES",I1183*Assumptions!$B$4/1000,0)</f>
        <v>0</v>
      </c>
      <c r="N1183" s="14">
        <f>IF(J1183="YES",I1183*Assumptions!$B$5/1000,0)</f>
        <v>0</v>
      </c>
      <c r="O1183" s="14">
        <f>K1183*Assumptions!$B$6*Assumptions!$B$7</f>
        <v>501.88125000000002</v>
      </c>
      <c r="P1183" s="14">
        <f>((K1183*Assumptions!$B$6*Assumptions!$B$7/1000)*(Assumptions!$B$8/(Assumptions!$B$8-1)))*Assumptions!$B$9</f>
        <v>3011.2875000000004</v>
      </c>
      <c r="Q1183" s="13" t="s">
        <v>9013</v>
      </c>
      <c r="R1183" s="13" t="s">
        <v>9044</v>
      </c>
    </row>
    <row r="1184" spans="1:18" x14ac:dyDescent="0.3">
      <c r="A1184" s="11" t="s">
        <v>2087</v>
      </c>
      <c r="B1184" s="11" t="s">
        <v>2628</v>
      </c>
      <c r="C1184" s="11" t="s">
        <v>3039</v>
      </c>
      <c r="D1184" s="11" t="s">
        <v>3040</v>
      </c>
      <c r="E1184" s="11" t="s">
        <v>8591</v>
      </c>
      <c r="F1184" s="12">
        <v>48.883560000000003</v>
      </c>
      <c r="G1184" s="12">
        <v>8.2006820000000005</v>
      </c>
      <c r="H1184" s="11">
        <v>140000</v>
      </c>
      <c r="I1184" s="11">
        <v>131714</v>
      </c>
      <c r="J1184" s="13" t="s">
        <v>8982</v>
      </c>
      <c r="K1184" s="14">
        <f>I1184*Assumptions!$B$2*10^-3/24</f>
        <v>823.21250000000009</v>
      </c>
      <c r="L1184" s="14">
        <f>IF(J1184="YES",I1184*Assumptions!$B$3/1000,0)</f>
        <v>2634.28</v>
      </c>
      <c r="M1184" s="14">
        <f>IF(J1184="YES",I1184*Assumptions!$B$4/1000,0)</f>
        <v>1975.71</v>
      </c>
      <c r="N1184" s="14">
        <f>IF(J1184="YES",I1184*Assumptions!$B$5/1000,0)</f>
        <v>3951.42</v>
      </c>
      <c r="O1184" s="14">
        <f>K1184*Assumptions!$B$6*Assumptions!$B$7</f>
        <v>4774.6324999999997</v>
      </c>
      <c r="P1184" s="14">
        <f>((K1184*Assumptions!$B$6*Assumptions!$B$7/1000)*(Assumptions!$B$8/(Assumptions!$B$8-1)))*Assumptions!$B$9</f>
        <v>28647.794999999998</v>
      </c>
      <c r="Q1184" s="13" t="s">
        <v>9017</v>
      </c>
      <c r="R1184" s="13" t="s">
        <v>9044</v>
      </c>
    </row>
    <row r="1185" spans="1:18" x14ac:dyDescent="0.3">
      <c r="A1185" s="11" t="s">
        <v>2087</v>
      </c>
      <c r="B1185" s="11" t="s">
        <v>2628</v>
      </c>
      <c r="C1185" s="11" t="s">
        <v>3041</v>
      </c>
      <c r="D1185" s="11" t="s">
        <v>3042</v>
      </c>
      <c r="E1185" s="11" t="s">
        <v>8592</v>
      </c>
      <c r="F1185" s="12">
        <v>48.738799999999998</v>
      </c>
      <c r="G1185" s="12">
        <v>7.9916330000000002</v>
      </c>
      <c r="H1185" s="11">
        <v>19000</v>
      </c>
      <c r="I1185" s="11">
        <v>10125</v>
      </c>
      <c r="J1185" s="13" t="s">
        <v>8991</v>
      </c>
      <c r="K1185" s="14">
        <f>I1185*Assumptions!$B$2*10^-3/24</f>
        <v>63.28125</v>
      </c>
      <c r="L1185" s="14">
        <f>IF(J1185="YES",I1185*Assumptions!$B$3/1000,0)</f>
        <v>0</v>
      </c>
      <c r="M1185" s="14">
        <f>IF(J1185="YES",I1185*Assumptions!$B$4/1000,0)</f>
        <v>0</v>
      </c>
      <c r="N1185" s="14">
        <f>IF(J1185="YES",I1185*Assumptions!$B$5/1000,0)</f>
        <v>0</v>
      </c>
      <c r="O1185" s="14">
        <f>K1185*Assumptions!$B$6*Assumptions!$B$7</f>
        <v>367.03125</v>
      </c>
      <c r="P1185" s="14">
        <f>((K1185*Assumptions!$B$6*Assumptions!$B$7/1000)*(Assumptions!$B$8/(Assumptions!$B$8-1)))*Assumptions!$B$9</f>
        <v>2202.1874999999995</v>
      </c>
      <c r="Q1185" s="13" t="s">
        <v>9017</v>
      </c>
      <c r="R1185" s="13" t="s">
        <v>9044</v>
      </c>
    </row>
    <row r="1186" spans="1:18" x14ac:dyDescent="0.3">
      <c r="A1186" s="11" t="s">
        <v>2087</v>
      </c>
      <c r="B1186" s="11" t="s">
        <v>2628</v>
      </c>
      <c r="C1186" s="11" t="s">
        <v>3043</v>
      </c>
      <c r="D1186" s="11" t="s">
        <v>3044</v>
      </c>
      <c r="E1186" s="11" t="s">
        <v>8593</v>
      </c>
      <c r="F1186" s="12">
        <v>48.701090000000001</v>
      </c>
      <c r="G1186" s="12">
        <v>8.3516279999999998</v>
      </c>
      <c r="H1186" s="11">
        <v>7000</v>
      </c>
      <c r="I1186" s="11">
        <v>3017</v>
      </c>
      <c r="J1186" s="13" t="s">
        <v>8991</v>
      </c>
      <c r="K1186" s="14">
        <f>I1186*Assumptions!$B$2*10^-3/24</f>
        <v>18.856249999999999</v>
      </c>
      <c r="L1186" s="14">
        <f>IF(J1186="YES",I1186*Assumptions!$B$3/1000,0)</f>
        <v>0</v>
      </c>
      <c r="M1186" s="14">
        <f>IF(J1186="YES",I1186*Assumptions!$B$4/1000,0)</f>
        <v>0</v>
      </c>
      <c r="N1186" s="14">
        <f>IF(J1186="YES",I1186*Assumptions!$B$5/1000,0)</f>
        <v>0</v>
      </c>
      <c r="O1186" s="14">
        <f>K1186*Assumptions!$B$6*Assumptions!$B$7</f>
        <v>109.36624999999999</v>
      </c>
      <c r="P1186" s="14">
        <f>((K1186*Assumptions!$B$6*Assumptions!$B$7/1000)*(Assumptions!$B$8/(Assumptions!$B$8-1)))*Assumptions!$B$9</f>
        <v>656.19749999999999</v>
      </c>
      <c r="Q1186" s="13" t="s">
        <v>9017</v>
      </c>
      <c r="R1186" s="13" t="s">
        <v>9044</v>
      </c>
    </row>
    <row r="1187" spans="1:18" x14ac:dyDescent="0.3">
      <c r="A1187" s="11" t="s">
        <v>2087</v>
      </c>
      <c r="B1187" s="11" t="s">
        <v>2628</v>
      </c>
      <c r="C1187" s="11" t="s">
        <v>3045</v>
      </c>
      <c r="D1187" s="11" t="s">
        <v>3046</v>
      </c>
      <c r="E1187" s="11" t="s">
        <v>8594</v>
      </c>
      <c r="F1187" s="12">
        <v>48.83014</v>
      </c>
      <c r="G1187" s="12">
        <v>8.1434540000000002</v>
      </c>
      <c r="H1187" s="11">
        <v>11500</v>
      </c>
      <c r="I1187" s="11">
        <v>5952</v>
      </c>
      <c r="J1187" s="13" t="s">
        <v>8991</v>
      </c>
      <c r="K1187" s="14">
        <f>I1187*Assumptions!$B$2*10^-3/24</f>
        <v>37.200000000000003</v>
      </c>
      <c r="L1187" s="14">
        <f>IF(J1187="YES",I1187*Assumptions!$B$3/1000,0)</f>
        <v>0</v>
      </c>
      <c r="M1187" s="14">
        <f>IF(J1187="YES",I1187*Assumptions!$B$4/1000,0)</f>
        <v>0</v>
      </c>
      <c r="N1187" s="14">
        <f>IF(J1187="YES",I1187*Assumptions!$B$5/1000,0)</f>
        <v>0</v>
      </c>
      <c r="O1187" s="14">
        <f>K1187*Assumptions!$B$6*Assumptions!$B$7</f>
        <v>215.76</v>
      </c>
      <c r="P1187" s="14">
        <f>((K1187*Assumptions!$B$6*Assumptions!$B$7/1000)*(Assumptions!$B$8/(Assumptions!$B$8-1)))*Assumptions!$B$9</f>
        <v>1294.5599999999997</v>
      </c>
      <c r="Q1187" s="13" t="s">
        <v>9017</v>
      </c>
      <c r="R1187" s="13" t="s">
        <v>9042</v>
      </c>
    </row>
    <row r="1188" spans="1:18" x14ac:dyDescent="0.3">
      <c r="A1188" s="11" t="s">
        <v>2087</v>
      </c>
      <c r="B1188" s="11" t="s">
        <v>3049</v>
      </c>
      <c r="C1188" s="11" t="s">
        <v>3047</v>
      </c>
      <c r="D1188" s="11" t="s">
        <v>3048</v>
      </c>
      <c r="E1188" s="11" t="s">
        <v>8595</v>
      </c>
      <c r="F1188" s="12">
        <v>49.434959999999997</v>
      </c>
      <c r="G1188" s="12">
        <v>8.6519490000000001</v>
      </c>
      <c r="H1188" s="11">
        <v>360000</v>
      </c>
      <c r="I1188" s="11">
        <v>215042</v>
      </c>
      <c r="J1188" s="13" t="s">
        <v>8982</v>
      </c>
      <c r="K1188" s="14">
        <f>I1188*Assumptions!$B$2*10^-3/24</f>
        <v>1344.0125</v>
      </c>
      <c r="L1188" s="14">
        <f>IF(J1188="YES",I1188*Assumptions!$B$3/1000,0)</f>
        <v>4300.84</v>
      </c>
      <c r="M1188" s="14">
        <f>IF(J1188="YES",I1188*Assumptions!$B$4/1000,0)</f>
        <v>3225.63</v>
      </c>
      <c r="N1188" s="14">
        <f>IF(J1188="YES",I1188*Assumptions!$B$5/1000,0)</f>
        <v>6451.26</v>
      </c>
      <c r="O1188" s="14">
        <f>K1188*Assumptions!$B$6*Assumptions!$B$7</f>
        <v>7795.2725</v>
      </c>
      <c r="P1188" s="14">
        <f>((K1188*Assumptions!$B$6*Assumptions!$B$7/1000)*(Assumptions!$B$8/(Assumptions!$B$8-1)))*Assumptions!$B$9</f>
        <v>46771.635000000002</v>
      </c>
      <c r="Q1188" s="13" t="s">
        <v>9017</v>
      </c>
      <c r="R1188" s="13" t="s">
        <v>9042</v>
      </c>
    </row>
    <row r="1189" spans="1:18" x14ac:dyDescent="0.3">
      <c r="A1189" s="11" t="s">
        <v>2087</v>
      </c>
      <c r="B1189" s="11" t="s">
        <v>3052</v>
      </c>
      <c r="C1189" s="11" t="s">
        <v>3050</v>
      </c>
      <c r="D1189" s="11" t="s">
        <v>3051</v>
      </c>
      <c r="E1189" s="11" t="s">
        <v>8596</v>
      </c>
      <c r="F1189" s="12">
        <v>49.565460000000002</v>
      </c>
      <c r="G1189" s="12">
        <v>8.4256969999999995</v>
      </c>
      <c r="H1189" s="11">
        <v>725000</v>
      </c>
      <c r="I1189" s="11">
        <v>517255</v>
      </c>
      <c r="J1189" s="13" t="s">
        <v>8982</v>
      </c>
      <c r="K1189" s="14">
        <f>I1189*Assumptions!$B$2*10^-3/24</f>
        <v>3232.84375</v>
      </c>
      <c r="L1189" s="14">
        <f>IF(J1189="YES",I1189*Assumptions!$B$3/1000,0)</f>
        <v>10345.1</v>
      </c>
      <c r="M1189" s="14">
        <f>IF(J1189="YES",I1189*Assumptions!$B$4/1000,0)</f>
        <v>7758.8249999999998</v>
      </c>
      <c r="N1189" s="14">
        <f>IF(J1189="YES",I1189*Assumptions!$B$5/1000,0)</f>
        <v>15517.65</v>
      </c>
      <c r="O1189" s="14">
        <f>K1189*Assumptions!$B$6*Assumptions!$B$7</f>
        <v>18750.493749999998</v>
      </c>
      <c r="P1189" s="14">
        <f>((K1189*Assumptions!$B$6*Assumptions!$B$7/1000)*(Assumptions!$B$8/(Assumptions!$B$8-1)))*Assumptions!$B$9</f>
        <v>112502.96249999997</v>
      </c>
      <c r="Q1189" s="13" t="s">
        <v>9017</v>
      </c>
      <c r="R1189" s="13" t="s">
        <v>9043</v>
      </c>
    </row>
    <row r="1190" spans="1:18" x14ac:dyDescent="0.3">
      <c r="A1190" s="11" t="s">
        <v>2087</v>
      </c>
      <c r="B1190" s="11" t="s">
        <v>3055</v>
      </c>
      <c r="C1190" s="11" t="s">
        <v>3053</v>
      </c>
      <c r="D1190" s="11" t="s">
        <v>3054</v>
      </c>
      <c r="E1190" s="11" t="s">
        <v>8597</v>
      </c>
      <c r="F1190" s="12">
        <v>49.533180000000002</v>
      </c>
      <c r="G1190" s="12">
        <v>9.3096390000000007</v>
      </c>
      <c r="H1190" s="11">
        <v>28000</v>
      </c>
      <c r="I1190" s="11">
        <v>7248</v>
      </c>
      <c r="J1190" s="13" t="s">
        <v>8991</v>
      </c>
      <c r="K1190" s="14">
        <f>I1190*Assumptions!$B$2*10^-3/24</f>
        <v>45.300000000000004</v>
      </c>
      <c r="L1190" s="14">
        <f>IF(J1190="YES",I1190*Assumptions!$B$3/1000,0)</f>
        <v>0</v>
      </c>
      <c r="M1190" s="14">
        <f>IF(J1190="YES",I1190*Assumptions!$B$4/1000,0)</f>
        <v>0</v>
      </c>
      <c r="N1190" s="14">
        <f>IF(J1190="YES",I1190*Assumptions!$B$5/1000,0)</f>
        <v>0</v>
      </c>
      <c r="O1190" s="14">
        <f>K1190*Assumptions!$B$6*Assumptions!$B$7</f>
        <v>262.74</v>
      </c>
      <c r="P1190" s="14">
        <f>((K1190*Assumptions!$B$6*Assumptions!$B$7/1000)*(Assumptions!$B$8/(Assumptions!$B$8-1)))*Assumptions!$B$9</f>
        <v>1576.44</v>
      </c>
      <c r="Q1190" s="13" t="s">
        <v>9017</v>
      </c>
      <c r="R1190" s="13" t="s">
        <v>9044</v>
      </c>
    </row>
    <row r="1191" spans="1:18" x14ac:dyDescent="0.3">
      <c r="A1191" s="11" t="s">
        <v>2087</v>
      </c>
      <c r="B1191" s="11" t="s">
        <v>3055</v>
      </c>
      <c r="C1191" s="11" t="s">
        <v>3056</v>
      </c>
      <c r="D1191" s="11" t="s">
        <v>3057</v>
      </c>
      <c r="E1191" s="11" t="s">
        <v>8598</v>
      </c>
      <c r="F1191" s="12">
        <v>49.313099999999999</v>
      </c>
      <c r="G1191" s="12">
        <v>9.1373890000000006</v>
      </c>
      <c r="H1191" s="11">
        <v>6000</v>
      </c>
      <c r="I1191" s="11">
        <v>4731</v>
      </c>
      <c r="J1191" s="13" t="s">
        <v>8991</v>
      </c>
      <c r="K1191" s="14">
        <f>I1191*Assumptions!$B$2*10^-3/24</f>
        <v>29.568749999999998</v>
      </c>
      <c r="L1191" s="14">
        <f>IF(J1191="YES",I1191*Assumptions!$B$3/1000,0)</f>
        <v>0</v>
      </c>
      <c r="M1191" s="14">
        <f>IF(J1191="YES",I1191*Assumptions!$B$4/1000,0)</f>
        <v>0</v>
      </c>
      <c r="N1191" s="14">
        <f>IF(J1191="YES",I1191*Assumptions!$B$5/1000,0)</f>
        <v>0</v>
      </c>
      <c r="O1191" s="14">
        <f>K1191*Assumptions!$B$6*Assumptions!$B$7</f>
        <v>171.49874999999997</v>
      </c>
      <c r="P1191" s="14">
        <f>((K1191*Assumptions!$B$6*Assumptions!$B$7/1000)*(Assumptions!$B$8/(Assumptions!$B$8-1)))*Assumptions!$B$9</f>
        <v>1028.9924999999998</v>
      </c>
      <c r="Q1191" s="13" t="s">
        <v>9017</v>
      </c>
      <c r="R1191" s="13" t="s">
        <v>9043</v>
      </c>
    </row>
    <row r="1192" spans="1:18" x14ac:dyDescent="0.3">
      <c r="A1192" s="11" t="s">
        <v>2087</v>
      </c>
      <c r="B1192" s="11" t="s">
        <v>3055</v>
      </c>
      <c r="C1192" s="11" t="s">
        <v>3058</v>
      </c>
      <c r="D1192" s="11" t="s">
        <v>3059</v>
      </c>
      <c r="E1192" s="11" t="s">
        <v>3060</v>
      </c>
      <c r="F1192" s="12">
        <v>49.547049999999999</v>
      </c>
      <c r="G1192" s="12">
        <v>9.2091150000000006</v>
      </c>
      <c r="H1192" s="11">
        <v>5380</v>
      </c>
      <c r="I1192" s="11">
        <v>10963</v>
      </c>
      <c r="J1192" s="13" t="s">
        <v>8991</v>
      </c>
      <c r="K1192" s="14">
        <f>I1192*Assumptions!$B$2*10^-3/24</f>
        <v>68.518749999999997</v>
      </c>
      <c r="L1192" s="14">
        <f>IF(J1192="YES",I1192*Assumptions!$B$3/1000,0)</f>
        <v>0</v>
      </c>
      <c r="M1192" s="14">
        <f>IF(J1192="YES",I1192*Assumptions!$B$4/1000,0)</f>
        <v>0</v>
      </c>
      <c r="N1192" s="14">
        <f>IF(J1192="YES",I1192*Assumptions!$B$5/1000,0)</f>
        <v>0</v>
      </c>
      <c r="O1192" s="14">
        <f>K1192*Assumptions!$B$6*Assumptions!$B$7</f>
        <v>397.40874999999994</v>
      </c>
      <c r="P1192" s="14">
        <f>((K1192*Assumptions!$B$6*Assumptions!$B$7/1000)*(Assumptions!$B$8/(Assumptions!$B$8-1)))*Assumptions!$B$9</f>
        <v>2384.4524999999994</v>
      </c>
      <c r="Q1192" s="13" t="s">
        <v>9017</v>
      </c>
      <c r="R1192" s="13" t="s">
        <v>9044</v>
      </c>
    </row>
    <row r="1193" spans="1:18" x14ac:dyDescent="0.3">
      <c r="A1193" s="11" t="s">
        <v>2087</v>
      </c>
      <c r="B1193" s="11" t="s">
        <v>3055</v>
      </c>
      <c r="C1193" s="11" t="s">
        <v>3061</v>
      </c>
      <c r="D1193" s="11" t="s">
        <v>3062</v>
      </c>
      <c r="E1193" s="11" t="s">
        <v>8599</v>
      </c>
      <c r="F1193" s="12">
        <v>49.595329999999997</v>
      </c>
      <c r="G1193" s="12">
        <v>9.3541989999999995</v>
      </c>
      <c r="H1193" s="11">
        <v>15000</v>
      </c>
      <c r="I1193" s="11">
        <v>10000</v>
      </c>
      <c r="J1193" s="13" t="s">
        <v>8991</v>
      </c>
      <c r="K1193" s="14">
        <f>I1193*Assumptions!$B$2*10^-3/24</f>
        <v>62.5</v>
      </c>
      <c r="L1193" s="14">
        <f>IF(J1193="YES",I1193*Assumptions!$B$3/1000,0)</f>
        <v>0</v>
      </c>
      <c r="M1193" s="14">
        <f>IF(J1193="YES",I1193*Assumptions!$B$4/1000,0)</f>
        <v>0</v>
      </c>
      <c r="N1193" s="14">
        <f>IF(J1193="YES",I1193*Assumptions!$B$5/1000,0)</f>
        <v>0</v>
      </c>
      <c r="O1193" s="14">
        <f>K1193*Assumptions!$B$6*Assumptions!$B$7</f>
        <v>362.5</v>
      </c>
      <c r="P1193" s="14">
        <f>((K1193*Assumptions!$B$6*Assumptions!$B$7/1000)*(Assumptions!$B$8/(Assumptions!$B$8-1)))*Assumptions!$B$9</f>
        <v>2174.9999999999995</v>
      </c>
      <c r="Q1193" s="13" t="s">
        <v>9017</v>
      </c>
      <c r="R1193" s="13" t="s">
        <v>9042</v>
      </c>
    </row>
    <row r="1194" spans="1:18" x14ac:dyDescent="0.3">
      <c r="A1194" s="11" t="s">
        <v>2087</v>
      </c>
      <c r="B1194" s="11" t="s">
        <v>3055</v>
      </c>
      <c r="C1194" s="11" t="s">
        <v>3063</v>
      </c>
      <c r="D1194" s="11" t="s">
        <v>3064</v>
      </c>
      <c r="E1194" s="11" t="s">
        <v>8600</v>
      </c>
      <c r="F1194" s="12">
        <v>49.622349999999997</v>
      </c>
      <c r="G1194" s="12">
        <v>9.4477030000000006</v>
      </c>
      <c r="H1194" s="11">
        <v>30000</v>
      </c>
      <c r="I1194" s="11">
        <v>32440</v>
      </c>
      <c r="J1194" s="13" t="s">
        <v>8991</v>
      </c>
      <c r="K1194" s="14">
        <f>I1194*Assumptions!$B$2*10^-3/24</f>
        <v>202.75</v>
      </c>
      <c r="L1194" s="14">
        <f>IF(J1194="YES",I1194*Assumptions!$B$3/1000,0)</f>
        <v>0</v>
      </c>
      <c r="M1194" s="14">
        <f>IF(J1194="YES",I1194*Assumptions!$B$4/1000,0)</f>
        <v>0</v>
      </c>
      <c r="N1194" s="14">
        <f>IF(J1194="YES",I1194*Assumptions!$B$5/1000,0)</f>
        <v>0</v>
      </c>
      <c r="O1194" s="14">
        <f>K1194*Assumptions!$B$6*Assumptions!$B$7</f>
        <v>1175.95</v>
      </c>
      <c r="P1194" s="14">
        <f>((K1194*Assumptions!$B$6*Assumptions!$B$7/1000)*(Assumptions!$B$8/(Assumptions!$B$8-1)))*Assumptions!$B$9</f>
        <v>7055.7000000000007</v>
      </c>
      <c r="Q1194" s="13" t="s">
        <v>9017</v>
      </c>
      <c r="R1194" s="13" t="s">
        <v>9044</v>
      </c>
    </row>
    <row r="1195" spans="1:18" x14ac:dyDescent="0.3">
      <c r="A1195" s="11" t="s">
        <v>2087</v>
      </c>
      <c r="B1195" s="11" t="s">
        <v>3055</v>
      </c>
      <c r="C1195" s="11" t="s">
        <v>3065</v>
      </c>
      <c r="D1195" s="11" t="s">
        <v>3066</v>
      </c>
      <c r="E1195" s="11" t="s">
        <v>8601</v>
      </c>
      <c r="F1195" s="12">
        <v>49.309150000000002</v>
      </c>
      <c r="G1195" s="12">
        <v>9.2464709999999997</v>
      </c>
      <c r="H1195" s="11">
        <v>19000</v>
      </c>
      <c r="I1195" s="11">
        <v>10251</v>
      </c>
      <c r="J1195" s="13" t="s">
        <v>8991</v>
      </c>
      <c r="K1195" s="14">
        <f>I1195*Assumptions!$B$2*10^-3/24</f>
        <v>64.068750000000009</v>
      </c>
      <c r="L1195" s="14">
        <f>IF(J1195="YES",I1195*Assumptions!$B$3/1000,0)</f>
        <v>0</v>
      </c>
      <c r="M1195" s="14">
        <f>IF(J1195="YES",I1195*Assumptions!$B$4/1000,0)</f>
        <v>0</v>
      </c>
      <c r="N1195" s="14">
        <f>IF(J1195="YES",I1195*Assumptions!$B$5/1000,0)</f>
        <v>0</v>
      </c>
      <c r="O1195" s="14">
        <f>K1195*Assumptions!$B$6*Assumptions!$B$7</f>
        <v>371.59875</v>
      </c>
      <c r="P1195" s="14">
        <f>((K1195*Assumptions!$B$6*Assumptions!$B$7/1000)*(Assumptions!$B$8/(Assumptions!$B$8-1)))*Assumptions!$B$9</f>
        <v>2229.5924999999997</v>
      </c>
      <c r="Q1195" s="13" t="s">
        <v>9017</v>
      </c>
      <c r="R1195" s="13" t="s">
        <v>9044</v>
      </c>
    </row>
    <row r="1196" spans="1:18" x14ac:dyDescent="0.3">
      <c r="A1196" s="11" t="s">
        <v>2087</v>
      </c>
      <c r="B1196" s="11" t="s">
        <v>3055</v>
      </c>
      <c r="C1196" s="11" t="s">
        <v>3067</v>
      </c>
      <c r="D1196" s="11" t="s">
        <v>3068</v>
      </c>
      <c r="E1196" s="11" t="s">
        <v>8602</v>
      </c>
      <c r="F1196" s="12">
        <v>49.366010000000003</v>
      </c>
      <c r="G1196" s="12">
        <v>9.0832370000000004</v>
      </c>
      <c r="H1196" s="11">
        <v>70000</v>
      </c>
      <c r="I1196" s="11">
        <v>23508</v>
      </c>
      <c r="J1196" s="13" t="s">
        <v>8982</v>
      </c>
      <c r="K1196" s="14">
        <f>I1196*Assumptions!$B$2*10^-3/24</f>
        <v>146.92500000000001</v>
      </c>
      <c r="L1196" s="14">
        <f>IF(J1196="YES",I1196*Assumptions!$B$3/1000,0)</f>
        <v>470.16</v>
      </c>
      <c r="M1196" s="14">
        <f>IF(J1196="YES",I1196*Assumptions!$B$4/1000,0)</f>
        <v>352.62</v>
      </c>
      <c r="N1196" s="14">
        <f>IF(J1196="YES",I1196*Assumptions!$B$5/1000,0)</f>
        <v>705.24</v>
      </c>
      <c r="O1196" s="14">
        <f>K1196*Assumptions!$B$6*Assumptions!$B$7</f>
        <v>852.16499999999996</v>
      </c>
      <c r="P1196" s="14">
        <f>((K1196*Assumptions!$B$6*Assumptions!$B$7/1000)*(Assumptions!$B$8/(Assumptions!$B$8-1)))*Assumptions!$B$9</f>
        <v>5112.9899999999989</v>
      </c>
      <c r="Q1196" s="13" t="s">
        <v>9017</v>
      </c>
      <c r="R1196" s="13" t="s">
        <v>9042</v>
      </c>
    </row>
    <row r="1197" spans="1:18" x14ac:dyDescent="0.3">
      <c r="A1197" s="11" t="s">
        <v>2087</v>
      </c>
      <c r="B1197" s="11" t="s">
        <v>3055</v>
      </c>
      <c r="C1197" s="11" t="s">
        <v>3069</v>
      </c>
      <c r="D1197" s="11" t="s">
        <v>3070</v>
      </c>
      <c r="E1197" s="11" t="s">
        <v>8603</v>
      </c>
      <c r="F1197" s="12">
        <v>49.426110000000001</v>
      </c>
      <c r="G1197" s="12">
        <v>9.1675350000000009</v>
      </c>
      <c r="H1197" s="11">
        <v>6000</v>
      </c>
      <c r="I1197" s="11">
        <v>2044</v>
      </c>
      <c r="J1197" s="13" t="s">
        <v>8991</v>
      </c>
      <c r="K1197" s="14">
        <f>I1197*Assumptions!$B$2*10^-3/24</f>
        <v>12.775</v>
      </c>
      <c r="L1197" s="14">
        <f>IF(J1197="YES",I1197*Assumptions!$B$3/1000,0)</f>
        <v>0</v>
      </c>
      <c r="M1197" s="14">
        <f>IF(J1197="YES",I1197*Assumptions!$B$4/1000,0)</f>
        <v>0</v>
      </c>
      <c r="N1197" s="14">
        <f>IF(J1197="YES",I1197*Assumptions!$B$5/1000,0)</f>
        <v>0</v>
      </c>
      <c r="O1197" s="14">
        <f>K1197*Assumptions!$B$6*Assumptions!$B$7</f>
        <v>74.094999999999999</v>
      </c>
      <c r="P1197" s="14">
        <f>((K1197*Assumptions!$B$6*Assumptions!$B$7/1000)*(Assumptions!$B$8/(Assumptions!$B$8-1)))*Assumptions!$B$9</f>
        <v>444.56999999999994</v>
      </c>
      <c r="Q1197" s="13" t="s">
        <v>9017</v>
      </c>
      <c r="R1197" s="13" t="s">
        <v>9044</v>
      </c>
    </row>
    <row r="1198" spans="1:18" x14ac:dyDescent="0.3">
      <c r="A1198" s="11" t="s">
        <v>2087</v>
      </c>
      <c r="B1198" s="11" t="s">
        <v>2675</v>
      </c>
      <c r="C1198" s="11" t="s">
        <v>3071</v>
      </c>
      <c r="D1198" s="11" t="s">
        <v>3072</v>
      </c>
      <c r="E1198" s="11" t="s">
        <v>8604</v>
      </c>
      <c r="F1198" s="12">
        <v>49.565910000000002</v>
      </c>
      <c r="G1198" s="12">
        <v>8.6146639999999994</v>
      </c>
      <c r="H1198" s="11">
        <v>200000</v>
      </c>
      <c r="I1198" s="11">
        <v>179206</v>
      </c>
      <c r="J1198" s="13" t="s">
        <v>8982</v>
      </c>
      <c r="K1198" s="14">
        <f>I1198*Assumptions!$B$2*10^-3/24</f>
        <v>1120.0375000000001</v>
      </c>
      <c r="L1198" s="14">
        <f>IF(J1198="YES",I1198*Assumptions!$B$3/1000,0)</f>
        <v>3584.12</v>
      </c>
      <c r="M1198" s="14">
        <f>IF(J1198="YES",I1198*Assumptions!$B$4/1000,0)</f>
        <v>2688.09</v>
      </c>
      <c r="N1198" s="14">
        <f>IF(J1198="YES",I1198*Assumptions!$B$5/1000,0)</f>
        <v>5376.18</v>
      </c>
      <c r="O1198" s="14">
        <f>K1198*Assumptions!$B$6*Assumptions!$B$7</f>
        <v>6496.2175000000007</v>
      </c>
      <c r="P1198" s="14">
        <f>((K1198*Assumptions!$B$6*Assumptions!$B$7/1000)*(Assumptions!$B$8/(Assumptions!$B$8-1)))*Assumptions!$B$9</f>
        <v>38977.305000000008</v>
      </c>
      <c r="Q1198" s="13" t="s">
        <v>9017</v>
      </c>
      <c r="R1198" s="13" t="s">
        <v>9044</v>
      </c>
    </row>
    <row r="1199" spans="1:18" x14ac:dyDescent="0.3">
      <c r="A1199" s="11" t="s">
        <v>2087</v>
      </c>
      <c r="B1199" s="11" t="s">
        <v>2675</v>
      </c>
      <c r="C1199" s="11" t="s">
        <v>3073</v>
      </c>
      <c r="D1199" s="11" t="s">
        <v>3074</v>
      </c>
      <c r="E1199" s="11" t="s">
        <v>8605</v>
      </c>
      <c r="F1199" s="12">
        <v>49.302669999999999</v>
      </c>
      <c r="G1199" s="12">
        <v>8.6686779999999999</v>
      </c>
      <c r="H1199" s="11">
        <v>110000</v>
      </c>
      <c r="I1199" s="11">
        <v>89745</v>
      </c>
      <c r="J1199" s="13" t="s">
        <v>8982</v>
      </c>
      <c r="K1199" s="14">
        <f>I1199*Assumptions!$B$2*10^-3/24</f>
        <v>560.90625</v>
      </c>
      <c r="L1199" s="14">
        <f>IF(J1199="YES",I1199*Assumptions!$B$3/1000,0)</f>
        <v>1794.9</v>
      </c>
      <c r="M1199" s="14">
        <f>IF(J1199="YES",I1199*Assumptions!$B$4/1000,0)</f>
        <v>1346.175</v>
      </c>
      <c r="N1199" s="14">
        <f>IF(J1199="YES",I1199*Assumptions!$B$5/1000,0)</f>
        <v>2692.35</v>
      </c>
      <c r="O1199" s="14">
        <f>K1199*Assumptions!$B$6*Assumptions!$B$7</f>
        <v>3253.2562499999999</v>
      </c>
      <c r="P1199" s="14">
        <f>((K1199*Assumptions!$B$6*Assumptions!$B$7/1000)*(Assumptions!$B$8/(Assumptions!$B$8-1)))*Assumptions!$B$9</f>
        <v>19519.537499999995</v>
      </c>
      <c r="Q1199" s="13" t="s">
        <v>9017</v>
      </c>
      <c r="R1199" s="13" t="s">
        <v>9043</v>
      </c>
    </row>
    <row r="1200" spans="1:18" x14ac:dyDescent="0.3">
      <c r="A1200" s="11" t="s">
        <v>2087</v>
      </c>
      <c r="B1200" s="11" t="s">
        <v>2675</v>
      </c>
      <c r="C1200" s="11" t="s">
        <v>3075</v>
      </c>
      <c r="D1200" s="11" t="s">
        <v>3076</v>
      </c>
      <c r="E1200" s="11" t="s">
        <v>8606</v>
      </c>
      <c r="F1200" s="12">
        <v>49.383780000000002</v>
      </c>
      <c r="G1200" s="12">
        <v>8.5257389999999997</v>
      </c>
      <c r="H1200" s="11">
        <v>120000</v>
      </c>
      <c r="I1200" s="11">
        <v>90681</v>
      </c>
      <c r="J1200" s="13" t="s">
        <v>8982</v>
      </c>
      <c r="K1200" s="14">
        <f>I1200*Assumptions!$B$2*10^-3/24</f>
        <v>566.75625000000002</v>
      </c>
      <c r="L1200" s="14">
        <f>IF(J1200="YES",I1200*Assumptions!$B$3/1000,0)</f>
        <v>1813.62</v>
      </c>
      <c r="M1200" s="14">
        <f>IF(J1200="YES",I1200*Assumptions!$B$4/1000,0)</f>
        <v>1360.2149999999999</v>
      </c>
      <c r="N1200" s="14">
        <f>IF(J1200="YES",I1200*Assumptions!$B$5/1000,0)</f>
        <v>2720.43</v>
      </c>
      <c r="O1200" s="14">
        <f>K1200*Assumptions!$B$6*Assumptions!$B$7</f>
        <v>3287.1862499999997</v>
      </c>
      <c r="P1200" s="14">
        <f>((K1200*Assumptions!$B$6*Assumptions!$B$7/1000)*(Assumptions!$B$8/(Assumptions!$B$8-1)))*Assumptions!$B$9</f>
        <v>19723.117499999993</v>
      </c>
      <c r="Q1200" s="13" t="s">
        <v>9017</v>
      </c>
      <c r="R1200" s="13" t="s">
        <v>9042</v>
      </c>
    </row>
    <row r="1201" spans="1:18" x14ac:dyDescent="0.3">
      <c r="A1201" s="11" t="s">
        <v>2087</v>
      </c>
      <c r="B1201" s="11" t="s">
        <v>2675</v>
      </c>
      <c r="C1201" s="11" t="s">
        <v>3077</v>
      </c>
      <c r="D1201" s="11" t="s">
        <v>3078</v>
      </c>
      <c r="E1201" s="11" t="s">
        <v>8607</v>
      </c>
      <c r="F1201" s="12">
        <v>49.351349999999996</v>
      </c>
      <c r="G1201" s="12">
        <v>8.665324</v>
      </c>
      <c r="H1201" s="11">
        <v>125000</v>
      </c>
      <c r="I1201" s="11">
        <v>75245</v>
      </c>
      <c r="J1201" s="13" t="s">
        <v>8982</v>
      </c>
      <c r="K1201" s="14">
        <f>I1201*Assumptions!$B$2*10^-3/24</f>
        <v>470.28125</v>
      </c>
      <c r="L1201" s="14">
        <f>IF(J1201="YES",I1201*Assumptions!$B$3/1000,0)</f>
        <v>1504.9</v>
      </c>
      <c r="M1201" s="14">
        <f>IF(J1201="YES",I1201*Assumptions!$B$4/1000,0)</f>
        <v>1128.675</v>
      </c>
      <c r="N1201" s="14">
        <f>IF(J1201="YES",I1201*Assumptions!$B$5/1000,0)</f>
        <v>2257.35</v>
      </c>
      <c r="O1201" s="14">
        <f>K1201*Assumptions!$B$6*Assumptions!$B$7</f>
        <v>2727.6312499999999</v>
      </c>
      <c r="P1201" s="14">
        <f>((K1201*Assumptions!$B$6*Assumptions!$B$7/1000)*(Assumptions!$B$8/(Assumptions!$B$8-1)))*Assumptions!$B$9</f>
        <v>16365.787499999999</v>
      </c>
      <c r="Q1201" s="13" t="s">
        <v>9017</v>
      </c>
      <c r="R1201" s="13" t="s">
        <v>9042</v>
      </c>
    </row>
    <row r="1202" spans="1:18" x14ac:dyDescent="0.3">
      <c r="A1202" s="11" t="s">
        <v>2087</v>
      </c>
      <c r="B1202" s="11" t="s">
        <v>2675</v>
      </c>
      <c r="C1202" s="11" t="s">
        <v>3079</v>
      </c>
      <c r="D1202" s="11" t="s">
        <v>3080</v>
      </c>
      <c r="E1202" s="11" t="s">
        <v>8608</v>
      </c>
      <c r="F1202" s="12">
        <v>49.474420000000002</v>
      </c>
      <c r="G1202" s="12">
        <v>8.5809549999999994</v>
      </c>
      <c r="H1202" s="11">
        <v>80000</v>
      </c>
      <c r="I1202" s="11">
        <v>63133</v>
      </c>
      <c r="J1202" s="13" t="s">
        <v>8982</v>
      </c>
      <c r="K1202" s="14">
        <f>I1202*Assumptions!$B$2*10^-3/24</f>
        <v>394.58125000000001</v>
      </c>
      <c r="L1202" s="14">
        <f>IF(J1202="YES",I1202*Assumptions!$B$3/1000,0)</f>
        <v>1262.6600000000001</v>
      </c>
      <c r="M1202" s="14">
        <f>IF(J1202="YES",I1202*Assumptions!$B$4/1000,0)</f>
        <v>946.995</v>
      </c>
      <c r="N1202" s="14">
        <f>IF(J1202="YES",I1202*Assumptions!$B$5/1000,0)</f>
        <v>1893.99</v>
      </c>
      <c r="O1202" s="14">
        <f>K1202*Assumptions!$B$6*Assumptions!$B$7</f>
        <v>2288.57125</v>
      </c>
      <c r="P1202" s="14">
        <f>((K1202*Assumptions!$B$6*Assumptions!$B$7/1000)*(Assumptions!$B$8/(Assumptions!$B$8-1)))*Assumptions!$B$9</f>
        <v>13731.427499999998</v>
      </c>
      <c r="Q1202" s="13" t="s">
        <v>9017</v>
      </c>
      <c r="R1202" s="13" t="s">
        <v>9042</v>
      </c>
    </row>
    <row r="1203" spans="1:18" x14ac:dyDescent="0.3">
      <c r="A1203" s="11" t="s">
        <v>2087</v>
      </c>
      <c r="B1203" s="11" t="s">
        <v>3083</v>
      </c>
      <c r="C1203" s="11" t="s">
        <v>3081</v>
      </c>
      <c r="D1203" s="11" t="s">
        <v>3082</v>
      </c>
      <c r="E1203" s="11" t="s">
        <v>8609</v>
      </c>
      <c r="F1203" s="12">
        <v>47.648690000000002</v>
      </c>
      <c r="G1203" s="12">
        <v>9.5071870000000001</v>
      </c>
      <c r="H1203" s="11">
        <v>87000</v>
      </c>
      <c r="I1203" s="11">
        <v>63897</v>
      </c>
      <c r="J1203" s="13" t="s">
        <v>8982</v>
      </c>
      <c r="K1203" s="14">
        <f>I1203*Assumptions!$B$2*10^-3/24</f>
        <v>399.35625000000005</v>
      </c>
      <c r="L1203" s="14">
        <f>IF(J1203="YES",I1203*Assumptions!$B$3/1000,0)</f>
        <v>1277.94</v>
      </c>
      <c r="M1203" s="14">
        <f>IF(J1203="YES",I1203*Assumptions!$B$4/1000,0)</f>
        <v>958.45500000000004</v>
      </c>
      <c r="N1203" s="14">
        <f>IF(J1203="YES",I1203*Assumptions!$B$5/1000,0)</f>
        <v>1916.91</v>
      </c>
      <c r="O1203" s="14">
        <f>K1203*Assumptions!$B$6*Assumptions!$B$7</f>
        <v>2316.2662500000001</v>
      </c>
      <c r="P1203" s="14">
        <f>((K1203*Assumptions!$B$6*Assumptions!$B$7/1000)*(Assumptions!$B$8/(Assumptions!$B$8-1)))*Assumptions!$B$9</f>
        <v>13897.5975</v>
      </c>
      <c r="Q1203" s="13" t="s">
        <v>9013</v>
      </c>
      <c r="R1203" s="13" t="s">
        <v>9043</v>
      </c>
    </row>
    <row r="1204" spans="1:18" x14ac:dyDescent="0.3">
      <c r="A1204" s="11" t="s">
        <v>2087</v>
      </c>
      <c r="B1204" s="11" t="s">
        <v>3083</v>
      </c>
      <c r="C1204" s="11" t="s">
        <v>3084</v>
      </c>
      <c r="D1204" s="11" t="s">
        <v>3085</v>
      </c>
      <c r="E1204" s="11" t="s">
        <v>8610</v>
      </c>
      <c r="F1204" s="12">
        <v>47.710239999999999</v>
      </c>
      <c r="G1204" s="12">
        <v>9.4623570000000008</v>
      </c>
      <c r="H1204" s="11">
        <v>5700</v>
      </c>
      <c r="I1204" s="11">
        <v>5691</v>
      </c>
      <c r="J1204" s="13" t="s">
        <v>8991</v>
      </c>
      <c r="K1204" s="14">
        <f>I1204*Assumptions!$B$2*10^-3/24</f>
        <v>35.568750000000001</v>
      </c>
      <c r="L1204" s="14">
        <f>IF(J1204="YES",I1204*Assumptions!$B$3/1000,0)</f>
        <v>0</v>
      </c>
      <c r="M1204" s="14">
        <f>IF(J1204="YES",I1204*Assumptions!$B$4/1000,0)</f>
        <v>0</v>
      </c>
      <c r="N1204" s="14">
        <f>IF(J1204="YES",I1204*Assumptions!$B$5/1000,0)</f>
        <v>0</v>
      </c>
      <c r="O1204" s="14">
        <f>K1204*Assumptions!$B$6*Assumptions!$B$7</f>
        <v>206.29874999999998</v>
      </c>
      <c r="P1204" s="14">
        <f>((K1204*Assumptions!$B$6*Assumptions!$B$7/1000)*(Assumptions!$B$8/(Assumptions!$B$8-1)))*Assumptions!$B$9</f>
        <v>1237.7924999999998</v>
      </c>
      <c r="Q1204" s="13" t="s">
        <v>9013</v>
      </c>
      <c r="R1204" s="13" t="s">
        <v>9044</v>
      </c>
    </row>
    <row r="1205" spans="1:18" x14ac:dyDescent="0.3">
      <c r="A1205" s="11" t="s">
        <v>2087</v>
      </c>
      <c r="B1205" s="11" t="s">
        <v>3083</v>
      </c>
      <c r="C1205" s="11" t="s">
        <v>3086</v>
      </c>
      <c r="D1205" s="11" t="s">
        <v>3087</v>
      </c>
      <c r="E1205" s="11" t="s">
        <v>8611</v>
      </c>
      <c r="F1205" s="12">
        <v>47.77693</v>
      </c>
      <c r="G1205" s="12">
        <v>9.3708559999999999</v>
      </c>
      <c r="H1205" s="11">
        <v>8000</v>
      </c>
      <c r="I1205" s="11">
        <v>8341</v>
      </c>
      <c r="J1205" s="13" t="s">
        <v>8991</v>
      </c>
      <c r="K1205" s="14">
        <f>I1205*Assumptions!$B$2*10^-3/24</f>
        <v>52.131250000000001</v>
      </c>
      <c r="L1205" s="14">
        <f>IF(J1205="YES",I1205*Assumptions!$B$3/1000,0)</f>
        <v>0</v>
      </c>
      <c r="M1205" s="14">
        <f>IF(J1205="YES",I1205*Assumptions!$B$4/1000,0)</f>
        <v>0</v>
      </c>
      <c r="N1205" s="14">
        <f>IF(J1205="YES",I1205*Assumptions!$B$5/1000,0)</f>
        <v>0</v>
      </c>
      <c r="O1205" s="14">
        <f>K1205*Assumptions!$B$6*Assumptions!$B$7</f>
        <v>302.36124999999998</v>
      </c>
      <c r="P1205" s="14">
        <f>((K1205*Assumptions!$B$6*Assumptions!$B$7/1000)*(Assumptions!$B$8/(Assumptions!$B$8-1)))*Assumptions!$B$9</f>
        <v>1814.1674999999998</v>
      </c>
      <c r="Q1205" s="13" t="s">
        <v>9013</v>
      </c>
      <c r="R1205" s="13" t="s">
        <v>9042</v>
      </c>
    </row>
    <row r="1206" spans="1:18" x14ac:dyDescent="0.3">
      <c r="A1206" s="11" t="s">
        <v>2087</v>
      </c>
      <c r="B1206" s="11" t="s">
        <v>3090</v>
      </c>
      <c r="C1206" s="11" t="s">
        <v>3088</v>
      </c>
      <c r="D1206" s="11" t="s">
        <v>3089</v>
      </c>
      <c r="E1206" s="11" t="s">
        <v>8612</v>
      </c>
      <c r="F1206" s="12">
        <v>47.8202</v>
      </c>
      <c r="G1206" s="12">
        <v>9.4601559999999996</v>
      </c>
      <c r="H1206" s="11">
        <v>13200</v>
      </c>
      <c r="I1206" s="11">
        <v>8262</v>
      </c>
      <c r="J1206" s="13" t="s">
        <v>8991</v>
      </c>
      <c r="K1206" s="14">
        <f>I1206*Assumptions!$B$2*10^-3/24</f>
        <v>51.637499999999996</v>
      </c>
      <c r="L1206" s="14">
        <f>IF(J1206="YES",I1206*Assumptions!$B$3/1000,0)</f>
        <v>0</v>
      </c>
      <c r="M1206" s="14">
        <f>IF(J1206="YES",I1206*Assumptions!$B$4/1000,0)</f>
        <v>0</v>
      </c>
      <c r="N1206" s="14">
        <f>IF(J1206="YES",I1206*Assumptions!$B$5/1000,0)</f>
        <v>0</v>
      </c>
      <c r="O1206" s="14">
        <f>K1206*Assumptions!$B$6*Assumptions!$B$7</f>
        <v>299.49749999999995</v>
      </c>
      <c r="P1206" s="14">
        <f>((K1206*Assumptions!$B$6*Assumptions!$B$7/1000)*(Assumptions!$B$8/(Assumptions!$B$8-1)))*Assumptions!$B$9</f>
        <v>1796.9849999999999</v>
      </c>
      <c r="Q1206" s="13" t="s">
        <v>9013</v>
      </c>
      <c r="R1206" s="13" t="s">
        <v>9044</v>
      </c>
    </row>
    <row r="1207" spans="1:18" x14ac:dyDescent="0.3">
      <c r="A1207" s="11" t="s">
        <v>2087</v>
      </c>
      <c r="B1207" s="11" t="s">
        <v>3090</v>
      </c>
      <c r="C1207" s="11" t="s">
        <v>3091</v>
      </c>
      <c r="D1207" s="11" t="s">
        <v>3092</v>
      </c>
      <c r="E1207" s="11" t="s">
        <v>8613</v>
      </c>
      <c r="F1207" s="12">
        <v>47.654260000000001</v>
      </c>
      <c r="G1207" s="12">
        <v>9.7417119999999997</v>
      </c>
      <c r="H1207" s="11">
        <v>86500</v>
      </c>
      <c r="I1207" s="11">
        <v>49167</v>
      </c>
      <c r="J1207" s="13" t="s">
        <v>8982</v>
      </c>
      <c r="K1207" s="14">
        <f>I1207*Assumptions!$B$2*10^-3/24</f>
        <v>307.29374999999999</v>
      </c>
      <c r="L1207" s="14">
        <f>IF(J1207="YES",I1207*Assumptions!$B$3/1000,0)</f>
        <v>983.34</v>
      </c>
      <c r="M1207" s="14">
        <f>IF(J1207="YES",I1207*Assumptions!$B$4/1000,0)</f>
        <v>737.505</v>
      </c>
      <c r="N1207" s="14">
        <f>IF(J1207="YES",I1207*Assumptions!$B$5/1000,0)</f>
        <v>1475.01</v>
      </c>
      <c r="O1207" s="14">
        <f>K1207*Assumptions!$B$6*Assumptions!$B$7</f>
        <v>1782.3037499999998</v>
      </c>
      <c r="P1207" s="14">
        <f>((K1207*Assumptions!$B$6*Assumptions!$B$7/1000)*(Assumptions!$B$8/(Assumptions!$B$8-1)))*Assumptions!$B$9</f>
        <v>10693.822499999998</v>
      </c>
      <c r="Q1207" s="13" t="s">
        <v>9013</v>
      </c>
      <c r="R1207" s="13" t="s">
        <v>9044</v>
      </c>
    </row>
    <row r="1208" spans="1:18" x14ac:dyDescent="0.3">
      <c r="A1208" s="11" t="s">
        <v>2087</v>
      </c>
      <c r="B1208" s="11" t="s">
        <v>3090</v>
      </c>
      <c r="C1208" s="11" t="s">
        <v>3093</v>
      </c>
      <c r="D1208" s="11" t="s">
        <v>3094</v>
      </c>
      <c r="E1208" s="11" t="s">
        <v>8614</v>
      </c>
      <c r="F1208" s="12">
        <v>47.843490000000003</v>
      </c>
      <c r="G1208" s="12">
        <v>10.00836</v>
      </c>
      <c r="H1208" s="11">
        <v>100000</v>
      </c>
      <c r="I1208" s="11">
        <v>91654</v>
      </c>
      <c r="J1208" s="13" t="s">
        <v>8982</v>
      </c>
      <c r="K1208" s="14">
        <f>I1208*Assumptions!$B$2*10^-3/24</f>
        <v>572.83749999999998</v>
      </c>
      <c r="L1208" s="14">
        <f>IF(J1208="YES",I1208*Assumptions!$B$3/1000,0)</f>
        <v>1833.08</v>
      </c>
      <c r="M1208" s="14">
        <f>IF(J1208="YES",I1208*Assumptions!$B$4/1000,0)</f>
        <v>1374.81</v>
      </c>
      <c r="N1208" s="14">
        <f>IF(J1208="YES",I1208*Assumptions!$B$5/1000,0)</f>
        <v>2749.62</v>
      </c>
      <c r="O1208" s="14">
        <f>K1208*Assumptions!$B$6*Assumptions!$B$7</f>
        <v>3322.4575</v>
      </c>
      <c r="P1208" s="14">
        <f>((K1208*Assumptions!$B$6*Assumptions!$B$7/1000)*(Assumptions!$B$8/(Assumptions!$B$8-1)))*Assumptions!$B$9</f>
        <v>19934.744999999999</v>
      </c>
      <c r="Q1208" s="13" t="s">
        <v>9013</v>
      </c>
      <c r="R1208" s="13" t="s">
        <v>9043</v>
      </c>
    </row>
    <row r="1209" spans="1:18" x14ac:dyDescent="0.3">
      <c r="A1209" s="11" t="s">
        <v>2087</v>
      </c>
      <c r="B1209" s="11" t="s">
        <v>3098</v>
      </c>
      <c r="C1209" s="11" t="s">
        <v>3095</v>
      </c>
      <c r="D1209" s="11" t="s">
        <v>3096</v>
      </c>
      <c r="E1209" s="11" t="s">
        <v>3097</v>
      </c>
      <c r="F1209" s="12">
        <v>48.420769999999997</v>
      </c>
      <c r="G1209" s="12">
        <v>10.94472</v>
      </c>
      <c r="H1209" s="11">
        <v>10000</v>
      </c>
      <c r="I1209" s="11">
        <v>5515</v>
      </c>
      <c r="J1209" s="13" t="s">
        <v>8991</v>
      </c>
      <c r="K1209" s="14">
        <f>I1209*Assumptions!$B$2*10^-3/24</f>
        <v>34.46875</v>
      </c>
      <c r="L1209" s="14">
        <f>IF(J1209="YES",I1209*Assumptions!$B$3/1000,0)</f>
        <v>0</v>
      </c>
      <c r="M1209" s="14">
        <f>IF(J1209="YES",I1209*Assumptions!$B$4/1000,0)</f>
        <v>0</v>
      </c>
      <c r="N1209" s="14">
        <f>IF(J1209="YES",I1209*Assumptions!$B$5/1000,0)</f>
        <v>0</v>
      </c>
      <c r="O1209" s="14">
        <f>K1209*Assumptions!$B$6*Assumptions!$B$7</f>
        <v>199.91874999999999</v>
      </c>
      <c r="P1209" s="14">
        <f>((K1209*Assumptions!$B$6*Assumptions!$B$7/1000)*(Assumptions!$B$8/(Assumptions!$B$8-1)))*Assumptions!$B$9</f>
        <v>1199.5124999999998</v>
      </c>
      <c r="Q1209" s="13" t="s">
        <v>9021</v>
      </c>
      <c r="R1209" s="13" t="s">
        <v>9044</v>
      </c>
    </row>
    <row r="1210" spans="1:18" x14ac:dyDescent="0.3">
      <c r="A1210" s="11" t="s">
        <v>2087</v>
      </c>
      <c r="B1210" s="11" t="s">
        <v>3098</v>
      </c>
      <c r="C1210" s="11" t="s">
        <v>3099</v>
      </c>
      <c r="D1210" s="11" t="s">
        <v>3100</v>
      </c>
      <c r="E1210" s="11" t="s">
        <v>3101</v>
      </c>
      <c r="F1210" s="12">
        <v>49.77073</v>
      </c>
      <c r="G1210" s="12">
        <v>10.153029999999999</v>
      </c>
      <c r="H1210" s="11">
        <v>35000</v>
      </c>
      <c r="I1210" s="11">
        <v>44230</v>
      </c>
      <c r="J1210" s="13" t="s">
        <v>8991</v>
      </c>
      <c r="K1210" s="14">
        <f>I1210*Assumptions!$B$2*10^-3/24</f>
        <v>276.4375</v>
      </c>
      <c r="L1210" s="14">
        <f>IF(J1210="YES",I1210*Assumptions!$B$3/1000,0)</f>
        <v>0</v>
      </c>
      <c r="M1210" s="14">
        <f>IF(J1210="YES",I1210*Assumptions!$B$4/1000,0)</f>
        <v>0</v>
      </c>
      <c r="N1210" s="14">
        <f>IF(J1210="YES",I1210*Assumptions!$B$5/1000,0)</f>
        <v>0</v>
      </c>
      <c r="O1210" s="14">
        <f>K1210*Assumptions!$B$6*Assumptions!$B$7</f>
        <v>1603.3374999999999</v>
      </c>
      <c r="P1210" s="14">
        <f>((K1210*Assumptions!$B$6*Assumptions!$B$7/1000)*(Assumptions!$B$8/(Assumptions!$B$8-1)))*Assumptions!$B$9</f>
        <v>9620.0249999999996</v>
      </c>
      <c r="Q1210" s="13" t="s">
        <v>9024</v>
      </c>
      <c r="R1210" s="13" t="s">
        <v>9043</v>
      </c>
    </row>
    <row r="1211" spans="1:18" x14ac:dyDescent="0.3">
      <c r="A1211" s="11" t="s">
        <v>2087</v>
      </c>
      <c r="B1211" s="11" t="s">
        <v>3104</v>
      </c>
      <c r="C1211" s="11" t="s">
        <v>3102</v>
      </c>
      <c r="D1211" s="11" t="s">
        <v>3103</v>
      </c>
      <c r="E1211" s="11" t="s">
        <v>8615</v>
      </c>
      <c r="F1211" s="12">
        <v>48.852589999999999</v>
      </c>
      <c r="G1211" s="12">
        <v>10.65804</v>
      </c>
      <c r="H1211" s="11">
        <v>20000</v>
      </c>
      <c r="I1211" s="11">
        <v>14877</v>
      </c>
      <c r="J1211" s="13" t="s">
        <v>8991</v>
      </c>
      <c r="K1211" s="14">
        <f>I1211*Assumptions!$B$2*10^-3/24</f>
        <v>92.981250000000003</v>
      </c>
      <c r="L1211" s="14">
        <f>IF(J1211="YES",I1211*Assumptions!$B$3/1000,0)</f>
        <v>0</v>
      </c>
      <c r="M1211" s="14">
        <f>IF(J1211="YES",I1211*Assumptions!$B$4/1000,0)</f>
        <v>0</v>
      </c>
      <c r="N1211" s="14">
        <f>IF(J1211="YES",I1211*Assumptions!$B$5/1000,0)</f>
        <v>0</v>
      </c>
      <c r="O1211" s="14">
        <f>K1211*Assumptions!$B$6*Assumptions!$B$7</f>
        <v>539.29124999999999</v>
      </c>
      <c r="P1211" s="14">
        <f>((K1211*Assumptions!$B$6*Assumptions!$B$7/1000)*(Assumptions!$B$8/(Assumptions!$B$8-1)))*Assumptions!$B$9</f>
        <v>3235.7474999999999</v>
      </c>
      <c r="Q1211" s="13" t="s">
        <v>9021</v>
      </c>
      <c r="R1211" s="13" t="s">
        <v>9044</v>
      </c>
    </row>
    <row r="1212" spans="1:18" x14ac:dyDescent="0.3">
      <c r="A1212" s="11" t="s">
        <v>2087</v>
      </c>
      <c r="B1212" s="11" t="s">
        <v>3106</v>
      </c>
      <c r="D1212" s="11" t="s">
        <v>3105</v>
      </c>
      <c r="E1212" s="11" t="s">
        <v>8616</v>
      </c>
      <c r="F1212" s="12">
        <v>48.66395</v>
      </c>
      <c r="G1212" s="12">
        <v>10.390459999999999</v>
      </c>
      <c r="H1212" s="11">
        <v>25000</v>
      </c>
      <c r="I1212" s="11">
        <v>23838</v>
      </c>
      <c r="J1212" s="13" t="s">
        <v>8991</v>
      </c>
      <c r="K1212" s="14">
        <f>I1212*Assumptions!$B$2*10^-3/24</f>
        <v>148.98750000000001</v>
      </c>
      <c r="L1212" s="14">
        <f>IF(J1212="YES",I1212*Assumptions!$B$3/1000,0)</f>
        <v>0</v>
      </c>
      <c r="M1212" s="14">
        <f>IF(J1212="YES",I1212*Assumptions!$B$4/1000,0)</f>
        <v>0</v>
      </c>
      <c r="N1212" s="14">
        <f>IF(J1212="YES",I1212*Assumptions!$B$5/1000,0)</f>
        <v>0</v>
      </c>
      <c r="O1212" s="14">
        <f>K1212*Assumptions!$B$6*Assumptions!$B$7</f>
        <v>864.12750000000005</v>
      </c>
      <c r="P1212" s="14">
        <f>((K1212*Assumptions!$B$6*Assumptions!$B$7/1000)*(Assumptions!$B$8/(Assumptions!$B$8-1)))*Assumptions!$B$9</f>
        <v>5184.7649999999994</v>
      </c>
      <c r="Q1212" s="13" t="s">
        <v>9021</v>
      </c>
      <c r="R1212" s="13" t="s">
        <v>9044</v>
      </c>
    </row>
    <row r="1213" spans="1:18" x14ac:dyDescent="0.3">
      <c r="A1213" s="11" t="s">
        <v>2087</v>
      </c>
      <c r="B1213" s="11" t="s">
        <v>3090</v>
      </c>
      <c r="C1213" s="11" t="s">
        <v>3107</v>
      </c>
      <c r="D1213" s="11" t="s">
        <v>3108</v>
      </c>
      <c r="E1213" s="11" t="s">
        <v>8617</v>
      </c>
      <c r="F1213" s="12">
        <v>47.823540000000001</v>
      </c>
      <c r="G1213" s="12">
        <v>9.6126439999999995</v>
      </c>
      <c r="H1213" s="11">
        <v>25000</v>
      </c>
      <c r="I1213" s="11">
        <v>16102</v>
      </c>
      <c r="J1213" s="13" t="s">
        <v>8982</v>
      </c>
      <c r="K1213" s="14">
        <f>I1213*Assumptions!$B$2*10^-3/24</f>
        <v>100.6375</v>
      </c>
      <c r="L1213" s="14">
        <f>IF(J1213="YES",I1213*Assumptions!$B$3/1000,0)</f>
        <v>322.04000000000002</v>
      </c>
      <c r="M1213" s="14">
        <f>IF(J1213="YES",I1213*Assumptions!$B$4/1000,0)</f>
        <v>241.53</v>
      </c>
      <c r="N1213" s="14">
        <f>IF(J1213="YES",I1213*Assumptions!$B$5/1000,0)</f>
        <v>483.06</v>
      </c>
      <c r="O1213" s="14">
        <f>K1213*Assumptions!$B$6*Assumptions!$B$7</f>
        <v>583.69749999999999</v>
      </c>
      <c r="P1213" s="14">
        <f>((K1213*Assumptions!$B$6*Assumptions!$B$7/1000)*(Assumptions!$B$8/(Assumptions!$B$8-1)))*Assumptions!$B$9</f>
        <v>3502.1849999999999</v>
      </c>
      <c r="Q1213" s="13" t="s">
        <v>9013</v>
      </c>
      <c r="R1213" s="13" t="s">
        <v>9042</v>
      </c>
    </row>
    <row r="1214" spans="1:18" x14ac:dyDescent="0.3">
      <c r="A1214" s="11" t="s">
        <v>2087</v>
      </c>
      <c r="B1214" s="11" t="s">
        <v>3090</v>
      </c>
      <c r="C1214" s="11" t="s">
        <v>3109</v>
      </c>
      <c r="D1214" s="11" t="s">
        <v>3110</v>
      </c>
      <c r="E1214" s="11" t="s">
        <v>8618</v>
      </c>
      <c r="F1214" s="12">
        <v>47.747839999999997</v>
      </c>
      <c r="G1214" s="12">
        <v>9.5765349999999998</v>
      </c>
      <c r="H1214" s="11">
        <v>184000</v>
      </c>
      <c r="I1214" s="11">
        <v>238961</v>
      </c>
      <c r="J1214" s="13" t="s">
        <v>8982</v>
      </c>
      <c r="K1214" s="14">
        <f>I1214*Assumptions!$B$2*10^-3/24</f>
        <v>1493.5062500000001</v>
      </c>
      <c r="L1214" s="14">
        <f>IF(J1214="YES",I1214*Assumptions!$B$3/1000,0)</f>
        <v>4779.22</v>
      </c>
      <c r="M1214" s="14">
        <f>IF(J1214="YES",I1214*Assumptions!$B$4/1000,0)</f>
        <v>3584.415</v>
      </c>
      <c r="N1214" s="14">
        <f>IF(J1214="YES",I1214*Assumptions!$B$5/1000,0)</f>
        <v>7168.83</v>
      </c>
      <c r="O1214" s="14">
        <f>K1214*Assumptions!$B$6*Assumptions!$B$7</f>
        <v>8662.3362500000003</v>
      </c>
      <c r="P1214" s="14">
        <f>((K1214*Assumptions!$B$6*Assumptions!$B$7/1000)*(Assumptions!$B$8/(Assumptions!$B$8-1)))*Assumptions!$B$9</f>
        <v>51974.017500000009</v>
      </c>
      <c r="Q1214" s="13" t="s">
        <v>9013</v>
      </c>
      <c r="R1214" s="13" t="s">
        <v>9043</v>
      </c>
    </row>
    <row r="1215" spans="1:18" x14ac:dyDescent="0.3">
      <c r="A1215" s="11" t="s">
        <v>2087</v>
      </c>
      <c r="B1215" s="11" t="s">
        <v>3090</v>
      </c>
      <c r="C1215" s="11" t="s">
        <v>3111</v>
      </c>
      <c r="D1215" s="11" t="s">
        <v>3112</v>
      </c>
      <c r="E1215" s="11" t="s">
        <v>8619</v>
      </c>
      <c r="F1215" s="12">
        <v>47.759749999999997</v>
      </c>
      <c r="G1215" s="12">
        <v>9.7721959999999992</v>
      </c>
      <c r="H1215" s="11">
        <v>9200</v>
      </c>
      <c r="I1215" s="11">
        <v>9497</v>
      </c>
      <c r="J1215" s="13" t="s">
        <v>8991</v>
      </c>
      <c r="K1215" s="14">
        <f>I1215*Assumptions!$B$2*10^-3/24</f>
        <v>59.356249999999996</v>
      </c>
      <c r="L1215" s="14">
        <f>IF(J1215="YES",I1215*Assumptions!$B$3/1000,0)</f>
        <v>0</v>
      </c>
      <c r="M1215" s="14">
        <f>IF(J1215="YES",I1215*Assumptions!$B$4/1000,0)</f>
        <v>0</v>
      </c>
      <c r="N1215" s="14">
        <f>IF(J1215="YES",I1215*Assumptions!$B$5/1000,0)</f>
        <v>0</v>
      </c>
      <c r="O1215" s="14">
        <f>K1215*Assumptions!$B$6*Assumptions!$B$7</f>
        <v>344.26624999999996</v>
      </c>
      <c r="P1215" s="14">
        <f>((K1215*Assumptions!$B$6*Assumptions!$B$7/1000)*(Assumptions!$B$8/(Assumptions!$B$8-1)))*Assumptions!$B$9</f>
        <v>2065.5974999999994</v>
      </c>
      <c r="Q1215" s="13" t="s">
        <v>9013</v>
      </c>
      <c r="R1215" s="13" t="s">
        <v>9044</v>
      </c>
    </row>
    <row r="1216" spans="1:18" x14ac:dyDescent="0.3">
      <c r="A1216" s="11" t="s">
        <v>2087</v>
      </c>
      <c r="B1216" s="11" t="s">
        <v>3090</v>
      </c>
      <c r="C1216" s="11" t="s">
        <v>3113</v>
      </c>
      <c r="D1216" s="11" t="s">
        <v>3114</v>
      </c>
      <c r="E1216" s="11" t="s">
        <v>8620</v>
      </c>
      <c r="F1216" s="12">
        <v>47.713230000000003</v>
      </c>
      <c r="G1216" s="12">
        <v>9.6681069999999991</v>
      </c>
      <c r="H1216" s="11">
        <v>6000</v>
      </c>
      <c r="I1216" s="11">
        <v>6182</v>
      </c>
      <c r="J1216" s="13" t="s">
        <v>8991</v>
      </c>
      <c r="K1216" s="14">
        <f>I1216*Assumptions!$B$2*10^-3/24</f>
        <v>38.637500000000003</v>
      </c>
      <c r="L1216" s="14">
        <f>IF(J1216="YES",I1216*Assumptions!$B$3/1000,0)</f>
        <v>0</v>
      </c>
      <c r="M1216" s="14">
        <f>IF(J1216="YES",I1216*Assumptions!$B$4/1000,0)</f>
        <v>0</v>
      </c>
      <c r="N1216" s="14">
        <f>IF(J1216="YES",I1216*Assumptions!$B$5/1000,0)</f>
        <v>0</v>
      </c>
      <c r="O1216" s="14">
        <f>K1216*Assumptions!$B$6*Assumptions!$B$7</f>
        <v>224.0975</v>
      </c>
      <c r="P1216" s="14">
        <f>((K1216*Assumptions!$B$6*Assumptions!$B$7/1000)*(Assumptions!$B$8/(Assumptions!$B$8-1)))*Assumptions!$B$9</f>
        <v>1344.585</v>
      </c>
      <c r="Q1216" s="13" t="s">
        <v>9013</v>
      </c>
      <c r="R1216" s="13" t="s">
        <v>9044</v>
      </c>
    </row>
    <row r="1217" spans="1:18" x14ac:dyDescent="0.3">
      <c r="A1217" s="11" t="s">
        <v>2087</v>
      </c>
      <c r="B1217" s="11" t="s">
        <v>3090</v>
      </c>
      <c r="C1217" s="11" t="s">
        <v>3115</v>
      </c>
      <c r="D1217" s="11" t="s">
        <v>3116</v>
      </c>
      <c r="E1217" s="11" t="s">
        <v>8621</v>
      </c>
      <c r="F1217" s="12">
        <v>47.786610000000003</v>
      </c>
      <c r="G1217" s="12">
        <v>9.6579440000000005</v>
      </c>
      <c r="H1217" s="11">
        <v>9500</v>
      </c>
      <c r="I1217" s="11">
        <v>6673</v>
      </c>
      <c r="J1217" s="13" t="s">
        <v>8991</v>
      </c>
      <c r="K1217" s="14">
        <f>I1217*Assumptions!$B$2*10^-3/24</f>
        <v>41.706250000000004</v>
      </c>
      <c r="L1217" s="14">
        <f>IF(J1217="YES",I1217*Assumptions!$B$3/1000,0)</f>
        <v>0</v>
      </c>
      <c r="M1217" s="14">
        <f>IF(J1217="YES",I1217*Assumptions!$B$4/1000,0)</f>
        <v>0</v>
      </c>
      <c r="N1217" s="14">
        <f>IF(J1217="YES",I1217*Assumptions!$B$5/1000,0)</f>
        <v>0</v>
      </c>
      <c r="O1217" s="14">
        <f>K1217*Assumptions!$B$6*Assumptions!$B$7</f>
        <v>241.89625000000001</v>
      </c>
      <c r="P1217" s="14">
        <f>((K1217*Assumptions!$B$6*Assumptions!$B$7/1000)*(Assumptions!$B$8/(Assumptions!$B$8-1)))*Assumptions!$B$9</f>
        <v>1451.3774999999998</v>
      </c>
      <c r="Q1217" s="13" t="s">
        <v>9013</v>
      </c>
      <c r="R1217" s="13" t="s">
        <v>9044</v>
      </c>
    </row>
    <row r="1218" spans="1:18" x14ac:dyDescent="0.3">
      <c r="A1218" s="11" t="s">
        <v>2087</v>
      </c>
      <c r="B1218" s="11" t="s">
        <v>3090</v>
      </c>
      <c r="C1218" s="11" t="s">
        <v>3117</v>
      </c>
      <c r="D1218" s="11" t="s">
        <v>3118</v>
      </c>
      <c r="E1218" s="11" t="s">
        <v>8622</v>
      </c>
      <c r="F1218" s="12">
        <v>47.898609999999998</v>
      </c>
      <c r="G1218" s="12">
        <v>9.6917150000000003</v>
      </c>
      <c r="H1218" s="11">
        <v>8000</v>
      </c>
      <c r="I1218" s="11">
        <v>3942</v>
      </c>
      <c r="J1218" s="13" t="s">
        <v>8991</v>
      </c>
      <c r="K1218" s="14">
        <f>I1218*Assumptions!$B$2*10^-3/24</f>
        <v>24.637500000000003</v>
      </c>
      <c r="L1218" s="14">
        <f>IF(J1218="YES",I1218*Assumptions!$B$3/1000,0)</f>
        <v>0</v>
      </c>
      <c r="M1218" s="14">
        <f>IF(J1218="YES",I1218*Assumptions!$B$4/1000,0)</f>
        <v>0</v>
      </c>
      <c r="N1218" s="14">
        <f>IF(J1218="YES",I1218*Assumptions!$B$5/1000,0)</f>
        <v>0</v>
      </c>
      <c r="O1218" s="14">
        <f>K1218*Assumptions!$B$6*Assumptions!$B$7</f>
        <v>142.89750000000001</v>
      </c>
      <c r="P1218" s="14">
        <f>((K1218*Assumptions!$B$6*Assumptions!$B$7/1000)*(Assumptions!$B$8/(Assumptions!$B$8-1)))*Assumptions!$B$9</f>
        <v>857.38499999999999</v>
      </c>
      <c r="Q1218" s="13" t="s">
        <v>9013</v>
      </c>
      <c r="R1218" s="13" t="s">
        <v>9043</v>
      </c>
    </row>
    <row r="1219" spans="1:18" x14ac:dyDescent="0.3">
      <c r="A1219" s="11" t="s">
        <v>2087</v>
      </c>
      <c r="B1219" s="11" t="s">
        <v>3090</v>
      </c>
      <c r="C1219" s="11" t="s">
        <v>3119</v>
      </c>
      <c r="D1219" s="11" t="s">
        <v>3120</v>
      </c>
      <c r="E1219" s="11" t="s">
        <v>8623</v>
      </c>
      <c r="F1219" s="12">
        <v>47.777790000000003</v>
      </c>
      <c r="G1219" s="12">
        <v>9.887575</v>
      </c>
      <c r="H1219" s="11">
        <v>19500</v>
      </c>
      <c r="I1219" s="11">
        <v>14056</v>
      </c>
      <c r="J1219" s="13" t="s">
        <v>8991</v>
      </c>
      <c r="K1219" s="14">
        <f>I1219*Assumptions!$B$2*10^-3/24</f>
        <v>87.850000000000009</v>
      </c>
      <c r="L1219" s="14">
        <f>IF(J1219="YES",I1219*Assumptions!$B$3/1000,0)</f>
        <v>0</v>
      </c>
      <c r="M1219" s="14">
        <f>IF(J1219="YES",I1219*Assumptions!$B$4/1000,0)</f>
        <v>0</v>
      </c>
      <c r="N1219" s="14">
        <f>IF(J1219="YES",I1219*Assumptions!$B$5/1000,0)</f>
        <v>0</v>
      </c>
      <c r="O1219" s="14">
        <f>K1219*Assumptions!$B$6*Assumptions!$B$7</f>
        <v>509.53000000000003</v>
      </c>
      <c r="P1219" s="14">
        <f>((K1219*Assumptions!$B$6*Assumptions!$B$7/1000)*(Assumptions!$B$8/(Assumptions!$B$8-1)))*Assumptions!$B$9</f>
        <v>3057.1800000000003</v>
      </c>
      <c r="Q1219" s="13" t="s">
        <v>9013</v>
      </c>
      <c r="R1219" s="13" t="s">
        <v>9042</v>
      </c>
    </row>
    <row r="1220" spans="1:18" x14ac:dyDescent="0.3">
      <c r="A1220" s="11" t="s">
        <v>2087</v>
      </c>
      <c r="B1220" s="11" t="s">
        <v>3090</v>
      </c>
      <c r="C1220" s="11" t="s">
        <v>3121</v>
      </c>
      <c r="D1220" s="11" t="s">
        <v>3122</v>
      </c>
      <c r="E1220" s="11" t="s">
        <v>8624</v>
      </c>
      <c r="F1220" s="12">
        <v>47.932139999999997</v>
      </c>
      <c r="G1220" s="12">
        <v>9.6451360000000008</v>
      </c>
      <c r="H1220" s="11">
        <v>19000</v>
      </c>
      <c r="I1220" s="11">
        <v>9757</v>
      </c>
      <c r="J1220" s="13" t="s">
        <v>8991</v>
      </c>
      <c r="K1220" s="14">
        <f>I1220*Assumptions!$B$2*10^-3/24</f>
        <v>60.981249999999996</v>
      </c>
      <c r="L1220" s="14">
        <f>IF(J1220="YES",I1220*Assumptions!$B$3/1000,0)</f>
        <v>0</v>
      </c>
      <c r="M1220" s="14">
        <f>IF(J1220="YES",I1220*Assumptions!$B$4/1000,0)</f>
        <v>0</v>
      </c>
      <c r="N1220" s="14">
        <f>IF(J1220="YES",I1220*Assumptions!$B$5/1000,0)</f>
        <v>0</v>
      </c>
      <c r="O1220" s="14">
        <f>K1220*Assumptions!$B$6*Assumptions!$B$7</f>
        <v>353.69124999999997</v>
      </c>
      <c r="P1220" s="14">
        <f>((K1220*Assumptions!$B$6*Assumptions!$B$7/1000)*(Assumptions!$B$8/(Assumptions!$B$8-1)))*Assumptions!$B$9</f>
        <v>2122.1474999999996</v>
      </c>
      <c r="Q1220" s="13" t="s">
        <v>9013</v>
      </c>
      <c r="R1220" s="13" t="s">
        <v>9042</v>
      </c>
    </row>
    <row r="1221" spans="1:18" x14ac:dyDescent="0.3">
      <c r="A1221" s="11" t="s">
        <v>2087</v>
      </c>
      <c r="B1221" s="11" t="s">
        <v>3090</v>
      </c>
      <c r="C1221" s="11" t="s">
        <v>3123</v>
      </c>
      <c r="D1221" s="11" t="s">
        <v>3124</v>
      </c>
      <c r="E1221" s="11" t="s">
        <v>8625</v>
      </c>
      <c r="F1221" s="12">
        <v>47.916200000000003</v>
      </c>
      <c r="G1221" s="12">
        <v>9.7217179999999992</v>
      </c>
      <c r="H1221" s="11">
        <v>25000</v>
      </c>
      <c r="I1221" s="11">
        <v>15396</v>
      </c>
      <c r="J1221" s="13" t="s">
        <v>8991</v>
      </c>
      <c r="K1221" s="14">
        <f>I1221*Assumptions!$B$2*10^-3/24</f>
        <v>96.225000000000009</v>
      </c>
      <c r="L1221" s="14">
        <f>IF(J1221="YES",I1221*Assumptions!$B$3/1000,0)</f>
        <v>0</v>
      </c>
      <c r="M1221" s="14">
        <f>IF(J1221="YES",I1221*Assumptions!$B$4/1000,0)</f>
        <v>0</v>
      </c>
      <c r="N1221" s="14">
        <f>IF(J1221="YES",I1221*Assumptions!$B$5/1000,0)</f>
        <v>0</v>
      </c>
      <c r="O1221" s="14">
        <f>K1221*Assumptions!$B$6*Assumptions!$B$7</f>
        <v>558.10500000000002</v>
      </c>
      <c r="P1221" s="14">
        <f>((K1221*Assumptions!$B$6*Assumptions!$B$7/1000)*(Assumptions!$B$8/(Assumptions!$B$8-1)))*Assumptions!$B$9</f>
        <v>3348.63</v>
      </c>
      <c r="Q1221" s="13" t="s">
        <v>9013</v>
      </c>
      <c r="R1221" s="13" t="s">
        <v>9044</v>
      </c>
    </row>
    <row r="1222" spans="1:18" x14ac:dyDescent="0.3">
      <c r="A1222" s="11" t="s">
        <v>2087</v>
      </c>
      <c r="B1222" s="11" t="s">
        <v>3090</v>
      </c>
      <c r="C1222" s="11" t="s">
        <v>3125</v>
      </c>
      <c r="D1222" s="11" t="s">
        <v>3126</v>
      </c>
      <c r="E1222" s="11" t="s">
        <v>8626</v>
      </c>
      <c r="F1222" s="12">
        <v>47.885080000000002</v>
      </c>
      <c r="G1222" s="12">
        <v>9.9108280000000004</v>
      </c>
      <c r="H1222" s="11">
        <v>25000</v>
      </c>
      <c r="I1222" s="11">
        <v>15051</v>
      </c>
      <c r="J1222" s="13" t="s">
        <v>8991</v>
      </c>
      <c r="K1222" s="14">
        <f>I1222*Assumptions!$B$2*10^-3/24</f>
        <v>94.068750000000009</v>
      </c>
      <c r="L1222" s="14">
        <f>IF(J1222="YES",I1222*Assumptions!$B$3/1000,0)</f>
        <v>0</v>
      </c>
      <c r="M1222" s="14">
        <f>IF(J1222="YES",I1222*Assumptions!$B$4/1000,0)</f>
        <v>0</v>
      </c>
      <c r="N1222" s="14">
        <f>IF(J1222="YES",I1222*Assumptions!$B$5/1000,0)</f>
        <v>0</v>
      </c>
      <c r="O1222" s="14">
        <f>K1222*Assumptions!$B$6*Assumptions!$B$7</f>
        <v>545.59875</v>
      </c>
      <c r="P1222" s="14">
        <f>((K1222*Assumptions!$B$6*Assumptions!$B$7/1000)*(Assumptions!$B$8/(Assumptions!$B$8-1)))*Assumptions!$B$9</f>
        <v>3273.5925000000002</v>
      </c>
      <c r="Q1222" s="13" t="s">
        <v>9013</v>
      </c>
      <c r="R1222" s="13" t="s">
        <v>9044</v>
      </c>
    </row>
    <row r="1223" spans="1:18" x14ac:dyDescent="0.3">
      <c r="A1223" s="11" t="s">
        <v>2087</v>
      </c>
      <c r="B1223" s="11" t="s">
        <v>3090</v>
      </c>
      <c r="C1223" s="11" t="s">
        <v>3127</v>
      </c>
      <c r="D1223" s="11" t="s">
        <v>3128</v>
      </c>
      <c r="E1223" s="11" t="s">
        <v>8627</v>
      </c>
      <c r="F1223" s="12">
        <v>47.847630000000002</v>
      </c>
      <c r="G1223" s="12">
        <v>9.7218070000000001</v>
      </c>
      <c r="H1223" s="11">
        <v>5000</v>
      </c>
      <c r="I1223" s="11">
        <v>3111</v>
      </c>
      <c r="J1223" s="13" t="s">
        <v>8991</v>
      </c>
      <c r="K1223" s="14">
        <f>I1223*Assumptions!$B$2*10^-3/24</f>
        <v>19.443750000000001</v>
      </c>
      <c r="L1223" s="14">
        <f>IF(J1223="YES",I1223*Assumptions!$B$3/1000,0)</f>
        <v>0</v>
      </c>
      <c r="M1223" s="14">
        <f>IF(J1223="YES",I1223*Assumptions!$B$4/1000,0)</f>
        <v>0</v>
      </c>
      <c r="N1223" s="14">
        <f>IF(J1223="YES",I1223*Assumptions!$B$5/1000,0)</f>
        <v>0</v>
      </c>
      <c r="O1223" s="14">
        <f>K1223*Assumptions!$B$6*Assumptions!$B$7</f>
        <v>112.77374999999999</v>
      </c>
      <c r="P1223" s="14">
        <f>((K1223*Assumptions!$B$6*Assumptions!$B$7/1000)*(Assumptions!$B$8/(Assumptions!$B$8-1)))*Assumptions!$B$9</f>
        <v>676.64249999999981</v>
      </c>
      <c r="Q1223" s="13" t="s">
        <v>9013</v>
      </c>
      <c r="R1223" s="13" t="s">
        <v>9044</v>
      </c>
    </row>
    <row r="1224" spans="1:18" x14ac:dyDescent="0.3">
      <c r="A1224" s="11" t="s">
        <v>2087</v>
      </c>
      <c r="B1224" s="11" t="s">
        <v>3090</v>
      </c>
      <c r="C1224" s="11" t="s">
        <v>3129</v>
      </c>
      <c r="D1224" s="11" t="s">
        <v>3130</v>
      </c>
      <c r="E1224" s="11" t="s">
        <v>8628</v>
      </c>
      <c r="F1224" s="12">
        <v>47.7346</v>
      </c>
      <c r="G1224" s="12">
        <v>9.8888400000000001</v>
      </c>
      <c r="H1224" s="11">
        <v>8350</v>
      </c>
      <c r="I1224" s="11">
        <v>5857</v>
      </c>
      <c r="J1224" s="13" t="s">
        <v>8991</v>
      </c>
      <c r="K1224" s="14">
        <f>I1224*Assumptions!$B$2*10^-3/24</f>
        <v>36.606250000000003</v>
      </c>
      <c r="L1224" s="14">
        <f>IF(J1224="YES",I1224*Assumptions!$B$3/1000,0)</f>
        <v>0</v>
      </c>
      <c r="M1224" s="14">
        <f>IF(J1224="YES",I1224*Assumptions!$B$4/1000,0)</f>
        <v>0</v>
      </c>
      <c r="N1224" s="14">
        <f>IF(J1224="YES",I1224*Assumptions!$B$5/1000,0)</f>
        <v>0</v>
      </c>
      <c r="O1224" s="14">
        <f>K1224*Assumptions!$B$6*Assumptions!$B$7</f>
        <v>212.31625000000003</v>
      </c>
      <c r="P1224" s="14">
        <f>((K1224*Assumptions!$B$6*Assumptions!$B$7/1000)*(Assumptions!$B$8/(Assumptions!$B$8-1)))*Assumptions!$B$9</f>
        <v>1273.8975</v>
      </c>
      <c r="Q1224" s="13" t="s">
        <v>9013</v>
      </c>
      <c r="R1224" s="13" t="s">
        <v>9044</v>
      </c>
    </row>
    <row r="1225" spans="1:18" x14ac:dyDescent="0.3">
      <c r="A1225" s="11" t="s">
        <v>2087</v>
      </c>
      <c r="B1225" s="11" t="s">
        <v>3090</v>
      </c>
      <c r="C1225" s="11" t="s">
        <v>3131</v>
      </c>
      <c r="D1225" s="11" t="s">
        <v>3132</v>
      </c>
      <c r="E1225" s="11" t="s">
        <v>8629</v>
      </c>
      <c r="F1225" s="12">
        <v>47.932630000000003</v>
      </c>
      <c r="G1225" s="12">
        <v>9.5516089999999991</v>
      </c>
      <c r="H1225" s="11">
        <v>6700</v>
      </c>
      <c r="I1225" s="11">
        <v>4686</v>
      </c>
      <c r="J1225" s="13" t="s">
        <v>8991</v>
      </c>
      <c r="K1225" s="14">
        <f>I1225*Assumptions!$B$2*10^-3/24</f>
        <v>29.287499999999998</v>
      </c>
      <c r="L1225" s="14">
        <f>IF(J1225="YES",I1225*Assumptions!$B$3/1000,0)</f>
        <v>0</v>
      </c>
      <c r="M1225" s="14">
        <f>IF(J1225="YES",I1225*Assumptions!$B$4/1000,0)</f>
        <v>0</v>
      </c>
      <c r="N1225" s="14">
        <f>IF(J1225="YES",I1225*Assumptions!$B$5/1000,0)</f>
        <v>0</v>
      </c>
      <c r="O1225" s="14">
        <f>K1225*Assumptions!$B$6*Assumptions!$B$7</f>
        <v>169.86749999999998</v>
      </c>
      <c r="P1225" s="14">
        <f>((K1225*Assumptions!$B$6*Assumptions!$B$7/1000)*(Assumptions!$B$8/(Assumptions!$B$8-1)))*Assumptions!$B$9</f>
        <v>1019.2049999999998</v>
      </c>
      <c r="Q1225" s="13" t="s">
        <v>9013</v>
      </c>
      <c r="R1225" s="13" t="s">
        <v>9043</v>
      </c>
    </row>
    <row r="1226" spans="1:18" x14ac:dyDescent="0.3">
      <c r="A1226" s="11" t="s">
        <v>2087</v>
      </c>
      <c r="B1226" s="11" t="s">
        <v>3090</v>
      </c>
      <c r="C1226" s="11" t="s">
        <v>3133</v>
      </c>
      <c r="D1226" s="11" t="s">
        <v>3134</v>
      </c>
      <c r="E1226" s="11" t="s">
        <v>8630</v>
      </c>
      <c r="F1226" s="12">
        <v>47.708060000000003</v>
      </c>
      <c r="G1226" s="12">
        <v>10.005800000000001</v>
      </c>
      <c r="H1226" s="11">
        <v>40000</v>
      </c>
      <c r="I1226" s="11">
        <v>33469</v>
      </c>
      <c r="J1226" s="13" t="s">
        <v>8982</v>
      </c>
      <c r="K1226" s="14">
        <f>I1226*Assumptions!$B$2*10^-3/24</f>
        <v>209.18125000000001</v>
      </c>
      <c r="L1226" s="14">
        <f>IF(J1226="YES",I1226*Assumptions!$B$3/1000,0)</f>
        <v>669.38</v>
      </c>
      <c r="M1226" s="14">
        <f>IF(J1226="YES",I1226*Assumptions!$B$4/1000,0)</f>
        <v>502.03500000000003</v>
      </c>
      <c r="N1226" s="14">
        <f>IF(J1226="YES",I1226*Assumptions!$B$5/1000,0)</f>
        <v>1004.07</v>
      </c>
      <c r="O1226" s="14">
        <f>K1226*Assumptions!$B$6*Assumptions!$B$7</f>
        <v>1213.25125</v>
      </c>
      <c r="P1226" s="14">
        <f>((K1226*Assumptions!$B$6*Assumptions!$B$7/1000)*(Assumptions!$B$8/(Assumptions!$B$8-1)))*Assumptions!$B$9</f>
        <v>7279.5075000000006</v>
      </c>
      <c r="Q1226" s="13" t="s">
        <v>9013</v>
      </c>
      <c r="R1226" s="13" t="s">
        <v>9044</v>
      </c>
    </row>
    <row r="1227" spans="1:18" x14ac:dyDescent="0.3">
      <c r="A1227" s="11" t="s">
        <v>2087</v>
      </c>
      <c r="B1227" s="11" t="s">
        <v>3137</v>
      </c>
      <c r="C1227" s="11" t="s">
        <v>3135</v>
      </c>
      <c r="D1227" s="11" t="s">
        <v>3136</v>
      </c>
      <c r="E1227" s="11" t="s">
        <v>8631</v>
      </c>
      <c r="F1227" s="12">
        <v>48.065959999999997</v>
      </c>
      <c r="G1227" s="12">
        <v>9.2796669999999999</v>
      </c>
      <c r="H1227" s="11">
        <v>11900</v>
      </c>
      <c r="I1227" s="11">
        <v>10234</v>
      </c>
      <c r="J1227" s="13" t="s">
        <v>8991</v>
      </c>
      <c r="K1227" s="14">
        <f>I1227*Assumptions!$B$2*10^-3/24</f>
        <v>63.962500000000006</v>
      </c>
      <c r="L1227" s="14">
        <f>IF(J1227="YES",I1227*Assumptions!$B$3/1000,0)</f>
        <v>0</v>
      </c>
      <c r="M1227" s="14">
        <f>IF(J1227="YES",I1227*Assumptions!$B$4/1000,0)</f>
        <v>0</v>
      </c>
      <c r="N1227" s="14">
        <f>IF(J1227="YES",I1227*Assumptions!$B$5/1000,0)</f>
        <v>0</v>
      </c>
      <c r="O1227" s="14">
        <f>K1227*Assumptions!$B$6*Assumptions!$B$7</f>
        <v>370.98250000000002</v>
      </c>
      <c r="P1227" s="14">
        <f>((K1227*Assumptions!$B$6*Assumptions!$B$7/1000)*(Assumptions!$B$8/(Assumptions!$B$8-1)))*Assumptions!$B$9</f>
        <v>2225.895</v>
      </c>
      <c r="Q1227" s="13" t="s">
        <v>9013</v>
      </c>
      <c r="R1227" s="13" t="s">
        <v>9042</v>
      </c>
    </row>
    <row r="1228" spans="1:18" x14ac:dyDescent="0.3">
      <c r="A1228" s="11" t="s">
        <v>2087</v>
      </c>
      <c r="B1228" s="11" t="s">
        <v>3137</v>
      </c>
      <c r="C1228" s="11" t="s">
        <v>3138</v>
      </c>
      <c r="D1228" s="11" t="s">
        <v>3139</v>
      </c>
      <c r="E1228" s="11" t="s">
        <v>8632</v>
      </c>
      <c r="F1228" s="12">
        <v>48.152160000000002</v>
      </c>
      <c r="G1228" s="12">
        <v>9.1984220000000008</v>
      </c>
      <c r="H1228" s="11">
        <v>18300</v>
      </c>
      <c r="I1228" s="11">
        <v>5991</v>
      </c>
      <c r="J1228" s="13" t="s">
        <v>8991</v>
      </c>
      <c r="K1228" s="14">
        <f>I1228*Assumptions!$B$2*10^-3/24</f>
        <v>37.443750000000001</v>
      </c>
      <c r="L1228" s="14">
        <f>IF(J1228="YES",I1228*Assumptions!$B$3/1000,0)</f>
        <v>0</v>
      </c>
      <c r="M1228" s="14">
        <f>IF(J1228="YES",I1228*Assumptions!$B$4/1000,0)</f>
        <v>0</v>
      </c>
      <c r="N1228" s="14">
        <f>IF(J1228="YES",I1228*Assumptions!$B$5/1000,0)</f>
        <v>0</v>
      </c>
      <c r="O1228" s="14">
        <f>K1228*Assumptions!$B$6*Assumptions!$B$7</f>
        <v>217.17375000000001</v>
      </c>
      <c r="P1228" s="14">
        <f>((K1228*Assumptions!$B$6*Assumptions!$B$7/1000)*(Assumptions!$B$8/(Assumptions!$B$8-1)))*Assumptions!$B$9</f>
        <v>1303.0424999999998</v>
      </c>
      <c r="Q1228" s="13" t="s">
        <v>9013</v>
      </c>
      <c r="R1228" s="13" t="s">
        <v>9042</v>
      </c>
    </row>
    <row r="1229" spans="1:18" x14ac:dyDescent="0.3">
      <c r="A1229" s="11" t="s">
        <v>2087</v>
      </c>
      <c r="B1229" s="11" t="s">
        <v>3137</v>
      </c>
      <c r="C1229" s="11" t="s">
        <v>3140</v>
      </c>
      <c r="D1229" s="11" t="s">
        <v>3141</v>
      </c>
      <c r="E1229" s="11" t="s">
        <v>8633</v>
      </c>
      <c r="F1229" s="12">
        <v>48.111339999999998</v>
      </c>
      <c r="G1229" s="12">
        <v>9.0657189999999996</v>
      </c>
      <c r="H1229" s="11">
        <v>8500</v>
      </c>
      <c r="I1229" s="11">
        <v>8112</v>
      </c>
      <c r="J1229" s="13" t="s">
        <v>8991</v>
      </c>
      <c r="K1229" s="14">
        <f>I1229*Assumptions!$B$2*10^-3/24</f>
        <v>50.699999999999996</v>
      </c>
      <c r="L1229" s="14">
        <f>IF(J1229="YES",I1229*Assumptions!$B$3/1000,0)</f>
        <v>0</v>
      </c>
      <c r="M1229" s="14">
        <f>IF(J1229="YES",I1229*Assumptions!$B$4/1000,0)</f>
        <v>0</v>
      </c>
      <c r="N1229" s="14">
        <f>IF(J1229="YES",I1229*Assumptions!$B$5/1000,0)</f>
        <v>0</v>
      </c>
      <c r="O1229" s="14">
        <f>K1229*Assumptions!$B$6*Assumptions!$B$7</f>
        <v>294.05999999999995</v>
      </c>
      <c r="P1229" s="14">
        <f>((K1229*Assumptions!$B$6*Assumptions!$B$7/1000)*(Assumptions!$B$8/(Assumptions!$B$8-1)))*Assumptions!$B$9</f>
        <v>1764.3599999999994</v>
      </c>
      <c r="Q1229" s="13" t="s">
        <v>9013</v>
      </c>
      <c r="R1229" s="13" t="s">
        <v>9044</v>
      </c>
    </row>
    <row r="1230" spans="1:18" x14ac:dyDescent="0.3">
      <c r="A1230" s="11" t="s">
        <v>2087</v>
      </c>
      <c r="B1230" s="11" t="s">
        <v>3137</v>
      </c>
      <c r="C1230" s="11" t="s">
        <v>3142</v>
      </c>
      <c r="D1230" s="11" t="s">
        <v>3143</v>
      </c>
      <c r="E1230" s="11" t="s">
        <v>8634</v>
      </c>
      <c r="F1230" s="12">
        <v>48.077109999999998</v>
      </c>
      <c r="G1230" s="12">
        <v>9.227684</v>
      </c>
      <c r="H1230" s="11">
        <v>26000</v>
      </c>
      <c r="I1230" s="11">
        <v>24275</v>
      </c>
      <c r="J1230" s="13" t="s">
        <v>8991</v>
      </c>
      <c r="K1230" s="14">
        <f>I1230*Assumptions!$B$2*10^-3/24</f>
        <v>151.71875</v>
      </c>
      <c r="L1230" s="14">
        <f>IF(J1230="YES",I1230*Assumptions!$B$3/1000,0)</f>
        <v>0</v>
      </c>
      <c r="M1230" s="14">
        <f>IF(J1230="YES",I1230*Assumptions!$B$4/1000,0)</f>
        <v>0</v>
      </c>
      <c r="N1230" s="14">
        <f>IF(J1230="YES",I1230*Assumptions!$B$5/1000,0)</f>
        <v>0</v>
      </c>
      <c r="O1230" s="14">
        <f>K1230*Assumptions!$B$6*Assumptions!$B$7</f>
        <v>879.96874999999989</v>
      </c>
      <c r="P1230" s="14">
        <f>((K1230*Assumptions!$B$6*Assumptions!$B$7/1000)*(Assumptions!$B$8/(Assumptions!$B$8-1)))*Assumptions!$B$9</f>
        <v>5279.8124999999991</v>
      </c>
      <c r="Q1230" s="13" t="s">
        <v>9013</v>
      </c>
      <c r="R1230" s="13" t="s">
        <v>9043</v>
      </c>
    </row>
    <row r="1231" spans="1:18" x14ac:dyDescent="0.3">
      <c r="A1231" s="11" t="s">
        <v>2087</v>
      </c>
      <c r="B1231" s="11" t="s">
        <v>3137</v>
      </c>
      <c r="C1231" s="11" t="s">
        <v>3144</v>
      </c>
      <c r="D1231" s="11" t="s">
        <v>3145</v>
      </c>
      <c r="E1231" s="11" t="s">
        <v>8635</v>
      </c>
      <c r="F1231" s="12">
        <v>48.027180000000001</v>
      </c>
      <c r="G1231" s="12">
        <v>9.4863990000000005</v>
      </c>
      <c r="H1231" s="11">
        <v>32000</v>
      </c>
      <c r="I1231" s="11">
        <v>19794</v>
      </c>
      <c r="J1231" s="13" t="s">
        <v>8991</v>
      </c>
      <c r="K1231" s="14">
        <f>I1231*Assumptions!$B$2*10^-3/24</f>
        <v>123.71249999999999</v>
      </c>
      <c r="L1231" s="14">
        <f>IF(J1231="YES",I1231*Assumptions!$B$3/1000,0)</f>
        <v>0</v>
      </c>
      <c r="M1231" s="14">
        <f>IF(J1231="YES",I1231*Assumptions!$B$4/1000,0)</f>
        <v>0</v>
      </c>
      <c r="N1231" s="14">
        <f>IF(J1231="YES",I1231*Assumptions!$B$5/1000,0)</f>
        <v>0</v>
      </c>
      <c r="O1231" s="14">
        <f>K1231*Assumptions!$B$6*Assumptions!$B$7</f>
        <v>717.53249999999991</v>
      </c>
      <c r="P1231" s="14">
        <f>((K1231*Assumptions!$B$6*Assumptions!$B$7/1000)*(Assumptions!$B$8/(Assumptions!$B$8-1)))*Assumptions!$B$9</f>
        <v>4305.1949999999997</v>
      </c>
      <c r="Q1231" s="13" t="s">
        <v>9013</v>
      </c>
      <c r="R1231" s="13" t="s">
        <v>9043</v>
      </c>
    </row>
    <row r="1232" spans="1:18" x14ac:dyDescent="0.3">
      <c r="A1232" s="11" t="s">
        <v>2087</v>
      </c>
      <c r="B1232" s="11" t="s">
        <v>3137</v>
      </c>
      <c r="C1232" s="11" t="s">
        <v>3146</v>
      </c>
      <c r="D1232" s="11" t="s">
        <v>3147</v>
      </c>
      <c r="E1232" s="11" t="s">
        <v>8636</v>
      </c>
      <c r="F1232" s="12">
        <v>47.933230000000002</v>
      </c>
      <c r="G1232" s="12">
        <v>9.2385999999999999</v>
      </c>
      <c r="H1232" s="11">
        <v>18000</v>
      </c>
      <c r="I1232" s="11">
        <v>15167</v>
      </c>
      <c r="J1232" s="13" t="s">
        <v>8991</v>
      </c>
      <c r="K1232" s="14">
        <f>I1232*Assumptions!$B$2*10^-3/24</f>
        <v>94.793750000000003</v>
      </c>
      <c r="L1232" s="14">
        <f>IF(J1232="YES",I1232*Assumptions!$B$3/1000,0)</f>
        <v>0</v>
      </c>
      <c r="M1232" s="14">
        <f>IF(J1232="YES",I1232*Assumptions!$B$4/1000,0)</f>
        <v>0</v>
      </c>
      <c r="N1232" s="14">
        <f>IF(J1232="YES",I1232*Assumptions!$B$5/1000,0)</f>
        <v>0</v>
      </c>
      <c r="O1232" s="14">
        <f>K1232*Assumptions!$B$6*Assumptions!$B$7</f>
        <v>549.80374999999992</v>
      </c>
      <c r="P1232" s="14">
        <f>((K1232*Assumptions!$B$6*Assumptions!$B$7/1000)*(Assumptions!$B$8/(Assumptions!$B$8-1)))*Assumptions!$B$9</f>
        <v>3298.8224999999998</v>
      </c>
      <c r="Q1232" s="13" t="s">
        <v>9013</v>
      </c>
      <c r="R1232" s="13" t="s">
        <v>9043</v>
      </c>
    </row>
    <row r="1233" spans="1:18" x14ac:dyDescent="0.3">
      <c r="A1233" s="11" t="s">
        <v>2087</v>
      </c>
      <c r="B1233" s="11" t="s">
        <v>3137</v>
      </c>
      <c r="C1233" s="11" t="s">
        <v>3148</v>
      </c>
      <c r="D1233" s="11" t="s">
        <v>3149</v>
      </c>
      <c r="E1233" s="11" t="s">
        <v>8637</v>
      </c>
      <c r="F1233" s="12">
        <v>48.00309</v>
      </c>
      <c r="G1233" s="12">
        <v>9.1683260000000004</v>
      </c>
      <c r="H1233" s="11">
        <v>17000</v>
      </c>
      <c r="I1233" s="11">
        <v>12071</v>
      </c>
      <c r="J1233" s="13" t="s">
        <v>8991</v>
      </c>
      <c r="K1233" s="14">
        <f>I1233*Assumptions!$B$2*10^-3/24</f>
        <v>75.443750000000009</v>
      </c>
      <c r="L1233" s="14">
        <f>IF(J1233="YES",I1233*Assumptions!$B$3/1000,0)</f>
        <v>0</v>
      </c>
      <c r="M1233" s="14">
        <f>IF(J1233="YES",I1233*Assumptions!$B$4/1000,0)</f>
        <v>0</v>
      </c>
      <c r="N1233" s="14">
        <f>IF(J1233="YES",I1233*Assumptions!$B$5/1000,0)</f>
        <v>0</v>
      </c>
      <c r="O1233" s="14">
        <f>K1233*Assumptions!$B$6*Assumptions!$B$7</f>
        <v>437.57375000000002</v>
      </c>
      <c r="P1233" s="14">
        <f>((K1233*Assumptions!$B$6*Assumptions!$B$7/1000)*(Assumptions!$B$8/(Assumptions!$B$8-1)))*Assumptions!$B$9</f>
        <v>2625.4425000000001</v>
      </c>
      <c r="Q1233" s="13" t="s">
        <v>9013</v>
      </c>
      <c r="R1233" s="13" t="s">
        <v>9044</v>
      </c>
    </row>
    <row r="1234" spans="1:18" x14ac:dyDescent="0.3">
      <c r="A1234" s="11" t="s">
        <v>2087</v>
      </c>
      <c r="B1234" s="11" t="s">
        <v>3137</v>
      </c>
      <c r="C1234" s="11" t="s">
        <v>3150</v>
      </c>
      <c r="D1234" s="11" t="s">
        <v>3151</v>
      </c>
      <c r="E1234" s="11" t="s">
        <v>8638</v>
      </c>
      <c r="F1234" s="12">
        <v>48.060940000000002</v>
      </c>
      <c r="G1234" s="12">
        <v>9.3428299999999993</v>
      </c>
      <c r="H1234" s="11">
        <v>26700</v>
      </c>
      <c r="I1234" s="11">
        <v>16121</v>
      </c>
      <c r="J1234" s="13" t="s">
        <v>8991</v>
      </c>
      <c r="K1234" s="14">
        <f>I1234*Assumptions!$B$2*10^-3/24</f>
        <v>100.75625000000001</v>
      </c>
      <c r="L1234" s="14">
        <f>IF(J1234="YES",I1234*Assumptions!$B$3/1000,0)</f>
        <v>0</v>
      </c>
      <c r="M1234" s="14">
        <f>IF(J1234="YES",I1234*Assumptions!$B$4/1000,0)</f>
        <v>0</v>
      </c>
      <c r="N1234" s="14">
        <f>IF(J1234="YES",I1234*Assumptions!$B$5/1000,0)</f>
        <v>0</v>
      </c>
      <c r="O1234" s="14">
        <f>K1234*Assumptions!$B$6*Assumptions!$B$7</f>
        <v>584.38625000000002</v>
      </c>
      <c r="P1234" s="14">
        <f>((K1234*Assumptions!$B$6*Assumptions!$B$7/1000)*(Assumptions!$B$8/(Assumptions!$B$8-1)))*Assumptions!$B$9</f>
        <v>3506.3175000000001</v>
      </c>
      <c r="Q1234" s="13" t="s">
        <v>9013</v>
      </c>
      <c r="R1234" s="13" t="s">
        <v>9043</v>
      </c>
    </row>
    <row r="1235" spans="1:18" x14ac:dyDescent="0.3">
      <c r="A1235" s="11" t="s">
        <v>2087</v>
      </c>
      <c r="B1235" s="11" t="s">
        <v>3137</v>
      </c>
      <c r="C1235" s="11" t="s">
        <v>3152</v>
      </c>
      <c r="D1235" s="11" t="s">
        <v>3153</v>
      </c>
      <c r="E1235" s="11" t="s">
        <v>8639</v>
      </c>
      <c r="F1235" s="12">
        <v>48.027369999999998</v>
      </c>
      <c r="G1235" s="12">
        <v>9.2452830000000006</v>
      </c>
      <c r="H1235" s="11">
        <v>9500</v>
      </c>
      <c r="I1235" s="11">
        <v>6051</v>
      </c>
      <c r="J1235" s="13" t="s">
        <v>8991</v>
      </c>
      <c r="K1235" s="14">
        <f>I1235*Assumptions!$B$2*10^-3/24</f>
        <v>37.818750000000001</v>
      </c>
      <c r="L1235" s="14">
        <f>IF(J1235="YES",I1235*Assumptions!$B$3/1000,0)</f>
        <v>0</v>
      </c>
      <c r="M1235" s="14">
        <f>IF(J1235="YES",I1235*Assumptions!$B$4/1000,0)</f>
        <v>0</v>
      </c>
      <c r="N1235" s="14">
        <f>IF(J1235="YES",I1235*Assumptions!$B$5/1000,0)</f>
        <v>0</v>
      </c>
      <c r="O1235" s="14">
        <f>K1235*Assumptions!$B$6*Assumptions!$B$7</f>
        <v>219.34875</v>
      </c>
      <c r="P1235" s="14">
        <f>((K1235*Assumptions!$B$6*Assumptions!$B$7/1000)*(Assumptions!$B$8/(Assumptions!$B$8-1)))*Assumptions!$B$9</f>
        <v>1316.0925</v>
      </c>
      <c r="Q1235" s="13" t="s">
        <v>9013</v>
      </c>
      <c r="R1235" s="13" t="s">
        <v>9044</v>
      </c>
    </row>
    <row r="1236" spans="1:18" x14ac:dyDescent="0.3">
      <c r="A1236" s="11" t="s">
        <v>2087</v>
      </c>
      <c r="B1236" s="11" t="s">
        <v>3137</v>
      </c>
      <c r="C1236" s="11" t="s">
        <v>3154</v>
      </c>
      <c r="D1236" s="11" t="s">
        <v>3155</v>
      </c>
      <c r="E1236" s="11" t="s">
        <v>8640</v>
      </c>
      <c r="F1236" s="12">
        <v>48.050879999999999</v>
      </c>
      <c r="G1236" s="12">
        <v>9.379918</v>
      </c>
      <c r="H1236" s="11">
        <v>7000</v>
      </c>
      <c r="I1236" s="11">
        <v>3098</v>
      </c>
      <c r="J1236" s="13" t="s">
        <v>8991</v>
      </c>
      <c r="K1236" s="14">
        <f>I1236*Assumptions!$B$2*10^-3/24</f>
        <v>19.362500000000001</v>
      </c>
      <c r="L1236" s="14">
        <f>IF(J1236="YES",I1236*Assumptions!$B$3/1000,0)</f>
        <v>0</v>
      </c>
      <c r="M1236" s="14">
        <f>IF(J1236="YES",I1236*Assumptions!$B$4/1000,0)</f>
        <v>0</v>
      </c>
      <c r="N1236" s="14">
        <f>IF(J1236="YES",I1236*Assumptions!$B$5/1000,0)</f>
        <v>0</v>
      </c>
      <c r="O1236" s="14">
        <f>K1236*Assumptions!$B$6*Assumptions!$B$7</f>
        <v>112.30249999999999</v>
      </c>
      <c r="P1236" s="14">
        <f>((K1236*Assumptions!$B$6*Assumptions!$B$7/1000)*(Assumptions!$B$8/(Assumptions!$B$8-1)))*Assumptions!$B$9</f>
        <v>673.81499999999994</v>
      </c>
      <c r="Q1236" s="13" t="s">
        <v>9013</v>
      </c>
      <c r="R1236" s="13" t="s">
        <v>9042</v>
      </c>
    </row>
    <row r="1237" spans="1:18" x14ac:dyDescent="0.3">
      <c r="A1237" s="11" t="s">
        <v>2087</v>
      </c>
      <c r="B1237" s="11" t="s">
        <v>3137</v>
      </c>
      <c r="C1237" s="11" t="s">
        <v>3156</v>
      </c>
      <c r="D1237" s="11" t="s">
        <v>3157</v>
      </c>
      <c r="E1237" s="11" t="s">
        <v>8641</v>
      </c>
      <c r="F1237" s="12">
        <v>48.06776</v>
      </c>
      <c r="G1237" s="12">
        <v>9.4267369999999993</v>
      </c>
      <c r="H1237" s="11">
        <v>9200</v>
      </c>
      <c r="I1237" s="11">
        <v>7367</v>
      </c>
      <c r="J1237" s="13" t="s">
        <v>8991</v>
      </c>
      <c r="K1237" s="14">
        <f>I1237*Assumptions!$B$2*10^-3/24</f>
        <v>46.043749999999996</v>
      </c>
      <c r="L1237" s="14">
        <f>IF(J1237="YES",I1237*Assumptions!$B$3/1000,0)</f>
        <v>0</v>
      </c>
      <c r="M1237" s="14">
        <f>IF(J1237="YES",I1237*Assumptions!$B$4/1000,0)</f>
        <v>0</v>
      </c>
      <c r="N1237" s="14">
        <f>IF(J1237="YES",I1237*Assumptions!$B$5/1000,0)</f>
        <v>0</v>
      </c>
      <c r="O1237" s="14">
        <f>K1237*Assumptions!$B$6*Assumptions!$B$7</f>
        <v>267.05374999999998</v>
      </c>
      <c r="P1237" s="14">
        <f>((K1237*Assumptions!$B$6*Assumptions!$B$7/1000)*(Assumptions!$B$8/(Assumptions!$B$8-1)))*Assumptions!$B$9</f>
        <v>1602.3224999999998</v>
      </c>
      <c r="Q1237" s="13" t="s">
        <v>9013</v>
      </c>
      <c r="R1237" s="13" t="s">
        <v>9042</v>
      </c>
    </row>
    <row r="1238" spans="1:18" x14ac:dyDescent="0.3">
      <c r="A1238" s="11" t="s">
        <v>2087</v>
      </c>
      <c r="B1238" s="11" t="s">
        <v>3137</v>
      </c>
      <c r="C1238" s="11" t="s">
        <v>3158</v>
      </c>
      <c r="D1238" s="11" t="s">
        <v>3159</v>
      </c>
      <c r="E1238" s="11" t="s">
        <v>8642</v>
      </c>
      <c r="F1238" s="12">
        <v>48.238579999999999</v>
      </c>
      <c r="G1238" s="12">
        <v>9.2236630000000002</v>
      </c>
      <c r="H1238" s="11">
        <v>13800</v>
      </c>
      <c r="I1238" s="11">
        <v>7273</v>
      </c>
      <c r="J1238" s="13" t="s">
        <v>8991</v>
      </c>
      <c r="K1238" s="14">
        <f>I1238*Assumptions!$B$2*10^-3/24</f>
        <v>45.456250000000004</v>
      </c>
      <c r="L1238" s="14">
        <f>IF(J1238="YES",I1238*Assumptions!$B$3/1000,0)</f>
        <v>0</v>
      </c>
      <c r="M1238" s="14">
        <f>IF(J1238="YES",I1238*Assumptions!$B$4/1000,0)</f>
        <v>0</v>
      </c>
      <c r="N1238" s="14">
        <f>IF(J1238="YES",I1238*Assumptions!$B$5/1000,0)</f>
        <v>0</v>
      </c>
      <c r="O1238" s="14">
        <f>K1238*Assumptions!$B$6*Assumptions!$B$7</f>
        <v>263.64625000000001</v>
      </c>
      <c r="P1238" s="14">
        <f>((K1238*Assumptions!$B$6*Assumptions!$B$7/1000)*(Assumptions!$B$8/(Assumptions!$B$8-1)))*Assumptions!$B$9</f>
        <v>1581.8775000000001</v>
      </c>
      <c r="Q1238" s="13" t="s">
        <v>9013</v>
      </c>
      <c r="R1238" s="13" t="s">
        <v>9042</v>
      </c>
    </row>
    <row r="1239" spans="1:18" x14ac:dyDescent="0.3">
      <c r="A1239" s="11" t="s">
        <v>2087</v>
      </c>
      <c r="B1239" s="11" t="s">
        <v>3137</v>
      </c>
      <c r="C1239" s="11" t="s">
        <v>3160</v>
      </c>
      <c r="D1239" s="11" t="s">
        <v>3161</v>
      </c>
      <c r="E1239" s="11" t="s">
        <v>8643</v>
      </c>
      <c r="F1239" s="12">
        <v>47.997929999999997</v>
      </c>
      <c r="G1239" s="12">
        <v>9.340147</v>
      </c>
      <c r="H1239" s="11">
        <v>16400</v>
      </c>
      <c r="I1239" s="11">
        <v>16732</v>
      </c>
      <c r="J1239" s="13" t="s">
        <v>8991</v>
      </c>
      <c r="K1239" s="14">
        <f>I1239*Assumptions!$B$2*10^-3/24</f>
        <v>104.575</v>
      </c>
      <c r="L1239" s="14">
        <f>IF(J1239="YES",I1239*Assumptions!$B$3/1000,0)</f>
        <v>0</v>
      </c>
      <c r="M1239" s="14">
        <f>IF(J1239="YES",I1239*Assumptions!$B$4/1000,0)</f>
        <v>0</v>
      </c>
      <c r="N1239" s="14">
        <f>IF(J1239="YES",I1239*Assumptions!$B$5/1000,0)</f>
        <v>0</v>
      </c>
      <c r="O1239" s="14">
        <f>K1239*Assumptions!$B$6*Assumptions!$B$7</f>
        <v>606.53499999999997</v>
      </c>
      <c r="P1239" s="14">
        <f>((K1239*Assumptions!$B$6*Assumptions!$B$7/1000)*(Assumptions!$B$8/(Assumptions!$B$8-1)))*Assumptions!$B$9</f>
        <v>3639.2099999999991</v>
      </c>
      <c r="Q1239" s="13" t="s">
        <v>9013</v>
      </c>
      <c r="R1239" s="13" t="s">
        <v>9044</v>
      </c>
    </row>
    <row r="1240" spans="1:18" x14ac:dyDescent="0.3">
      <c r="A1240" s="11" t="s">
        <v>2087</v>
      </c>
      <c r="B1240" s="11" t="s">
        <v>3165</v>
      </c>
      <c r="C1240" s="11" t="s">
        <v>3162</v>
      </c>
      <c r="D1240" s="11" t="s">
        <v>3163</v>
      </c>
      <c r="E1240" s="11" t="s">
        <v>3164</v>
      </c>
      <c r="F1240" s="12">
        <v>49.978400000000001</v>
      </c>
      <c r="G1240" s="12">
        <v>9.1106350000000003</v>
      </c>
      <c r="H1240" s="11">
        <v>200000</v>
      </c>
      <c r="I1240" s="11">
        <v>180600</v>
      </c>
      <c r="J1240" s="13" t="s">
        <v>8982</v>
      </c>
      <c r="K1240" s="14">
        <f>I1240*Assumptions!$B$2*10^-3/24</f>
        <v>1128.75</v>
      </c>
      <c r="L1240" s="14">
        <f>IF(J1240="YES",I1240*Assumptions!$B$3/1000,0)</f>
        <v>3612</v>
      </c>
      <c r="M1240" s="14">
        <f>IF(J1240="YES",I1240*Assumptions!$B$4/1000,0)</f>
        <v>2709</v>
      </c>
      <c r="N1240" s="14">
        <f>IF(J1240="YES",I1240*Assumptions!$B$5/1000,0)</f>
        <v>5418</v>
      </c>
      <c r="O1240" s="14">
        <f>K1240*Assumptions!$B$6*Assumptions!$B$7</f>
        <v>6546.75</v>
      </c>
      <c r="P1240" s="14">
        <f>((K1240*Assumptions!$B$6*Assumptions!$B$7/1000)*(Assumptions!$B$8/(Assumptions!$B$8-1)))*Assumptions!$B$9</f>
        <v>39280.5</v>
      </c>
      <c r="Q1240" s="13" t="s">
        <v>9024</v>
      </c>
      <c r="R1240" s="13" t="s">
        <v>9043</v>
      </c>
    </row>
    <row r="1241" spans="1:18" x14ac:dyDescent="0.3">
      <c r="A1241" s="11" t="s">
        <v>2087</v>
      </c>
      <c r="B1241" s="11" t="s">
        <v>3168</v>
      </c>
      <c r="C1241" s="11" t="s">
        <v>3166</v>
      </c>
      <c r="D1241" s="11" t="s">
        <v>3167</v>
      </c>
      <c r="E1241" s="11" t="s">
        <v>8644</v>
      </c>
      <c r="F1241" s="12">
        <v>50.025289999999998</v>
      </c>
      <c r="G1241" s="12">
        <v>9.0350990000000007</v>
      </c>
      <c r="H1241" s="11">
        <v>48000</v>
      </c>
      <c r="I1241" s="11">
        <v>32640</v>
      </c>
      <c r="J1241" s="13" t="s">
        <v>8982</v>
      </c>
      <c r="K1241" s="14">
        <f>I1241*Assumptions!$B$2*10^-3/24</f>
        <v>204</v>
      </c>
      <c r="L1241" s="14">
        <f>IF(J1241="YES",I1241*Assumptions!$B$3/1000,0)</f>
        <v>652.79999999999995</v>
      </c>
      <c r="M1241" s="14">
        <f>IF(J1241="YES",I1241*Assumptions!$B$4/1000,0)</f>
        <v>489.6</v>
      </c>
      <c r="N1241" s="14">
        <f>IF(J1241="YES",I1241*Assumptions!$B$5/1000,0)</f>
        <v>979.2</v>
      </c>
      <c r="O1241" s="14">
        <f>K1241*Assumptions!$B$6*Assumptions!$B$7</f>
        <v>1183.1999999999998</v>
      </c>
      <c r="P1241" s="14">
        <f>((K1241*Assumptions!$B$6*Assumptions!$B$7/1000)*(Assumptions!$B$8/(Assumptions!$B$8-1)))*Assumptions!$B$9</f>
        <v>7099.1999999999989</v>
      </c>
      <c r="Q1241" s="13" t="s">
        <v>9024</v>
      </c>
      <c r="R1241" s="13" t="s">
        <v>9043</v>
      </c>
    </row>
    <row r="1242" spans="1:18" x14ac:dyDescent="0.3">
      <c r="A1242" s="11" t="s">
        <v>2087</v>
      </c>
      <c r="B1242" s="11" t="s">
        <v>3168</v>
      </c>
      <c r="C1242" s="11" t="s">
        <v>3169</v>
      </c>
      <c r="D1242" s="11" t="s">
        <v>3170</v>
      </c>
      <c r="E1242" s="11" t="s">
        <v>8645</v>
      </c>
      <c r="F1242" s="12">
        <v>49.879179999999998</v>
      </c>
      <c r="G1242" s="12">
        <v>9.2887439999999994</v>
      </c>
      <c r="H1242" s="11">
        <v>6000</v>
      </c>
      <c r="I1242" s="11">
        <v>3800</v>
      </c>
      <c r="J1242" s="13" t="s">
        <v>8991</v>
      </c>
      <c r="K1242" s="14">
        <f>I1242*Assumptions!$B$2*10^-3/24</f>
        <v>23.75</v>
      </c>
      <c r="L1242" s="14">
        <f>IF(J1242="YES",I1242*Assumptions!$B$3/1000,0)</f>
        <v>0</v>
      </c>
      <c r="M1242" s="14">
        <f>IF(J1242="YES",I1242*Assumptions!$B$4/1000,0)</f>
        <v>0</v>
      </c>
      <c r="N1242" s="14">
        <f>IF(J1242="YES",I1242*Assumptions!$B$5/1000,0)</f>
        <v>0</v>
      </c>
      <c r="O1242" s="14">
        <f>K1242*Assumptions!$B$6*Assumptions!$B$7</f>
        <v>137.75</v>
      </c>
      <c r="P1242" s="14">
        <f>((K1242*Assumptions!$B$6*Assumptions!$B$7/1000)*(Assumptions!$B$8/(Assumptions!$B$8-1)))*Assumptions!$B$9</f>
        <v>826.5</v>
      </c>
      <c r="Q1242" s="13" t="s">
        <v>9024</v>
      </c>
      <c r="R1242" s="13" t="s">
        <v>9042</v>
      </c>
    </row>
    <row r="1243" spans="1:18" x14ac:dyDescent="0.3">
      <c r="A1243" s="11" t="s">
        <v>2087</v>
      </c>
      <c r="B1243" s="11" t="s">
        <v>3168</v>
      </c>
      <c r="C1243" s="11" t="s">
        <v>3171</v>
      </c>
      <c r="D1243" s="11" t="s">
        <v>3172</v>
      </c>
      <c r="E1243" s="11" t="s">
        <v>8646</v>
      </c>
      <c r="F1243" s="12">
        <v>50.093420000000002</v>
      </c>
      <c r="G1243" s="12">
        <v>9.1375050000000009</v>
      </c>
      <c r="H1243" s="11">
        <v>40000</v>
      </c>
      <c r="I1243" s="11">
        <v>37000</v>
      </c>
      <c r="J1243" s="13" t="s">
        <v>8982</v>
      </c>
      <c r="K1243" s="14">
        <f>I1243*Assumptions!$B$2*10^-3/24</f>
        <v>231.25</v>
      </c>
      <c r="L1243" s="14">
        <f>IF(J1243="YES",I1243*Assumptions!$B$3/1000,0)</f>
        <v>740</v>
      </c>
      <c r="M1243" s="14">
        <f>IF(J1243="YES",I1243*Assumptions!$B$4/1000,0)</f>
        <v>555</v>
      </c>
      <c r="N1243" s="14">
        <f>IF(J1243="YES",I1243*Assumptions!$B$5/1000,0)</f>
        <v>1110</v>
      </c>
      <c r="O1243" s="14">
        <f>K1243*Assumptions!$B$6*Assumptions!$B$7</f>
        <v>1341.25</v>
      </c>
      <c r="P1243" s="14">
        <f>((K1243*Assumptions!$B$6*Assumptions!$B$7/1000)*(Assumptions!$B$8/(Assumptions!$B$8-1)))*Assumptions!$B$9</f>
        <v>8047.5</v>
      </c>
      <c r="Q1243" s="13" t="s">
        <v>9024</v>
      </c>
      <c r="R1243" s="13" t="s">
        <v>9044</v>
      </c>
    </row>
    <row r="1244" spans="1:18" x14ac:dyDescent="0.3">
      <c r="A1244" s="11" t="s">
        <v>2087</v>
      </c>
      <c r="B1244" s="11" t="s">
        <v>3168</v>
      </c>
      <c r="C1244" s="11" t="s">
        <v>3173</v>
      </c>
      <c r="D1244" s="11" t="s">
        <v>3174</v>
      </c>
      <c r="E1244" s="11" t="s">
        <v>3175</v>
      </c>
      <c r="F1244" s="12">
        <v>50.0852</v>
      </c>
      <c r="G1244" s="12">
        <v>9.0512759999999997</v>
      </c>
      <c r="H1244" s="11">
        <v>25000</v>
      </c>
      <c r="I1244" s="11">
        <v>30000</v>
      </c>
      <c r="J1244" s="13" t="s">
        <v>8991</v>
      </c>
      <c r="K1244" s="14">
        <f>I1244*Assumptions!$B$2*10^-3/24</f>
        <v>187.5</v>
      </c>
      <c r="L1244" s="14">
        <f>IF(J1244="YES",I1244*Assumptions!$B$3/1000,0)</f>
        <v>0</v>
      </c>
      <c r="M1244" s="14">
        <f>IF(J1244="YES",I1244*Assumptions!$B$4/1000,0)</f>
        <v>0</v>
      </c>
      <c r="N1244" s="14">
        <f>IF(J1244="YES",I1244*Assumptions!$B$5/1000,0)</f>
        <v>0</v>
      </c>
      <c r="O1244" s="14">
        <f>K1244*Assumptions!$B$6*Assumptions!$B$7</f>
        <v>1087.4999999999998</v>
      </c>
      <c r="P1244" s="14">
        <f>((K1244*Assumptions!$B$6*Assumptions!$B$7/1000)*(Assumptions!$B$8/(Assumptions!$B$8-1)))*Assumptions!$B$9</f>
        <v>6524.9999999999982</v>
      </c>
      <c r="Q1244" s="13" t="s">
        <v>9024</v>
      </c>
      <c r="R1244" s="13" t="s">
        <v>9043</v>
      </c>
    </row>
    <row r="1245" spans="1:18" x14ac:dyDescent="0.3">
      <c r="A1245" s="11" t="s">
        <v>2087</v>
      </c>
      <c r="B1245" s="11" t="s">
        <v>3168</v>
      </c>
      <c r="C1245" s="11" t="s">
        <v>3176</v>
      </c>
      <c r="D1245" s="11" t="s">
        <v>3177</v>
      </c>
      <c r="E1245" s="11" t="s">
        <v>8647</v>
      </c>
      <c r="F1245" s="12">
        <v>49.922759999999997</v>
      </c>
      <c r="G1245" s="12">
        <v>9.0908700000000007</v>
      </c>
      <c r="H1245" s="11">
        <v>35000</v>
      </c>
      <c r="I1245" s="11">
        <v>39000</v>
      </c>
      <c r="J1245" s="13" t="s">
        <v>8991</v>
      </c>
      <c r="K1245" s="14">
        <f>I1245*Assumptions!$B$2*10^-3/24</f>
        <v>243.75</v>
      </c>
      <c r="L1245" s="14">
        <f>IF(J1245="YES",I1245*Assumptions!$B$3/1000,0)</f>
        <v>0</v>
      </c>
      <c r="M1245" s="14">
        <f>IF(J1245="YES",I1245*Assumptions!$B$4/1000,0)</f>
        <v>0</v>
      </c>
      <c r="N1245" s="14">
        <f>IF(J1245="YES",I1245*Assumptions!$B$5/1000,0)</f>
        <v>0</v>
      </c>
      <c r="O1245" s="14">
        <f>K1245*Assumptions!$B$6*Assumptions!$B$7</f>
        <v>1413.75</v>
      </c>
      <c r="P1245" s="14">
        <f>((K1245*Assumptions!$B$6*Assumptions!$B$7/1000)*(Assumptions!$B$8/(Assumptions!$B$8-1)))*Assumptions!$B$9</f>
        <v>8482.5</v>
      </c>
      <c r="Q1245" s="13" t="s">
        <v>9024</v>
      </c>
      <c r="R1245" s="13" t="s">
        <v>9042</v>
      </c>
    </row>
    <row r="1246" spans="1:18" x14ac:dyDescent="0.3">
      <c r="A1246" s="11" t="s">
        <v>2087</v>
      </c>
      <c r="B1246" s="11" t="s">
        <v>3168</v>
      </c>
      <c r="C1246" s="11" t="s">
        <v>3178</v>
      </c>
      <c r="D1246" s="11" t="s">
        <v>3179</v>
      </c>
      <c r="E1246" s="11" t="s">
        <v>8648</v>
      </c>
      <c r="F1246" s="12">
        <v>50.001489999999997</v>
      </c>
      <c r="G1246" s="12">
        <v>9.2353830000000006</v>
      </c>
      <c r="H1246" s="11">
        <v>40000</v>
      </c>
      <c r="I1246" s="11">
        <v>26849</v>
      </c>
      <c r="J1246" s="13" t="s">
        <v>8982</v>
      </c>
      <c r="K1246" s="14">
        <f>I1246*Assumptions!$B$2*10^-3/24</f>
        <v>167.80625000000001</v>
      </c>
      <c r="L1246" s="14">
        <f>IF(J1246="YES",I1246*Assumptions!$B$3/1000,0)</f>
        <v>536.98</v>
      </c>
      <c r="M1246" s="14">
        <f>IF(J1246="YES",I1246*Assumptions!$B$4/1000,0)</f>
        <v>402.73500000000001</v>
      </c>
      <c r="N1246" s="14">
        <f>IF(J1246="YES",I1246*Assumptions!$B$5/1000,0)</f>
        <v>805.47</v>
      </c>
      <c r="O1246" s="14">
        <f>K1246*Assumptions!$B$6*Assumptions!$B$7</f>
        <v>973.27625</v>
      </c>
      <c r="P1246" s="14">
        <f>((K1246*Assumptions!$B$6*Assumptions!$B$7/1000)*(Assumptions!$B$8/(Assumptions!$B$8-1)))*Assumptions!$B$9</f>
        <v>5839.6574999999993</v>
      </c>
      <c r="Q1246" s="13" t="s">
        <v>9024</v>
      </c>
      <c r="R1246" s="13" t="s">
        <v>9043</v>
      </c>
    </row>
    <row r="1247" spans="1:18" x14ac:dyDescent="0.3">
      <c r="A1247" s="11" t="s">
        <v>2087</v>
      </c>
      <c r="B1247" s="11" t="s">
        <v>3168</v>
      </c>
      <c r="C1247" s="11" t="s">
        <v>3180</v>
      </c>
      <c r="D1247" s="11" t="s">
        <v>3181</v>
      </c>
      <c r="E1247" s="11" t="s">
        <v>8649</v>
      </c>
      <c r="F1247" s="12">
        <v>50.064419999999998</v>
      </c>
      <c r="G1247" s="12">
        <v>8.9933329999999998</v>
      </c>
      <c r="H1247" s="11">
        <v>15000</v>
      </c>
      <c r="I1247" s="11">
        <v>8000</v>
      </c>
      <c r="J1247" s="13" t="s">
        <v>8991</v>
      </c>
      <c r="K1247" s="14">
        <f>I1247*Assumptions!$B$2*10^-3/24</f>
        <v>50</v>
      </c>
      <c r="L1247" s="14">
        <f>IF(J1247="YES",I1247*Assumptions!$B$3/1000,0)</f>
        <v>0</v>
      </c>
      <c r="M1247" s="14">
        <f>IF(J1247="YES",I1247*Assumptions!$B$4/1000,0)</f>
        <v>0</v>
      </c>
      <c r="N1247" s="14">
        <f>IF(J1247="YES",I1247*Assumptions!$B$5/1000,0)</f>
        <v>0</v>
      </c>
      <c r="O1247" s="14">
        <f>K1247*Assumptions!$B$6*Assumptions!$B$7</f>
        <v>289.99999999999994</v>
      </c>
      <c r="P1247" s="14">
        <f>((K1247*Assumptions!$B$6*Assumptions!$B$7/1000)*(Assumptions!$B$8/(Assumptions!$B$8-1)))*Assumptions!$B$9</f>
        <v>1739.9999999999995</v>
      </c>
      <c r="Q1247" s="13" t="s">
        <v>9024</v>
      </c>
      <c r="R1247" s="13" t="s">
        <v>9042</v>
      </c>
    </row>
    <row r="1248" spans="1:18" x14ac:dyDescent="0.3">
      <c r="A1248" s="11" t="s">
        <v>2087</v>
      </c>
      <c r="B1248" s="11" t="s">
        <v>3184</v>
      </c>
      <c r="C1248" s="11" t="s">
        <v>3182</v>
      </c>
      <c r="D1248" s="11" t="s">
        <v>3183</v>
      </c>
      <c r="E1248" s="11" t="s">
        <v>8650</v>
      </c>
      <c r="F1248" s="12">
        <v>49.71</v>
      </c>
      <c r="G1248" s="12">
        <v>9.3192419999999991</v>
      </c>
      <c r="H1248" s="11">
        <v>8000</v>
      </c>
      <c r="I1248" s="11">
        <v>3200</v>
      </c>
      <c r="J1248" s="13" t="s">
        <v>8991</v>
      </c>
      <c r="K1248" s="14">
        <f>I1248*Assumptions!$B$2*10^-3/24</f>
        <v>20</v>
      </c>
      <c r="L1248" s="14">
        <f>IF(J1248="YES",I1248*Assumptions!$B$3/1000,0)</f>
        <v>0</v>
      </c>
      <c r="M1248" s="14">
        <f>IF(J1248="YES",I1248*Assumptions!$B$4/1000,0)</f>
        <v>0</v>
      </c>
      <c r="N1248" s="14">
        <f>IF(J1248="YES",I1248*Assumptions!$B$5/1000,0)</f>
        <v>0</v>
      </c>
      <c r="O1248" s="14">
        <f>K1248*Assumptions!$B$6*Assumptions!$B$7</f>
        <v>116</v>
      </c>
      <c r="P1248" s="14">
        <f>((K1248*Assumptions!$B$6*Assumptions!$B$7/1000)*(Assumptions!$B$8/(Assumptions!$B$8-1)))*Assumptions!$B$9</f>
        <v>696</v>
      </c>
      <c r="Q1248" s="13" t="s">
        <v>9024</v>
      </c>
      <c r="R1248" s="13" t="s">
        <v>9043</v>
      </c>
    </row>
    <row r="1249" spans="1:18" x14ac:dyDescent="0.3">
      <c r="A1249" s="11" t="s">
        <v>2087</v>
      </c>
      <c r="B1249" s="11" t="s">
        <v>3184</v>
      </c>
      <c r="C1249" s="11" t="s">
        <v>3185</v>
      </c>
      <c r="D1249" s="11" t="s">
        <v>3186</v>
      </c>
      <c r="E1249" s="11" t="s">
        <v>8651</v>
      </c>
      <c r="F1249" s="12">
        <v>49.772320000000001</v>
      </c>
      <c r="G1249" s="12">
        <v>9.3896990000000002</v>
      </c>
      <c r="H1249" s="11">
        <v>16000</v>
      </c>
      <c r="I1249" s="11">
        <v>10100</v>
      </c>
      <c r="J1249" s="13" t="s">
        <v>8991</v>
      </c>
      <c r="K1249" s="14">
        <f>I1249*Assumptions!$B$2*10^-3/24</f>
        <v>63.125</v>
      </c>
      <c r="L1249" s="14">
        <f>IF(J1249="YES",I1249*Assumptions!$B$3/1000,0)</f>
        <v>0</v>
      </c>
      <c r="M1249" s="14">
        <f>IF(J1249="YES",I1249*Assumptions!$B$4/1000,0)</f>
        <v>0</v>
      </c>
      <c r="N1249" s="14">
        <f>IF(J1249="YES",I1249*Assumptions!$B$5/1000,0)</f>
        <v>0</v>
      </c>
      <c r="O1249" s="14">
        <f>K1249*Assumptions!$B$6*Assumptions!$B$7</f>
        <v>366.125</v>
      </c>
      <c r="P1249" s="14">
        <f>((K1249*Assumptions!$B$6*Assumptions!$B$7/1000)*(Assumptions!$B$8/(Assumptions!$B$8-1)))*Assumptions!$B$9</f>
        <v>2196.75</v>
      </c>
      <c r="Q1249" s="13" t="s">
        <v>9024</v>
      </c>
      <c r="R1249" s="13" t="s">
        <v>9043</v>
      </c>
    </row>
    <row r="1250" spans="1:18" x14ac:dyDescent="0.3">
      <c r="A1250" s="11" t="s">
        <v>2087</v>
      </c>
      <c r="B1250" s="11" t="s">
        <v>3184</v>
      </c>
      <c r="C1250" s="11" t="s">
        <v>3187</v>
      </c>
      <c r="D1250" s="11" t="s">
        <v>3188</v>
      </c>
      <c r="E1250" s="11" t="s">
        <v>8652</v>
      </c>
      <c r="F1250" s="12">
        <v>49.858449999999998</v>
      </c>
      <c r="G1250" s="12">
        <v>9.1606830000000006</v>
      </c>
      <c r="H1250" s="11">
        <v>185000</v>
      </c>
      <c r="I1250" s="11">
        <v>157654</v>
      </c>
      <c r="J1250" s="13" t="s">
        <v>8982</v>
      </c>
      <c r="K1250" s="14">
        <f>I1250*Assumptions!$B$2*10^-3/24</f>
        <v>985.33750000000009</v>
      </c>
      <c r="L1250" s="14">
        <f>IF(J1250="YES",I1250*Assumptions!$B$3/1000,0)</f>
        <v>3153.08</v>
      </c>
      <c r="M1250" s="14">
        <f>IF(J1250="YES",I1250*Assumptions!$B$4/1000,0)</f>
        <v>2364.81</v>
      </c>
      <c r="N1250" s="14">
        <f>IF(J1250="YES",I1250*Assumptions!$B$5/1000,0)</f>
        <v>4729.62</v>
      </c>
      <c r="O1250" s="14">
        <f>K1250*Assumptions!$B$6*Assumptions!$B$7</f>
        <v>5714.9575000000004</v>
      </c>
      <c r="P1250" s="14">
        <f>((K1250*Assumptions!$B$6*Assumptions!$B$7/1000)*(Assumptions!$B$8/(Assumptions!$B$8-1)))*Assumptions!$B$9</f>
        <v>34289.745000000003</v>
      </c>
      <c r="Q1250" s="13" t="s">
        <v>9024</v>
      </c>
      <c r="R1250" s="13" t="s">
        <v>9043</v>
      </c>
    </row>
    <row r="1251" spans="1:18" x14ac:dyDescent="0.3">
      <c r="A1251" s="11" t="s">
        <v>2087</v>
      </c>
      <c r="B1251" s="11" t="s">
        <v>3184</v>
      </c>
      <c r="C1251" s="11" t="s">
        <v>3189</v>
      </c>
      <c r="D1251" s="11" t="s">
        <v>3190</v>
      </c>
      <c r="E1251" s="11" t="s">
        <v>3191</v>
      </c>
      <c r="F1251" s="12">
        <v>49.711379999999998</v>
      </c>
      <c r="G1251" s="12">
        <v>9.2263509999999993</v>
      </c>
      <c r="H1251" s="11">
        <v>95000</v>
      </c>
      <c r="I1251" s="11">
        <v>67800</v>
      </c>
      <c r="J1251" s="13" t="s">
        <v>8982</v>
      </c>
      <c r="K1251" s="14">
        <f>I1251*Assumptions!$B$2*10^-3/24</f>
        <v>423.75</v>
      </c>
      <c r="L1251" s="14">
        <f>IF(J1251="YES",I1251*Assumptions!$B$3/1000,0)</f>
        <v>1356</v>
      </c>
      <c r="M1251" s="14">
        <f>IF(J1251="YES",I1251*Assumptions!$B$4/1000,0)</f>
        <v>1017</v>
      </c>
      <c r="N1251" s="14">
        <f>IF(J1251="YES",I1251*Assumptions!$B$5/1000,0)</f>
        <v>2034</v>
      </c>
      <c r="O1251" s="14">
        <f>K1251*Assumptions!$B$6*Assumptions!$B$7</f>
        <v>2457.75</v>
      </c>
      <c r="P1251" s="14">
        <f>((K1251*Assumptions!$B$6*Assumptions!$B$7/1000)*(Assumptions!$B$8/(Assumptions!$B$8-1)))*Assumptions!$B$9</f>
        <v>14746.499999999998</v>
      </c>
      <c r="Q1251" s="13" t="s">
        <v>9024</v>
      </c>
      <c r="R1251" s="13" t="s">
        <v>9043</v>
      </c>
    </row>
    <row r="1252" spans="1:18" x14ac:dyDescent="0.3">
      <c r="A1252" s="11" t="s">
        <v>2087</v>
      </c>
      <c r="B1252" s="11" t="s">
        <v>3184</v>
      </c>
      <c r="C1252" s="11" t="s">
        <v>3192</v>
      </c>
      <c r="D1252" s="11" t="s">
        <v>3193</v>
      </c>
      <c r="E1252" s="11" t="s">
        <v>3194</v>
      </c>
      <c r="F1252" s="12">
        <v>49.925229999999999</v>
      </c>
      <c r="G1252" s="12">
        <v>9.1389169999999993</v>
      </c>
      <c r="H1252" s="11">
        <v>7000</v>
      </c>
      <c r="I1252" s="11">
        <v>6500</v>
      </c>
      <c r="J1252" s="13" t="s">
        <v>8991</v>
      </c>
      <c r="K1252" s="14">
        <f>I1252*Assumptions!$B$2*10^-3/24</f>
        <v>40.625</v>
      </c>
      <c r="L1252" s="14">
        <f>IF(J1252="YES",I1252*Assumptions!$B$3/1000,0)</f>
        <v>0</v>
      </c>
      <c r="M1252" s="14">
        <f>IF(J1252="YES",I1252*Assumptions!$B$4/1000,0)</f>
        <v>0</v>
      </c>
      <c r="N1252" s="14">
        <f>IF(J1252="YES",I1252*Assumptions!$B$5/1000,0)</f>
        <v>0</v>
      </c>
      <c r="O1252" s="14">
        <f>K1252*Assumptions!$B$6*Assumptions!$B$7</f>
        <v>235.625</v>
      </c>
      <c r="P1252" s="14">
        <f>((K1252*Assumptions!$B$6*Assumptions!$B$7/1000)*(Assumptions!$B$8/(Assumptions!$B$8-1)))*Assumptions!$B$9</f>
        <v>1413.75</v>
      </c>
      <c r="Q1252" s="13" t="s">
        <v>9024</v>
      </c>
      <c r="R1252" s="13" t="s">
        <v>9042</v>
      </c>
    </row>
    <row r="1253" spans="1:18" x14ac:dyDescent="0.3">
      <c r="A1253" s="11" t="s">
        <v>2087</v>
      </c>
      <c r="B1253" s="11" t="s">
        <v>3197</v>
      </c>
      <c r="C1253" s="11" t="s">
        <v>3195</v>
      </c>
      <c r="D1253" s="11" t="s">
        <v>3196</v>
      </c>
      <c r="E1253" s="11" t="s">
        <v>8653</v>
      </c>
      <c r="F1253" s="12">
        <v>49.796529999999997</v>
      </c>
      <c r="G1253" s="12">
        <v>9.8942750000000004</v>
      </c>
      <c r="H1253" s="11">
        <v>360000</v>
      </c>
      <c r="I1253" s="11">
        <v>206665</v>
      </c>
      <c r="J1253" s="13" t="s">
        <v>8982</v>
      </c>
      <c r="K1253" s="14">
        <f>I1253*Assumptions!$B$2*10^-3/24</f>
        <v>1291.65625</v>
      </c>
      <c r="L1253" s="14">
        <f>IF(J1253="YES",I1253*Assumptions!$B$3/1000,0)</f>
        <v>4133.3</v>
      </c>
      <c r="M1253" s="14">
        <f>IF(J1253="YES",I1253*Assumptions!$B$4/1000,0)</f>
        <v>3099.9749999999999</v>
      </c>
      <c r="N1253" s="14">
        <f>IF(J1253="YES",I1253*Assumptions!$B$5/1000,0)</f>
        <v>6199.95</v>
      </c>
      <c r="O1253" s="14">
        <f>K1253*Assumptions!$B$6*Assumptions!$B$7</f>
        <v>7491.6062499999998</v>
      </c>
      <c r="P1253" s="14">
        <f>((K1253*Assumptions!$B$6*Assumptions!$B$7/1000)*(Assumptions!$B$8/(Assumptions!$B$8-1)))*Assumptions!$B$9</f>
        <v>44949.637499999997</v>
      </c>
      <c r="Q1253" s="13" t="s">
        <v>9024</v>
      </c>
      <c r="R1253" s="13" t="s">
        <v>9043</v>
      </c>
    </row>
    <row r="1254" spans="1:18" x14ac:dyDescent="0.3">
      <c r="A1254" s="11" t="s">
        <v>2087</v>
      </c>
      <c r="B1254" s="11" t="s">
        <v>3201</v>
      </c>
      <c r="C1254" s="11" t="s">
        <v>3198</v>
      </c>
      <c r="D1254" s="11" t="s">
        <v>3199</v>
      </c>
      <c r="E1254" s="11" t="s">
        <v>3200</v>
      </c>
      <c r="F1254" s="12">
        <v>49.794539999999998</v>
      </c>
      <c r="G1254" s="12">
        <v>10.33344</v>
      </c>
      <c r="H1254" s="11">
        <v>10000</v>
      </c>
      <c r="I1254" s="11">
        <v>6355</v>
      </c>
      <c r="J1254" s="13" t="s">
        <v>8991</v>
      </c>
      <c r="K1254" s="14">
        <f>I1254*Assumptions!$B$2*10^-3/24</f>
        <v>39.71875</v>
      </c>
      <c r="L1254" s="14">
        <f>IF(J1254="YES",I1254*Assumptions!$B$3/1000,0)</f>
        <v>0</v>
      </c>
      <c r="M1254" s="14">
        <f>IF(J1254="YES",I1254*Assumptions!$B$4/1000,0)</f>
        <v>0</v>
      </c>
      <c r="N1254" s="14">
        <f>IF(J1254="YES",I1254*Assumptions!$B$5/1000,0)</f>
        <v>0</v>
      </c>
      <c r="O1254" s="14">
        <f>K1254*Assumptions!$B$6*Assumptions!$B$7</f>
        <v>230.36874999999998</v>
      </c>
      <c r="P1254" s="14">
        <f>((K1254*Assumptions!$B$6*Assumptions!$B$7/1000)*(Assumptions!$B$8/(Assumptions!$B$8-1)))*Assumptions!$B$9</f>
        <v>1382.2124999999999</v>
      </c>
      <c r="Q1254" s="13" t="s">
        <v>9024</v>
      </c>
      <c r="R1254" s="13" t="s">
        <v>9043</v>
      </c>
    </row>
    <row r="1255" spans="1:18" x14ac:dyDescent="0.3">
      <c r="A1255" s="11" t="s">
        <v>2087</v>
      </c>
      <c r="B1255" s="11" t="s">
        <v>3201</v>
      </c>
      <c r="C1255" s="11" t="s">
        <v>3202</v>
      </c>
      <c r="D1255" s="11" t="s">
        <v>3203</v>
      </c>
      <c r="E1255" s="11" t="s">
        <v>8654</v>
      </c>
      <c r="F1255" s="12">
        <v>49.797629999999998</v>
      </c>
      <c r="G1255" s="12">
        <v>10.218439999999999</v>
      </c>
      <c r="H1255" s="11">
        <v>18000</v>
      </c>
      <c r="I1255" s="11">
        <v>15816</v>
      </c>
      <c r="J1255" s="13" t="s">
        <v>8991</v>
      </c>
      <c r="K1255" s="14">
        <f>I1255*Assumptions!$B$2*10^-3/24</f>
        <v>98.850000000000009</v>
      </c>
      <c r="L1255" s="14">
        <f>IF(J1255="YES",I1255*Assumptions!$B$3/1000,0)</f>
        <v>0</v>
      </c>
      <c r="M1255" s="14">
        <f>IF(J1255="YES",I1255*Assumptions!$B$4/1000,0)</f>
        <v>0</v>
      </c>
      <c r="N1255" s="14">
        <f>IF(J1255="YES",I1255*Assumptions!$B$5/1000,0)</f>
        <v>0</v>
      </c>
      <c r="O1255" s="14">
        <f>K1255*Assumptions!$B$6*Assumptions!$B$7</f>
        <v>573.32999999999993</v>
      </c>
      <c r="P1255" s="14">
        <f>((K1255*Assumptions!$B$6*Assumptions!$B$7/1000)*(Assumptions!$B$8/(Assumptions!$B$8-1)))*Assumptions!$B$9</f>
        <v>3439.9799999999991</v>
      </c>
      <c r="Q1255" s="13" t="s">
        <v>9024</v>
      </c>
      <c r="R1255" s="13" t="s">
        <v>9042</v>
      </c>
    </row>
    <row r="1256" spans="1:18" x14ac:dyDescent="0.3">
      <c r="A1256" s="11" t="s">
        <v>2087</v>
      </c>
      <c r="B1256" s="11" t="s">
        <v>3201</v>
      </c>
      <c r="C1256" s="11" t="s">
        <v>3204</v>
      </c>
      <c r="D1256" s="11" t="s">
        <v>3205</v>
      </c>
      <c r="E1256" s="11" t="s">
        <v>3206</v>
      </c>
      <c r="F1256" s="12">
        <v>49.708530000000003</v>
      </c>
      <c r="G1256" s="12">
        <v>10.140879999999999</v>
      </c>
      <c r="H1256" s="11">
        <v>85000</v>
      </c>
      <c r="I1256" s="11">
        <v>38238</v>
      </c>
      <c r="J1256" s="13" t="s">
        <v>8982</v>
      </c>
      <c r="K1256" s="14">
        <f>I1256*Assumptions!$B$2*10^-3/24</f>
        <v>238.98749999999998</v>
      </c>
      <c r="L1256" s="14">
        <f>IF(J1256="YES",I1256*Assumptions!$B$3/1000,0)</f>
        <v>764.76</v>
      </c>
      <c r="M1256" s="14">
        <f>IF(J1256="YES",I1256*Assumptions!$B$4/1000,0)</f>
        <v>573.57000000000005</v>
      </c>
      <c r="N1256" s="14">
        <f>IF(J1256="YES",I1256*Assumptions!$B$5/1000,0)</f>
        <v>1147.1400000000001</v>
      </c>
      <c r="O1256" s="14">
        <f>K1256*Assumptions!$B$6*Assumptions!$B$7</f>
        <v>1386.1274999999998</v>
      </c>
      <c r="P1256" s="14">
        <f>((K1256*Assumptions!$B$6*Assumptions!$B$7/1000)*(Assumptions!$B$8/(Assumptions!$B$8-1)))*Assumptions!$B$9</f>
        <v>8316.7649999999976</v>
      </c>
      <c r="Q1256" s="13" t="s">
        <v>9024</v>
      </c>
      <c r="R1256" s="13" t="s">
        <v>9042</v>
      </c>
    </row>
    <row r="1257" spans="1:18" x14ac:dyDescent="0.3">
      <c r="A1257" s="11" t="s">
        <v>2087</v>
      </c>
      <c r="B1257" s="11" t="s">
        <v>3201</v>
      </c>
      <c r="C1257" s="11" t="s">
        <v>3207</v>
      </c>
      <c r="D1257" s="11" t="s">
        <v>3208</v>
      </c>
      <c r="E1257" s="11" t="s">
        <v>3209</v>
      </c>
      <c r="F1257" s="12">
        <v>49.765540000000001</v>
      </c>
      <c r="G1257" s="12">
        <v>10.537039999999999</v>
      </c>
      <c r="H1257" s="11">
        <v>9000</v>
      </c>
      <c r="I1257" s="11">
        <v>3000</v>
      </c>
      <c r="J1257" s="13" t="s">
        <v>8991</v>
      </c>
      <c r="K1257" s="14">
        <f>I1257*Assumptions!$B$2*10^-3/24</f>
        <v>18.75</v>
      </c>
      <c r="L1257" s="14">
        <f>IF(J1257="YES",I1257*Assumptions!$B$3/1000,0)</f>
        <v>0</v>
      </c>
      <c r="M1257" s="14">
        <f>IF(J1257="YES",I1257*Assumptions!$B$4/1000,0)</f>
        <v>0</v>
      </c>
      <c r="N1257" s="14">
        <f>IF(J1257="YES",I1257*Assumptions!$B$5/1000,0)</f>
        <v>0</v>
      </c>
      <c r="O1257" s="14">
        <f>K1257*Assumptions!$B$6*Assumptions!$B$7</f>
        <v>108.75</v>
      </c>
      <c r="P1257" s="14">
        <f>((K1257*Assumptions!$B$6*Assumptions!$B$7/1000)*(Assumptions!$B$8/(Assumptions!$B$8-1)))*Assumptions!$B$9</f>
        <v>652.5</v>
      </c>
      <c r="Q1257" s="13" t="s">
        <v>9024</v>
      </c>
      <c r="R1257" s="13" t="s">
        <v>9044</v>
      </c>
    </row>
    <row r="1258" spans="1:18" x14ac:dyDescent="0.3">
      <c r="A1258" s="11" t="s">
        <v>2087</v>
      </c>
      <c r="B1258" s="11" t="s">
        <v>3201</v>
      </c>
      <c r="C1258" s="11" t="s">
        <v>3210</v>
      </c>
      <c r="D1258" s="11" t="s">
        <v>3211</v>
      </c>
      <c r="E1258" s="11" t="s">
        <v>3212</v>
      </c>
      <c r="F1258" s="12">
        <v>49.854529999999997</v>
      </c>
      <c r="G1258" s="12">
        <v>10.1752</v>
      </c>
      <c r="H1258" s="11">
        <v>10000</v>
      </c>
      <c r="I1258" s="11">
        <v>4820</v>
      </c>
      <c r="J1258" s="13" t="s">
        <v>8991</v>
      </c>
      <c r="K1258" s="14">
        <f>I1258*Assumptions!$B$2*10^-3/24</f>
        <v>30.125</v>
      </c>
      <c r="L1258" s="14">
        <f>IF(J1258="YES",I1258*Assumptions!$B$3/1000,0)</f>
        <v>0</v>
      </c>
      <c r="M1258" s="14">
        <f>IF(J1258="YES",I1258*Assumptions!$B$4/1000,0)</f>
        <v>0</v>
      </c>
      <c r="N1258" s="14">
        <f>IF(J1258="YES",I1258*Assumptions!$B$5/1000,0)</f>
        <v>0</v>
      </c>
      <c r="O1258" s="14">
        <f>K1258*Assumptions!$B$6*Assumptions!$B$7</f>
        <v>174.72499999999999</v>
      </c>
      <c r="P1258" s="14">
        <f>((K1258*Assumptions!$B$6*Assumptions!$B$7/1000)*(Assumptions!$B$8/(Assumptions!$B$8-1)))*Assumptions!$B$9</f>
        <v>1048.3499999999999</v>
      </c>
      <c r="Q1258" s="13" t="s">
        <v>9024</v>
      </c>
      <c r="R1258" s="13" t="s">
        <v>9042</v>
      </c>
    </row>
    <row r="1259" spans="1:18" x14ac:dyDescent="0.3">
      <c r="A1259" s="11" t="s">
        <v>2087</v>
      </c>
      <c r="B1259" s="11" t="s">
        <v>3201</v>
      </c>
      <c r="C1259" s="11" t="s">
        <v>3213</v>
      </c>
      <c r="D1259" s="11" t="s">
        <v>3214</v>
      </c>
      <c r="E1259" s="11" t="s">
        <v>3215</v>
      </c>
      <c r="F1259" s="12">
        <v>49.861899999999999</v>
      </c>
      <c r="G1259" s="12">
        <v>10.22391</v>
      </c>
      <c r="H1259" s="11">
        <v>25000</v>
      </c>
      <c r="I1259" s="11">
        <v>11461</v>
      </c>
      <c r="J1259" s="13" t="s">
        <v>8991</v>
      </c>
      <c r="K1259" s="14">
        <f>I1259*Assumptions!$B$2*10^-3/24</f>
        <v>71.631250000000009</v>
      </c>
      <c r="L1259" s="14">
        <f>IF(J1259="YES",I1259*Assumptions!$B$3/1000,0)</f>
        <v>0</v>
      </c>
      <c r="M1259" s="14">
        <f>IF(J1259="YES",I1259*Assumptions!$B$4/1000,0)</f>
        <v>0</v>
      </c>
      <c r="N1259" s="14">
        <f>IF(J1259="YES",I1259*Assumptions!$B$5/1000,0)</f>
        <v>0</v>
      </c>
      <c r="O1259" s="14">
        <f>K1259*Assumptions!$B$6*Assumptions!$B$7</f>
        <v>415.46125000000006</v>
      </c>
      <c r="P1259" s="14">
        <f>((K1259*Assumptions!$B$6*Assumptions!$B$7/1000)*(Assumptions!$B$8/(Assumptions!$B$8-1)))*Assumptions!$B$9</f>
        <v>2492.7675000000004</v>
      </c>
      <c r="Q1259" s="13" t="s">
        <v>9024</v>
      </c>
      <c r="R1259" s="13" t="s">
        <v>9043</v>
      </c>
    </row>
    <row r="1260" spans="1:18" x14ac:dyDescent="0.3">
      <c r="A1260" s="11" t="s">
        <v>2087</v>
      </c>
      <c r="B1260" s="11" t="s">
        <v>3201</v>
      </c>
      <c r="C1260" s="11" t="s">
        <v>3216</v>
      </c>
      <c r="D1260" s="11" t="s">
        <v>3217</v>
      </c>
      <c r="E1260" s="11" t="s">
        <v>3218</v>
      </c>
      <c r="F1260" s="12">
        <v>49.831200000000003</v>
      </c>
      <c r="G1260" s="12">
        <v>10.32615</v>
      </c>
      <c r="H1260" s="11">
        <v>6000</v>
      </c>
      <c r="I1260" s="11">
        <v>3128</v>
      </c>
      <c r="J1260" s="13" t="s">
        <v>8991</v>
      </c>
      <c r="K1260" s="14">
        <f>I1260*Assumptions!$B$2*10^-3/24</f>
        <v>19.55</v>
      </c>
      <c r="L1260" s="14">
        <f>IF(J1260="YES",I1260*Assumptions!$B$3/1000,0)</f>
        <v>0</v>
      </c>
      <c r="M1260" s="14">
        <f>IF(J1260="YES",I1260*Assumptions!$B$4/1000,0)</f>
        <v>0</v>
      </c>
      <c r="N1260" s="14">
        <f>IF(J1260="YES",I1260*Assumptions!$B$5/1000,0)</f>
        <v>0</v>
      </c>
      <c r="O1260" s="14">
        <f>K1260*Assumptions!$B$6*Assumptions!$B$7</f>
        <v>113.39</v>
      </c>
      <c r="P1260" s="14">
        <f>((K1260*Assumptions!$B$6*Assumptions!$B$7/1000)*(Assumptions!$B$8/(Assumptions!$B$8-1)))*Assumptions!$B$9</f>
        <v>680.34</v>
      </c>
      <c r="Q1260" s="13" t="s">
        <v>9024</v>
      </c>
      <c r="R1260" s="13" t="s">
        <v>9042</v>
      </c>
    </row>
    <row r="1261" spans="1:18" x14ac:dyDescent="0.3">
      <c r="A1261" s="11" t="s">
        <v>2087</v>
      </c>
      <c r="B1261" s="11" t="s">
        <v>3201</v>
      </c>
      <c r="C1261" s="11" t="s">
        <v>3219</v>
      </c>
      <c r="D1261" s="11" t="s">
        <v>3220</v>
      </c>
      <c r="E1261" s="11" t="s">
        <v>3221</v>
      </c>
      <c r="F1261" s="12">
        <v>49.703009999999999</v>
      </c>
      <c r="G1261" s="12">
        <v>10.24614</v>
      </c>
      <c r="H1261" s="11">
        <v>9600</v>
      </c>
      <c r="I1261" s="11">
        <v>2941</v>
      </c>
      <c r="J1261" s="13" t="s">
        <v>8991</v>
      </c>
      <c r="K1261" s="14">
        <f>I1261*Assumptions!$B$2*10^-3/24</f>
        <v>18.381250000000001</v>
      </c>
      <c r="L1261" s="14">
        <f>IF(J1261="YES",I1261*Assumptions!$B$3/1000,0)</f>
        <v>0</v>
      </c>
      <c r="M1261" s="14">
        <f>IF(J1261="YES",I1261*Assumptions!$B$4/1000,0)</f>
        <v>0</v>
      </c>
      <c r="N1261" s="14">
        <f>IF(J1261="YES",I1261*Assumptions!$B$5/1000,0)</f>
        <v>0</v>
      </c>
      <c r="O1261" s="14">
        <f>K1261*Assumptions!$B$6*Assumptions!$B$7</f>
        <v>106.61125</v>
      </c>
      <c r="P1261" s="14">
        <f>((K1261*Assumptions!$B$6*Assumptions!$B$7/1000)*(Assumptions!$B$8/(Assumptions!$B$8-1)))*Assumptions!$B$9</f>
        <v>639.6674999999999</v>
      </c>
      <c r="Q1261" s="13" t="s">
        <v>9024</v>
      </c>
      <c r="R1261" s="13" t="s">
        <v>9043</v>
      </c>
    </row>
    <row r="1262" spans="1:18" x14ac:dyDescent="0.3">
      <c r="A1262" s="11" t="s">
        <v>2087</v>
      </c>
      <c r="B1262" s="11" t="s">
        <v>3224</v>
      </c>
      <c r="C1262" s="11" t="s">
        <v>3222</v>
      </c>
      <c r="D1262" s="11" t="s">
        <v>3223</v>
      </c>
      <c r="E1262" s="11" t="s">
        <v>8655</v>
      </c>
      <c r="F1262" s="12">
        <v>49.858890000000002</v>
      </c>
      <c r="G1262" s="12">
        <v>9.9066569999999992</v>
      </c>
      <c r="H1262" s="11">
        <v>6500</v>
      </c>
      <c r="I1262" s="11">
        <v>4593</v>
      </c>
      <c r="J1262" s="13" t="s">
        <v>8991</v>
      </c>
      <c r="K1262" s="14">
        <f>I1262*Assumptions!$B$2*10^-3/24</f>
        <v>28.706250000000001</v>
      </c>
      <c r="L1262" s="14">
        <f>IF(J1262="YES",I1262*Assumptions!$B$3/1000,0)</f>
        <v>0</v>
      </c>
      <c r="M1262" s="14">
        <f>IF(J1262="YES",I1262*Assumptions!$B$4/1000,0)</f>
        <v>0</v>
      </c>
      <c r="N1262" s="14">
        <f>IF(J1262="YES",I1262*Assumptions!$B$5/1000,0)</f>
        <v>0</v>
      </c>
      <c r="O1262" s="14">
        <f>K1262*Assumptions!$B$6*Assumptions!$B$7</f>
        <v>166.49625</v>
      </c>
      <c r="P1262" s="14">
        <f>((K1262*Assumptions!$B$6*Assumptions!$B$7/1000)*(Assumptions!$B$8/(Assumptions!$B$8-1)))*Assumptions!$B$9</f>
        <v>998.97749999999996</v>
      </c>
      <c r="Q1262" s="13" t="s">
        <v>9024</v>
      </c>
      <c r="R1262" s="13" t="s">
        <v>9042</v>
      </c>
    </row>
    <row r="1263" spans="1:18" x14ac:dyDescent="0.3">
      <c r="A1263" s="11" t="s">
        <v>2087</v>
      </c>
      <c r="B1263" s="11" t="s">
        <v>3224</v>
      </c>
      <c r="C1263" s="11" t="s">
        <v>3225</v>
      </c>
      <c r="D1263" s="11" t="s">
        <v>3226</v>
      </c>
      <c r="E1263" s="11" t="s">
        <v>3227</v>
      </c>
      <c r="F1263" s="12">
        <v>49.549300000000002</v>
      </c>
      <c r="G1263" s="12">
        <v>10.051299999999999</v>
      </c>
      <c r="H1263" s="11">
        <v>6000</v>
      </c>
      <c r="I1263" s="11">
        <v>2786</v>
      </c>
      <c r="J1263" s="13" t="s">
        <v>8992</v>
      </c>
      <c r="K1263" s="14">
        <f>I1263*Assumptions!$B$2*10^-3/24</f>
        <v>17.412500000000001</v>
      </c>
      <c r="L1263" s="14">
        <f>IF(J1263="YES",I1263*Assumptions!$B$3/1000,0)</f>
        <v>0</v>
      </c>
      <c r="M1263" s="14">
        <f>IF(J1263="YES",I1263*Assumptions!$B$4/1000,0)</f>
        <v>0</v>
      </c>
      <c r="N1263" s="14">
        <f>IF(J1263="YES",I1263*Assumptions!$B$5/1000,0)</f>
        <v>0</v>
      </c>
      <c r="O1263" s="14">
        <f>K1263*Assumptions!$B$6*Assumptions!$B$7</f>
        <v>100.99249999999999</v>
      </c>
      <c r="P1263" s="14">
        <f>((K1263*Assumptions!$B$6*Assumptions!$B$7/1000)*(Assumptions!$B$8/(Assumptions!$B$8-1)))*Assumptions!$B$9</f>
        <v>605.95499999999993</v>
      </c>
      <c r="Q1263" s="13" t="s">
        <v>9024</v>
      </c>
      <c r="R1263" s="13" t="s">
        <v>9043</v>
      </c>
    </row>
    <row r="1264" spans="1:18" x14ac:dyDescent="0.3">
      <c r="A1264" s="11" t="s">
        <v>2087</v>
      </c>
      <c r="B1264" s="11" t="s">
        <v>3224</v>
      </c>
      <c r="C1264" s="11" t="s">
        <v>3228</v>
      </c>
      <c r="D1264" s="11" t="s">
        <v>3229</v>
      </c>
      <c r="E1264" s="11" t="s">
        <v>3230</v>
      </c>
      <c r="F1264" s="12">
        <v>49.760159999999999</v>
      </c>
      <c r="G1264" s="12">
        <v>9.6533840000000009</v>
      </c>
      <c r="H1264" s="11">
        <v>5500</v>
      </c>
      <c r="I1264" s="11">
        <v>2529</v>
      </c>
      <c r="J1264" s="13" t="s">
        <v>8991</v>
      </c>
      <c r="K1264" s="14">
        <f>I1264*Assumptions!$B$2*10^-3/24</f>
        <v>15.80625</v>
      </c>
      <c r="L1264" s="14">
        <f>IF(J1264="YES",I1264*Assumptions!$B$3/1000,0)</f>
        <v>0</v>
      </c>
      <c r="M1264" s="14">
        <f>IF(J1264="YES",I1264*Assumptions!$B$4/1000,0)</f>
        <v>0</v>
      </c>
      <c r="N1264" s="14">
        <f>IF(J1264="YES",I1264*Assumptions!$B$5/1000,0)</f>
        <v>0</v>
      </c>
      <c r="O1264" s="14">
        <f>K1264*Assumptions!$B$6*Assumptions!$B$7</f>
        <v>91.676249999999996</v>
      </c>
      <c r="P1264" s="14">
        <f>((K1264*Assumptions!$B$6*Assumptions!$B$7/1000)*(Assumptions!$B$8/(Assumptions!$B$8-1)))*Assumptions!$B$9</f>
        <v>550.0575</v>
      </c>
      <c r="Q1264" s="13" t="s">
        <v>9024</v>
      </c>
      <c r="R1264" s="13" t="s">
        <v>9044</v>
      </c>
    </row>
    <row r="1265" spans="1:18" x14ac:dyDescent="0.3">
      <c r="A1265" s="11" t="s">
        <v>2087</v>
      </c>
      <c r="B1265" s="11" t="s">
        <v>3224</v>
      </c>
      <c r="C1265" s="11" t="s">
        <v>3231</v>
      </c>
      <c r="D1265" s="11" t="s">
        <v>3232</v>
      </c>
      <c r="E1265" s="11" t="s">
        <v>8656</v>
      </c>
      <c r="F1265" s="12">
        <v>49.863840000000003</v>
      </c>
      <c r="G1265" s="12">
        <v>10.02984</v>
      </c>
      <c r="H1265" s="11">
        <v>16000</v>
      </c>
      <c r="I1265" s="11">
        <v>14387</v>
      </c>
      <c r="J1265" s="13" t="s">
        <v>8991</v>
      </c>
      <c r="K1265" s="14">
        <f>I1265*Assumptions!$B$2*10^-3/24</f>
        <v>89.918750000000003</v>
      </c>
      <c r="L1265" s="14">
        <f>IF(J1265="YES",I1265*Assumptions!$B$3/1000,0)</f>
        <v>0</v>
      </c>
      <c r="M1265" s="14">
        <f>IF(J1265="YES",I1265*Assumptions!$B$4/1000,0)</f>
        <v>0</v>
      </c>
      <c r="N1265" s="14">
        <f>IF(J1265="YES",I1265*Assumptions!$B$5/1000,0)</f>
        <v>0</v>
      </c>
      <c r="O1265" s="14">
        <f>K1265*Assumptions!$B$6*Assumptions!$B$7</f>
        <v>521.52874999999995</v>
      </c>
      <c r="P1265" s="14">
        <f>((K1265*Assumptions!$B$6*Assumptions!$B$7/1000)*(Assumptions!$B$8/(Assumptions!$B$8-1)))*Assumptions!$B$9</f>
        <v>3129.1724999999997</v>
      </c>
      <c r="Q1265" s="13" t="s">
        <v>9024</v>
      </c>
      <c r="R1265" s="13" t="s">
        <v>9042</v>
      </c>
    </row>
    <row r="1266" spans="1:18" x14ac:dyDescent="0.3">
      <c r="A1266" s="11" t="s">
        <v>2087</v>
      </c>
      <c r="B1266" s="11" t="s">
        <v>3224</v>
      </c>
      <c r="C1266" s="11" t="s">
        <v>3233</v>
      </c>
      <c r="D1266" s="11" t="s">
        <v>3234</v>
      </c>
      <c r="E1266" s="11" t="s">
        <v>8657</v>
      </c>
      <c r="F1266" s="12">
        <v>49.716180000000001</v>
      </c>
      <c r="G1266" s="12">
        <v>10.00183</v>
      </c>
      <c r="H1266" s="11">
        <v>95000</v>
      </c>
      <c r="I1266" s="11">
        <v>58494</v>
      </c>
      <c r="J1266" s="13" t="s">
        <v>8982</v>
      </c>
      <c r="K1266" s="14">
        <f>I1266*Assumptions!$B$2*10^-3/24</f>
        <v>365.58750000000003</v>
      </c>
      <c r="L1266" s="14">
        <f>IF(J1266="YES",I1266*Assumptions!$B$3/1000,0)</f>
        <v>1169.8800000000001</v>
      </c>
      <c r="M1266" s="14">
        <f>IF(J1266="YES",I1266*Assumptions!$B$4/1000,0)</f>
        <v>877.41</v>
      </c>
      <c r="N1266" s="14">
        <f>IF(J1266="YES",I1266*Assumptions!$B$5/1000,0)</f>
        <v>1754.82</v>
      </c>
      <c r="O1266" s="14">
        <f>K1266*Assumptions!$B$6*Assumptions!$B$7</f>
        <v>2120.4075000000003</v>
      </c>
      <c r="P1266" s="14">
        <f>((K1266*Assumptions!$B$6*Assumptions!$B$7/1000)*(Assumptions!$B$8/(Assumptions!$B$8-1)))*Assumptions!$B$9</f>
        <v>12722.445</v>
      </c>
      <c r="Q1266" s="13" t="s">
        <v>9024</v>
      </c>
      <c r="R1266" s="13" t="s">
        <v>9042</v>
      </c>
    </row>
    <row r="1267" spans="1:18" x14ac:dyDescent="0.3">
      <c r="A1267" s="11" t="s">
        <v>2087</v>
      </c>
      <c r="B1267" s="11" t="s">
        <v>3224</v>
      </c>
      <c r="C1267" s="11" t="s">
        <v>3235</v>
      </c>
      <c r="D1267" s="11" t="s">
        <v>3236</v>
      </c>
      <c r="E1267" s="11" t="s">
        <v>8658</v>
      </c>
      <c r="F1267" s="12">
        <v>49.788420000000002</v>
      </c>
      <c r="G1267" s="12">
        <v>9.7074079999999991</v>
      </c>
      <c r="H1267" s="11">
        <v>8500</v>
      </c>
      <c r="I1267" s="11">
        <v>3729</v>
      </c>
      <c r="J1267" s="13" t="s">
        <v>8991</v>
      </c>
      <c r="K1267" s="14">
        <f>I1267*Assumptions!$B$2*10^-3/24</f>
        <v>23.306250000000002</v>
      </c>
      <c r="L1267" s="14">
        <f>IF(J1267="YES",I1267*Assumptions!$B$3/1000,0)</f>
        <v>0</v>
      </c>
      <c r="M1267" s="14">
        <f>IF(J1267="YES",I1267*Assumptions!$B$4/1000,0)</f>
        <v>0</v>
      </c>
      <c r="N1267" s="14">
        <f>IF(J1267="YES",I1267*Assumptions!$B$5/1000,0)</f>
        <v>0</v>
      </c>
      <c r="O1267" s="14">
        <f>K1267*Assumptions!$B$6*Assumptions!$B$7</f>
        <v>135.17625000000001</v>
      </c>
      <c r="P1267" s="14">
        <f>((K1267*Assumptions!$B$6*Assumptions!$B$7/1000)*(Assumptions!$B$8/(Assumptions!$B$8-1)))*Assumptions!$B$9</f>
        <v>811.05749999999989</v>
      </c>
      <c r="Q1267" s="13" t="s">
        <v>9024</v>
      </c>
      <c r="R1267" s="13" t="s">
        <v>9044</v>
      </c>
    </row>
    <row r="1268" spans="1:18" x14ac:dyDescent="0.3">
      <c r="A1268" s="11" t="s">
        <v>2087</v>
      </c>
      <c r="B1268" s="11" t="s">
        <v>3224</v>
      </c>
      <c r="C1268" s="11" t="s">
        <v>3237</v>
      </c>
      <c r="D1268" s="11" t="s">
        <v>3238</v>
      </c>
      <c r="E1268" s="11" t="s">
        <v>8659</v>
      </c>
      <c r="F1268" s="12">
        <v>49.778640000000003</v>
      </c>
      <c r="G1268" s="12">
        <v>9.8073060000000005</v>
      </c>
      <c r="H1268" s="11">
        <v>22000</v>
      </c>
      <c r="I1268" s="11">
        <v>15322</v>
      </c>
      <c r="J1268" s="13" t="s">
        <v>8991</v>
      </c>
      <c r="K1268" s="14">
        <f>I1268*Assumptions!$B$2*10^-3/24</f>
        <v>95.762500000000003</v>
      </c>
      <c r="L1268" s="14">
        <f>IF(J1268="YES",I1268*Assumptions!$B$3/1000,0)</f>
        <v>0</v>
      </c>
      <c r="M1268" s="14">
        <f>IF(J1268="YES",I1268*Assumptions!$B$4/1000,0)</f>
        <v>0</v>
      </c>
      <c r="N1268" s="14">
        <f>IF(J1268="YES",I1268*Assumptions!$B$5/1000,0)</f>
        <v>0</v>
      </c>
      <c r="O1268" s="14">
        <f>K1268*Assumptions!$B$6*Assumptions!$B$7</f>
        <v>555.4224999999999</v>
      </c>
      <c r="P1268" s="14">
        <f>((K1268*Assumptions!$B$6*Assumptions!$B$7/1000)*(Assumptions!$B$8/(Assumptions!$B$8-1)))*Assumptions!$B$9</f>
        <v>3332.5349999999994</v>
      </c>
      <c r="Q1268" s="13" t="s">
        <v>9024</v>
      </c>
      <c r="R1268" s="13" t="s">
        <v>9044</v>
      </c>
    </row>
    <row r="1269" spans="1:18" x14ac:dyDescent="0.3">
      <c r="A1269" s="11" t="s">
        <v>2087</v>
      </c>
      <c r="B1269" s="11" t="s">
        <v>3224</v>
      </c>
      <c r="C1269" s="11" t="s">
        <v>3239</v>
      </c>
      <c r="D1269" s="11" t="s">
        <v>3240</v>
      </c>
      <c r="E1269" s="11" t="s">
        <v>8660</v>
      </c>
      <c r="F1269" s="12">
        <v>49.842649999999999</v>
      </c>
      <c r="G1269" s="12">
        <v>9.8691779999999998</v>
      </c>
      <c r="H1269" s="11">
        <v>26000</v>
      </c>
      <c r="I1269" s="11">
        <v>13898</v>
      </c>
      <c r="J1269" s="13" t="s">
        <v>8991</v>
      </c>
      <c r="K1269" s="14">
        <f>I1269*Assumptions!$B$2*10^-3/24</f>
        <v>86.862499999999997</v>
      </c>
      <c r="L1269" s="14">
        <f>IF(J1269="YES",I1269*Assumptions!$B$3/1000,0)</f>
        <v>0</v>
      </c>
      <c r="M1269" s="14">
        <f>IF(J1269="YES",I1269*Assumptions!$B$4/1000,0)</f>
        <v>0</v>
      </c>
      <c r="N1269" s="14">
        <f>IF(J1269="YES",I1269*Assumptions!$B$5/1000,0)</f>
        <v>0</v>
      </c>
      <c r="O1269" s="14">
        <f>K1269*Assumptions!$B$6*Assumptions!$B$7</f>
        <v>503.80249999999995</v>
      </c>
      <c r="P1269" s="14">
        <f>((K1269*Assumptions!$B$6*Assumptions!$B$7/1000)*(Assumptions!$B$8/(Assumptions!$B$8-1)))*Assumptions!$B$9</f>
        <v>3022.8149999999996</v>
      </c>
      <c r="Q1269" s="13" t="s">
        <v>9024</v>
      </c>
      <c r="R1269" s="13" t="s">
        <v>9043</v>
      </c>
    </row>
    <row r="1270" spans="1:18" x14ac:dyDescent="0.3">
      <c r="A1270" s="11" t="s">
        <v>2087</v>
      </c>
      <c r="B1270" s="11" t="s">
        <v>3224</v>
      </c>
      <c r="C1270" s="11" t="s">
        <v>3241</v>
      </c>
      <c r="D1270" s="11" t="s">
        <v>3242</v>
      </c>
      <c r="E1270" s="11" t="s">
        <v>8661</v>
      </c>
      <c r="F1270" s="12">
        <v>49.516950000000001</v>
      </c>
      <c r="G1270" s="12">
        <v>9.9884559999999993</v>
      </c>
      <c r="H1270" s="11">
        <v>5950</v>
      </c>
      <c r="I1270" s="11">
        <v>2245</v>
      </c>
      <c r="J1270" s="13" t="s">
        <v>8991</v>
      </c>
      <c r="K1270" s="14">
        <f>I1270*Assumptions!$B$2*10^-3/24</f>
        <v>14.03125</v>
      </c>
      <c r="L1270" s="14">
        <f>IF(J1270="YES",I1270*Assumptions!$B$3/1000,0)</f>
        <v>0</v>
      </c>
      <c r="M1270" s="14">
        <f>IF(J1270="YES",I1270*Assumptions!$B$4/1000,0)</f>
        <v>0</v>
      </c>
      <c r="N1270" s="14">
        <f>IF(J1270="YES",I1270*Assumptions!$B$5/1000,0)</f>
        <v>0</v>
      </c>
      <c r="O1270" s="14">
        <f>K1270*Assumptions!$B$6*Assumptions!$B$7</f>
        <v>81.381249999999994</v>
      </c>
      <c r="P1270" s="14">
        <f>((K1270*Assumptions!$B$6*Assumptions!$B$7/1000)*(Assumptions!$B$8/(Assumptions!$B$8-1)))*Assumptions!$B$9</f>
        <v>488.28749999999991</v>
      </c>
      <c r="Q1270" s="13" t="s">
        <v>9024</v>
      </c>
      <c r="R1270" s="13" t="s">
        <v>9044</v>
      </c>
    </row>
    <row r="1271" spans="1:18" x14ac:dyDescent="0.3">
      <c r="A1271" s="11" t="s">
        <v>2087</v>
      </c>
      <c r="B1271" s="11" t="s">
        <v>3246</v>
      </c>
      <c r="C1271" s="11" t="s">
        <v>3243</v>
      </c>
      <c r="D1271" s="11" t="s">
        <v>3244</v>
      </c>
      <c r="E1271" s="11" t="s">
        <v>3245</v>
      </c>
      <c r="F1271" s="12">
        <v>49.833129999999997</v>
      </c>
      <c r="G1271" s="12">
        <v>9.5836400000000008</v>
      </c>
      <c r="H1271" s="11">
        <v>41000</v>
      </c>
      <c r="I1271" s="11">
        <v>14943</v>
      </c>
      <c r="J1271" s="13" t="s">
        <v>8982</v>
      </c>
      <c r="K1271" s="14">
        <f>I1271*Assumptions!$B$2*10^-3/24</f>
        <v>93.393750000000011</v>
      </c>
      <c r="L1271" s="14">
        <f>IF(J1271="YES",I1271*Assumptions!$B$3/1000,0)</f>
        <v>298.86</v>
      </c>
      <c r="M1271" s="14">
        <f>IF(J1271="YES",I1271*Assumptions!$B$4/1000,0)</f>
        <v>224.14500000000001</v>
      </c>
      <c r="N1271" s="14">
        <f>IF(J1271="YES",I1271*Assumptions!$B$5/1000,0)</f>
        <v>448.29</v>
      </c>
      <c r="O1271" s="14">
        <f>K1271*Assumptions!$B$6*Assumptions!$B$7</f>
        <v>541.68375000000003</v>
      </c>
      <c r="P1271" s="14">
        <f>((K1271*Assumptions!$B$6*Assumptions!$B$7/1000)*(Assumptions!$B$8/(Assumptions!$B$8-1)))*Assumptions!$B$9</f>
        <v>3250.1025</v>
      </c>
      <c r="Q1271" s="13" t="s">
        <v>9024</v>
      </c>
      <c r="R1271" s="13" t="s">
        <v>9044</v>
      </c>
    </row>
    <row r="1272" spans="1:18" x14ac:dyDescent="0.3">
      <c r="A1272" s="11" t="s">
        <v>2087</v>
      </c>
      <c r="B1272" s="11" t="s">
        <v>3246</v>
      </c>
      <c r="C1272" s="11" t="s">
        <v>3247</v>
      </c>
      <c r="D1272" s="11" t="s">
        <v>3248</v>
      </c>
      <c r="E1272" s="11" t="s">
        <v>3249</v>
      </c>
      <c r="F1272" s="12">
        <v>49.787300000000002</v>
      </c>
      <c r="G1272" s="12">
        <v>9.5970180000000003</v>
      </c>
      <c r="H1272" s="11">
        <v>7500</v>
      </c>
      <c r="I1272" s="11">
        <v>4875</v>
      </c>
      <c r="J1272" s="13" t="s">
        <v>8991</v>
      </c>
      <c r="K1272" s="14">
        <f>I1272*Assumptions!$B$2*10^-3/24</f>
        <v>30.46875</v>
      </c>
      <c r="L1272" s="14">
        <f>IF(J1272="YES",I1272*Assumptions!$B$3/1000,0)</f>
        <v>0</v>
      </c>
      <c r="M1272" s="14">
        <f>IF(J1272="YES",I1272*Assumptions!$B$4/1000,0)</f>
        <v>0</v>
      </c>
      <c r="N1272" s="14">
        <f>IF(J1272="YES",I1272*Assumptions!$B$5/1000,0)</f>
        <v>0</v>
      </c>
      <c r="O1272" s="14">
        <f>K1272*Assumptions!$B$6*Assumptions!$B$7</f>
        <v>176.71875</v>
      </c>
      <c r="P1272" s="14">
        <f>((K1272*Assumptions!$B$6*Assumptions!$B$7/1000)*(Assumptions!$B$8/(Assumptions!$B$8-1)))*Assumptions!$B$9</f>
        <v>1060.3125</v>
      </c>
      <c r="Q1272" s="13" t="s">
        <v>9024</v>
      </c>
      <c r="R1272" s="13" t="s">
        <v>9044</v>
      </c>
    </row>
    <row r="1273" spans="1:18" x14ac:dyDescent="0.3">
      <c r="A1273" s="11" t="s">
        <v>2087</v>
      </c>
      <c r="B1273" s="11" t="s">
        <v>3246</v>
      </c>
      <c r="C1273" s="11" t="s">
        <v>3250</v>
      </c>
      <c r="D1273" s="11" t="s">
        <v>3251</v>
      </c>
      <c r="E1273" s="11" t="s">
        <v>3252</v>
      </c>
      <c r="F1273" s="12">
        <v>50.031939999999999</v>
      </c>
      <c r="G1273" s="12">
        <v>9.5304020000000005</v>
      </c>
      <c r="H1273" s="11">
        <v>17000</v>
      </c>
      <c r="I1273" s="11">
        <v>6000</v>
      </c>
      <c r="J1273" s="13" t="s">
        <v>8991</v>
      </c>
      <c r="K1273" s="14">
        <f>I1273*Assumptions!$B$2*10^-3/24</f>
        <v>37.5</v>
      </c>
      <c r="L1273" s="14">
        <f>IF(J1273="YES",I1273*Assumptions!$B$3/1000,0)</f>
        <v>0</v>
      </c>
      <c r="M1273" s="14">
        <f>IF(J1273="YES",I1273*Assumptions!$B$4/1000,0)</f>
        <v>0</v>
      </c>
      <c r="N1273" s="14">
        <f>IF(J1273="YES",I1273*Assumptions!$B$5/1000,0)</f>
        <v>0</v>
      </c>
      <c r="O1273" s="14">
        <f>K1273*Assumptions!$B$6*Assumptions!$B$7</f>
        <v>217.5</v>
      </c>
      <c r="P1273" s="14">
        <f>((K1273*Assumptions!$B$6*Assumptions!$B$7/1000)*(Assumptions!$B$8/(Assumptions!$B$8-1)))*Assumptions!$B$9</f>
        <v>1305</v>
      </c>
      <c r="Q1273" s="13" t="s">
        <v>9024</v>
      </c>
      <c r="R1273" s="13" t="s">
        <v>9042</v>
      </c>
    </row>
    <row r="1274" spans="1:18" x14ac:dyDescent="0.3">
      <c r="A1274" s="11" t="s">
        <v>2087</v>
      </c>
      <c r="B1274" s="11" t="s">
        <v>3246</v>
      </c>
      <c r="C1274" s="11" t="s">
        <v>3253</v>
      </c>
      <c r="D1274" s="11" t="s">
        <v>3254</v>
      </c>
      <c r="E1274" s="11" t="s">
        <v>3255</v>
      </c>
      <c r="F1274" s="12">
        <v>49.982010000000002</v>
      </c>
      <c r="G1274" s="12">
        <v>9.7658769999999997</v>
      </c>
      <c r="H1274" s="11">
        <v>19500</v>
      </c>
      <c r="I1274" s="11">
        <v>8200</v>
      </c>
      <c r="J1274" s="13" t="s">
        <v>8991</v>
      </c>
      <c r="K1274" s="14">
        <f>I1274*Assumptions!$B$2*10^-3/24</f>
        <v>51.25</v>
      </c>
      <c r="L1274" s="14">
        <f>IF(J1274="YES",I1274*Assumptions!$B$3/1000,0)</f>
        <v>0</v>
      </c>
      <c r="M1274" s="14">
        <f>IF(J1274="YES",I1274*Assumptions!$B$4/1000,0)</f>
        <v>0</v>
      </c>
      <c r="N1274" s="14">
        <f>IF(J1274="YES",I1274*Assumptions!$B$5/1000,0)</f>
        <v>0</v>
      </c>
      <c r="O1274" s="14">
        <f>K1274*Assumptions!$B$6*Assumptions!$B$7</f>
        <v>297.25</v>
      </c>
      <c r="P1274" s="14">
        <f>((K1274*Assumptions!$B$6*Assumptions!$B$7/1000)*(Assumptions!$B$8/(Assumptions!$B$8-1)))*Assumptions!$B$9</f>
        <v>1783.5</v>
      </c>
      <c r="Q1274" s="13" t="s">
        <v>9024</v>
      </c>
      <c r="R1274" s="13" t="s">
        <v>9043</v>
      </c>
    </row>
    <row r="1275" spans="1:18" x14ac:dyDescent="0.3">
      <c r="A1275" s="11" t="s">
        <v>2087</v>
      </c>
      <c r="B1275" s="11" t="s">
        <v>3246</v>
      </c>
      <c r="C1275" s="11" t="s">
        <v>3256</v>
      </c>
      <c r="D1275" s="11" t="s">
        <v>3257</v>
      </c>
      <c r="E1275" s="11" t="s">
        <v>8662</v>
      </c>
      <c r="F1275" s="12">
        <v>50.024850000000001</v>
      </c>
      <c r="G1275" s="12">
        <v>9.4545870000000001</v>
      </c>
      <c r="H1275" s="11">
        <v>8000</v>
      </c>
      <c r="I1275" s="11">
        <v>5200</v>
      </c>
      <c r="J1275" s="13" t="s">
        <v>8991</v>
      </c>
      <c r="K1275" s="14">
        <f>I1275*Assumptions!$B$2*10^-3/24</f>
        <v>32.5</v>
      </c>
      <c r="L1275" s="14">
        <f>IF(J1275="YES",I1275*Assumptions!$B$3/1000,0)</f>
        <v>0</v>
      </c>
      <c r="M1275" s="14">
        <f>IF(J1275="YES",I1275*Assumptions!$B$4/1000,0)</f>
        <v>0</v>
      </c>
      <c r="N1275" s="14">
        <f>IF(J1275="YES",I1275*Assumptions!$B$5/1000,0)</f>
        <v>0</v>
      </c>
      <c r="O1275" s="14">
        <f>K1275*Assumptions!$B$6*Assumptions!$B$7</f>
        <v>188.49999999999997</v>
      </c>
      <c r="P1275" s="14">
        <f>((K1275*Assumptions!$B$6*Assumptions!$B$7/1000)*(Assumptions!$B$8/(Assumptions!$B$8-1)))*Assumptions!$B$9</f>
        <v>1130.9999999999998</v>
      </c>
      <c r="Q1275" s="13" t="s">
        <v>9024</v>
      </c>
      <c r="R1275" s="13" t="s">
        <v>9044</v>
      </c>
    </row>
    <row r="1276" spans="1:18" x14ac:dyDescent="0.3">
      <c r="A1276" s="11" t="s">
        <v>2087</v>
      </c>
      <c r="B1276" s="11" t="s">
        <v>3246</v>
      </c>
      <c r="C1276" s="11" t="s">
        <v>3258</v>
      </c>
      <c r="D1276" s="11" t="s">
        <v>3259</v>
      </c>
      <c r="E1276" s="11" t="s">
        <v>8663</v>
      </c>
      <c r="F1276" s="12">
        <v>49.91057</v>
      </c>
      <c r="G1276" s="12">
        <v>9.8055339999999998</v>
      </c>
      <c r="H1276" s="11">
        <v>28000</v>
      </c>
      <c r="I1276" s="11">
        <v>16313</v>
      </c>
      <c r="J1276" s="13" t="s">
        <v>8991</v>
      </c>
      <c r="K1276" s="14">
        <f>I1276*Assumptions!$B$2*10^-3/24</f>
        <v>101.95625000000001</v>
      </c>
      <c r="L1276" s="14">
        <f>IF(J1276="YES",I1276*Assumptions!$B$3/1000,0)</f>
        <v>0</v>
      </c>
      <c r="M1276" s="14">
        <f>IF(J1276="YES",I1276*Assumptions!$B$4/1000,0)</f>
        <v>0</v>
      </c>
      <c r="N1276" s="14">
        <f>IF(J1276="YES",I1276*Assumptions!$B$5/1000,0)</f>
        <v>0</v>
      </c>
      <c r="O1276" s="14">
        <f>K1276*Assumptions!$B$6*Assumptions!$B$7</f>
        <v>591.34625000000005</v>
      </c>
      <c r="P1276" s="14">
        <f>((K1276*Assumptions!$B$6*Assumptions!$B$7/1000)*(Assumptions!$B$8/(Assumptions!$B$8-1)))*Assumptions!$B$9</f>
        <v>3548.0775000000003</v>
      </c>
      <c r="Q1276" s="13" t="s">
        <v>9024</v>
      </c>
      <c r="R1276" s="13" t="s">
        <v>9042</v>
      </c>
    </row>
    <row r="1277" spans="1:18" x14ac:dyDescent="0.3">
      <c r="A1277" s="11" t="s">
        <v>2087</v>
      </c>
      <c r="B1277" s="11" t="s">
        <v>3246</v>
      </c>
      <c r="C1277" s="11" t="s">
        <v>3260</v>
      </c>
      <c r="D1277" s="11" t="s">
        <v>3261</v>
      </c>
      <c r="E1277" s="11" t="s">
        <v>8664</v>
      </c>
      <c r="F1277" s="12">
        <v>49.981090000000002</v>
      </c>
      <c r="G1277" s="12">
        <v>9.5883109999999991</v>
      </c>
      <c r="H1277" s="11">
        <v>40000</v>
      </c>
      <c r="I1277" s="11">
        <v>19917</v>
      </c>
      <c r="J1277" s="13" t="s">
        <v>8982</v>
      </c>
      <c r="K1277" s="14">
        <f>I1277*Assumptions!$B$2*10^-3/24</f>
        <v>124.48125</v>
      </c>
      <c r="L1277" s="14">
        <f>IF(J1277="YES",I1277*Assumptions!$B$3/1000,0)</f>
        <v>398.34</v>
      </c>
      <c r="M1277" s="14">
        <f>IF(J1277="YES",I1277*Assumptions!$B$4/1000,0)</f>
        <v>298.755</v>
      </c>
      <c r="N1277" s="14">
        <f>IF(J1277="YES",I1277*Assumptions!$B$5/1000,0)</f>
        <v>597.51</v>
      </c>
      <c r="O1277" s="14">
        <f>K1277*Assumptions!$B$6*Assumptions!$B$7</f>
        <v>721.99124999999992</v>
      </c>
      <c r="P1277" s="14">
        <f>((K1277*Assumptions!$B$6*Assumptions!$B$7/1000)*(Assumptions!$B$8/(Assumptions!$B$8-1)))*Assumptions!$B$9</f>
        <v>4331.9474999999993</v>
      </c>
      <c r="Q1277" s="13" t="s">
        <v>9024</v>
      </c>
      <c r="R1277" s="13" t="s">
        <v>9042</v>
      </c>
    </row>
    <row r="1278" spans="1:18" x14ac:dyDescent="0.3">
      <c r="A1278" s="11" t="s">
        <v>2087</v>
      </c>
      <c r="B1278" s="11" t="s">
        <v>3246</v>
      </c>
      <c r="C1278" s="11" t="s">
        <v>3262</v>
      </c>
      <c r="D1278" s="11" t="s">
        <v>3263</v>
      </c>
      <c r="E1278" s="11" t="s">
        <v>3264</v>
      </c>
      <c r="F1278" s="12">
        <v>49.770829999999997</v>
      </c>
      <c r="G1278" s="12">
        <v>9.5109189999999995</v>
      </c>
      <c r="H1278" s="11">
        <v>12000</v>
      </c>
      <c r="I1278" s="11">
        <v>5000</v>
      </c>
      <c r="J1278" s="13" t="s">
        <v>8991</v>
      </c>
      <c r="K1278" s="14">
        <f>I1278*Assumptions!$B$2*10^-3/24</f>
        <v>31.25</v>
      </c>
      <c r="L1278" s="14">
        <f>IF(J1278="YES",I1278*Assumptions!$B$3/1000,0)</f>
        <v>0</v>
      </c>
      <c r="M1278" s="14">
        <f>IF(J1278="YES",I1278*Assumptions!$B$4/1000,0)</f>
        <v>0</v>
      </c>
      <c r="N1278" s="14">
        <f>IF(J1278="YES",I1278*Assumptions!$B$5/1000,0)</f>
        <v>0</v>
      </c>
      <c r="O1278" s="14">
        <f>K1278*Assumptions!$B$6*Assumptions!$B$7</f>
        <v>181.25</v>
      </c>
      <c r="P1278" s="14">
        <f>((K1278*Assumptions!$B$6*Assumptions!$B$7/1000)*(Assumptions!$B$8/(Assumptions!$B$8-1)))*Assumptions!$B$9</f>
        <v>1087.4999999999998</v>
      </c>
      <c r="Q1278" s="13" t="s">
        <v>9024</v>
      </c>
      <c r="R1278" s="13" t="s">
        <v>9043</v>
      </c>
    </row>
    <row r="1279" spans="1:18" x14ac:dyDescent="0.3">
      <c r="A1279" s="11" t="s">
        <v>2087</v>
      </c>
      <c r="B1279" s="11" t="s">
        <v>3246</v>
      </c>
      <c r="C1279" s="11" t="s">
        <v>3265</v>
      </c>
      <c r="D1279" s="11" t="s">
        <v>3266</v>
      </c>
      <c r="E1279" s="11" t="s">
        <v>3267</v>
      </c>
      <c r="F1279" s="12">
        <v>49.962899999999998</v>
      </c>
      <c r="G1279" s="12">
        <v>9.9087010000000006</v>
      </c>
      <c r="H1279" s="11">
        <v>13000</v>
      </c>
      <c r="I1279" s="11">
        <v>7000</v>
      </c>
      <c r="J1279" s="13" t="s">
        <v>8991</v>
      </c>
      <c r="K1279" s="14">
        <f>I1279*Assumptions!$B$2*10^-3/24</f>
        <v>43.75</v>
      </c>
      <c r="L1279" s="14">
        <f>IF(J1279="YES",I1279*Assumptions!$B$3/1000,0)</f>
        <v>0</v>
      </c>
      <c r="M1279" s="14">
        <f>IF(J1279="YES",I1279*Assumptions!$B$4/1000,0)</f>
        <v>0</v>
      </c>
      <c r="N1279" s="14">
        <f>IF(J1279="YES",I1279*Assumptions!$B$5/1000,0)</f>
        <v>0</v>
      </c>
      <c r="O1279" s="14">
        <f>K1279*Assumptions!$B$6*Assumptions!$B$7</f>
        <v>253.75</v>
      </c>
      <c r="P1279" s="14">
        <f>((K1279*Assumptions!$B$6*Assumptions!$B$7/1000)*(Assumptions!$B$8/(Assumptions!$B$8-1)))*Assumptions!$B$9</f>
        <v>1522.4999999999998</v>
      </c>
      <c r="Q1279" s="13" t="s">
        <v>9024</v>
      </c>
      <c r="R1279" s="13" t="s">
        <v>9044</v>
      </c>
    </row>
    <row r="1280" spans="1:18" x14ac:dyDescent="0.3">
      <c r="A1280" s="11" t="s">
        <v>2087</v>
      </c>
      <c r="B1280" s="11" t="s">
        <v>3246</v>
      </c>
      <c r="C1280" s="11" t="s">
        <v>3268</v>
      </c>
      <c r="D1280" s="11" t="s">
        <v>3269</v>
      </c>
      <c r="E1280" s="11" t="s">
        <v>8665</v>
      </c>
      <c r="F1280" s="12">
        <v>50.044600000000003</v>
      </c>
      <c r="G1280" s="12">
        <v>9.7008390000000002</v>
      </c>
      <c r="H1280" s="11">
        <v>19000</v>
      </c>
      <c r="I1280" s="11">
        <v>12920</v>
      </c>
      <c r="J1280" s="13" t="s">
        <v>8991</v>
      </c>
      <c r="K1280" s="14">
        <f>I1280*Assumptions!$B$2*10^-3/24</f>
        <v>80.75</v>
      </c>
      <c r="L1280" s="14">
        <f>IF(J1280="YES",I1280*Assumptions!$B$3/1000,0)</f>
        <v>0</v>
      </c>
      <c r="M1280" s="14">
        <f>IF(J1280="YES",I1280*Assumptions!$B$4/1000,0)</f>
        <v>0</v>
      </c>
      <c r="N1280" s="14">
        <f>IF(J1280="YES",I1280*Assumptions!$B$5/1000,0)</f>
        <v>0</v>
      </c>
      <c r="O1280" s="14">
        <f>K1280*Assumptions!$B$6*Assumptions!$B$7</f>
        <v>468.34999999999991</v>
      </c>
      <c r="P1280" s="14">
        <f>((K1280*Assumptions!$B$6*Assumptions!$B$7/1000)*(Assumptions!$B$8/(Assumptions!$B$8-1)))*Assumptions!$B$9</f>
        <v>2810.0999999999995</v>
      </c>
      <c r="Q1280" s="13" t="s">
        <v>9024</v>
      </c>
      <c r="R1280" s="13" t="s">
        <v>9042</v>
      </c>
    </row>
    <row r="1281" spans="1:18" x14ac:dyDescent="0.3">
      <c r="A1281" s="11" t="s">
        <v>2087</v>
      </c>
      <c r="B1281" s="11" t="s">
        <v>3273</v>
      </c>
      <c r="C1281" s="11" t="s">
        <v>3270</v>
      </c>
      <c r="D1281" s="11" t="s">
        <v>3271</v>
      </c>
      <c r="E1281" s="11" t="s">
        <v>3272</v>
      </c>
      <c r="F1281" s="12">
        <v>49.289340000000003</v>
      </c>
      <c r="G1281" s="12">
        <v>10.60464</v>
      </c>
      <c r="H1281" s="11">
        <v>90000</v>
      </c>
      <c r="I1281" s="11">
        <v>65415</v>
      </c>
      <c r="J1281" s="13" t="s">
        <v>8982</v>
      </c>
      <c r="K1281" s="14">
        <f>I1281*Assumptions!$B$2*10^-3/24</f>
        <v>408.84375</v>
      </c>
      <c r="L1281" s="14">
        <f>IF(J1281="YES",I1281*Assumptions!$B$3/1000,0)</f>
        <v>1308.3</v>
      </c>
      <c r="M1281" s="14">
        <f>IF(J1281="YES",I1281*Assumptions!$B$4/1000,0)</f>
        <v>981.22500000000002</v>
      </c>
      <c r="N1281" s="14">
        <f>IF(J1281="YES",I1281*Assumptions!$B$5/1000,0)</f>
        <v>1962.45</v>
      </c>
      <c r="O1281" s="14">
        <f>K1281*Assumptions!$B$6*Assumptions!$B$7</f>
        <v>2371.2937499999998</v>
      </c>
      <c r="P1281" s="14">
        <f>((K1281*Assumptions!$B$6*Assumptions!$B$7/1000)*(Assumptions!$B$8/(Assumptions!$B$8-1)))*Assumptions!$B$9</f>
        <v>14227.762499999999</v>
      </c>
      <c r="Q1281" s="13" t="s">
        <v>9022</v>
      </c>
      <c r="R1281" s="13" t="s">
        <v>9042</v>
      </c>
    </row>
    <row r="1282" spans="1:18" x14ac:dyDescent="0.3">
      <c r="A1282" s="11" t="s">
        <v>2087</v>
      </c>
      <c r="B1282" s="11" t="s">
        <v>3277</v>
      </c>
      <c r="C1282" s="11" t="s">
        <v>3274</v>
      </c>
      <c r="D1282" s="11" t="s">
        <v>3275</v>
      </c>
      <c r="E1282" s="11" t="s">
        <v>3276</v>
      </c>
      <c r="F1282" s="12">
        <v>49.395989999999998</v>
      </c>
      <c r="G1282" s="12">
        <v>10.16647</v>
      </c>
      <c r="H1282" s="11">
        <v>38000</v>
      </c>
      <c r="I1282" s="11">
        <v>15294</v>
      </c>
      <c r="J1282" s="13" t="s">
        <v>8982</v>
      </c>
      <c r="K1282" s="14">
        <f>I1282*Assumptions!$B$2*10^-3/24</f>
        <v>95.587499999999991</v>
      </c>
      <c r="L1282" s="14">
        <f>IF(J1282="YES",I1282*Assumptions!$B$3/1000,0)</f>
        <v>305.88</v>
      </c>
      <c r="M1282" s="14">
        <f>IF(J1282="YES",I1282*Assumptions!$B$4/1000,0)</f>
        <v>229.41</v>
      </c>
      <c r="N1282" s="14">
        <f>IF(J1282="YES",I1282*Assumptions!$B$5/1000,0)</f>
        <v>458.82</v>
      </c>
      <c r="O1282" s="14">
        <f>K1282*Assumptions!$B$6*Assumptions!$B$7</f>
        <v>554.40749999999991</v>
      </c>
      <c r="P1282" s="14">
        <f>((K1282*Assumptions!$B$6*Assumptions!$B$7/1000)*(Assumptions!$B$8/(Assumptions!$B$8-1)))*Assumptions!$B$9</f>
        <v>3326.4449999999997</v>
      </c>
      <c r="Q1282" s="13" t="s">
        <v>9022</v>
      </c>
      <c r="R1282" s="13" t="s">
        <v>9044</v>
      </c>
    </row>
    <row r="1283" spans="1:18" x14ac:dyDescent="0.3">
      <c r="A1283" s="11" t="s">
        <v>2087</v>
      </c>
      <c r="B1283" s="11" t="s">
        <v>3277</v>
      </c>
      <c r="C1283" s="11" t="s">
        <v>3278</v>
      </c>
      <c r="D1283" s="11" t="s">
        <v>3279</v>
      </c>
      <c r="E1283" s="11" t="s">
        <v>8666</v>
      </c>
      <c r="F1283" s="12">
        <v>49.034399999999998</v>
      </c>
      <c r="G1283" s="12">
        <v>10.603579999999999</v>
      </c>
      <c r="H1283" s="11">
        <v>22600</v>
      </c>
      <c r="I1283" s="11">
        <v>15368</v>
      </c>
      <c r="J1283" s="13" t="s">
        <v>8991</v>
      </c>
      <c r="K1283" s="14">
        <f>I1283*Assumptions!$B$2*10^-3/24</f>
        <v>96.050000000000011</v>
      </c>
      <c r="L1283" s="14">
        <f>IF(J1283="YES",I1283*Assumptions!$B$3/1000,0)</f>
        <v>0</v>
      </c>
      <c r="M1283" s="14">
        <f>IF(J1283="YES",I1283*Assumptions!$B$4/1000,0)</f>
        <v>0</v>
      </c>
      <c r="N1283" s="14">
        <f>IF(J1283="YES",I1283*Assumptions!$B$5/1000,0)</f>
        <v>0</v>
      </c>
      <c r="O1283" s="14">
        <f>K1283*Assumptions!$B$6*Assumptions!$B$7</f>
        <v>557.09</v>
      </c>
      <c r="P1283" s="14">
        <f>((K1283*Assumptions!$B$6*Assumptions!$B$7/1000)*(Assumptions!$B$8/(Assumptions!$B$8-1)))*Assumptions!$B$9</f>
        <v>3342.54</v>
      </c>
      <c r="Q1283" s="13" t="s">
        <v>9022</v>
      </c>
      <c r="R1283" s="13" t="s">
        <v>9042</v>
      </c>
    </row>
    <row r="1284" spans="1:18" x14ac:dyDescent="0.3">
      <c r="A1284" s="11" t="s">
        <v>2087</v>
      </c>
      <c r="B1284" s="11" t="s">
        <v>3277</v>
      </c>
      <c r="C1284" s="11" t="s">
        <v>3280</v>
      </c>
      <c r="D1284" s="11" t="s">
        <v>3281</v>
      </c>
      <c r="E1284" s="11" t="s">
        <v>3282</v>
      </c>
      <c r="F1284" s="12">
        <v>49.33578</v>
      </c>
      <c r="G1284" s="12">
        <v>10.81793</v>
      </c>
      <c r="H1284" s="11">
        <v>11000</v>
      </c>
      <c r="I1284" s="11">
        <v>10527</v>
      </c>
      <c r="J1284" s="13" t="s">
        <v>8991</v>
      </c>
      <c r="K1284" s="14">
        <f>I1284*Assumptions!$B$2*10^-3/24</f>
        <v>65.793750000000003</v>
      </c>
      <c r="L1284" s="14">
        <f>IF(J1284="YES",I1284*Assumptions!$B$3/1000,0)</f>
        <v>0</v>
      </c>
      <c r="M1284" s="14">
        <f>IF(J1284="YES",I1284*Assumptions!$B$4/1000,0)</f>
        <v>0</v>
      </c>
      <c r="N1284" s="14">
        <f>IF(J1284="YES",I1284*Assumptions!$B$5/1000,0)</f>
        <v>0</v>
      </c>
      <c r="O1284" s="14">
        <f>K1284*Assumptions!$B$6*Assumptions!$B$7</f>
        <v>381.60374999999999</v>
      </c>
      <c r="P1284" s="14">
        <f>((K1284*Assumptions!$B$6*Assumptions!$B$7/1000)*(Assumptions!$B$8/(Assumptions!$B$8-1)))*Assumptions!$B$9</f>
        <v>2289.6224999999999</v>
      </c>
      <c r="Q1284" s="13" t="s">
        <v>9022</v>
      </c>
      <c r="R1284" s="13" t="s">
        <v>9042</v>
      </c>
    </row>
    <row r="1285" spans="1:18" x14ac:dyDescent="0.3">
      <c r="A1285" s="11" t="s">
        <v>2087</v>
      </c>
      <c r="B1285" s="11" t="s">
        <v>3277</v>
      </c>
      <c r="C1285" s="11" t="s">
        <v>3283</v>
      </c>
      <c r="D1285" s="11" t="s">
        <v>3284</v>
      </c>
      <c r="E1285" s="11" t="s">
        <v>3285</v>
      </c>
      <c r="F1285" s="12">
        <v>49.234949999999998</v>
      </c>
      <c r="G1285" s="12">
        <v>10.84717</v>
      </c>
      <c r="H1285" s="11">
        <v>12500</v>
      </c>
      <c r="I1285" s="11">
        <v>17863</v>
      </c>
      <c r="J1285" s="13" t="s">
        <v>8991</v>
      </c>
      <c r="K1285" s="14">
        <f>I1285*Assumptions!$B$2*10^-3/24</f>
        <v>111.64375000000001</v>
      </c>
      <c r="L1285" s="14">
        <f>IF(J1285="YES",I1285*Assumptions!$B$3/1000,0)</f>
        <v>0</v>
      </c>
      <c r="M1285" s="14">
        <f>IF(J1285="YES",I1285*Assumptions!$B$4/1000,0)</f>
        <v>0</v>
      </c>
      <c r="N1285" s="14">
        <f>IF(J1285="YES",I1285*Assumptions!$B$5/1000,0)</f>
        <v>0</v>
      </c>
      <c r="O1285" s="14">
        <f>K1285*Assumptions!$B$6*Assumptions!$B$7</f>
        <v>647.53375000000005</v>
      </c>
      <c r="P1285" s="14">
        <f>((K1285*Assumptions!$B$6*Assumptions!$B$7/1000)*(Assumptions!$B$8/(Assumptions!$B$8-1)))*Assumptions!$B$9</f>
        <v>3885.2025000000003</v>
      </c>
      <c r="Q1285" s="13" t="s">
        <v>9022</v>
      </c>
      <c r="R1285" s="13" t="s">
        <v>9044</v>
      </c>
    </row>
    <row r="1286" spans="1:18" x14ac:dyDescent="0.3">
      <c r="A1286" s="11" t="s">
        <v>2087</v>
      </c>
      <c r="B1286" s="11" t="s">
        <v>3277</v>
      </c>
      <c r="C1286" s="11" t="s">
        <v>3286</v>
      </c>
      <c r="D1286" s="11" t="s">
        <v>3287</v>
      </c>
      <c r="E1286" s="11" t="s">
        <v>3288</v>
      </c>
      <c r="F1286" s="12">
        <v>49.290320000000001</v>
      </c>
      <c r="G1286" s="12">
        <v>10.42244</v>
      </c>
      <c r="H1286" s="11">
        <v>30000</v>
      </c>
      <c r="I1286" s="11">
        <v>9757</v>
      </c>
      <c r="J1286" s="13" t="s">
        <v>8991</v>
      </c>
      <c r="K1286" s="14">
        <f>I1286*Assumptions!$B$2*10^-3/24</f>
        <v>60.981249999999996</v>
      </c>
      <c r="L1286" s="14">
        <f>IF(J1286="YES",I1286*Assumptions!$B$3/1000,0)</f>
        <v>0</v>
      </c>
      <c r="M1286" s="14">
        <f>IF(J1286="YES",I1286*Assumptions!$B$4/1000,0)</f>
        <v>0</v>
      </c>
      <c r="N1286" s="14">
        <f>IF(J1286="YES",I1286*Assumptions!$B$5/1000,0)</f>
        <v>0</v>
      </c>
      <c r="O1286" s="14">
        <f>K1286*Assumptions!$B$6*Assumptions!$B$7</f>
        <v>353.69124999999997</v>
      </c>
      <c r="P1286" s="14">
        <f>((K1286*Assumptions!$B$6*Assumptions!$B$7/1000)*(Assumptions!$B$8/(Assumptions!$B$8-1)))*Assumptions!$B$9</f>
        <v>2122.1474999999996</v>
      </c>
      <c r="Q1286" s="13" t="s">
        <v>9022</v>
      </c>
      <c r="R1286" s="13" t="s">
        <v>9042</v>
      </c>
    </row>
    <row r="1287" spans="1:18" x14ac:dyDescent="0.3">
      <c r="A1287" s="11" t="s">
        <v>2087</v>
      </c>
      <c r="B1287" s="11" t="s">
        <v>3277</v>
      </c>
      <c r="C1287" s="11" t="s">
        <v>3289</v>
      </c>
      <c r="D1287" s="11" t="s">
        <v>3290</v>
      </c>
      <c r="E1287" s="11" t="s">
        <v>3291</v>
      </c>
      <c r="F1287" s="12">
        <v>49.227359999999997</v>
      </c>
      <c r="G1287" s="12">
        <v>10.59197</v>
      </c>
      <c r="H1287" s="11">
        <v>5900</v>
      </c>
      <c r="I1287" s="11">
        <v>4076</v>
      </c>
      <c r="J1287" s="13" t="s">
        <v>8991</v>
      </c>
      <c r="K1287" s="14">
        <f>I1287*Assumptions!$B$2*10^-3/24</f>
        <v>25.474999999999998</v>
      </c>
      <c r="L1287" s="14">
        <f>IF(J1287="YES",I1287*Assumptions!$B$3/1000,0)</f>
        <v>0</v>
      </c>
      <c r="M1287" s="14">
        <f>IF(J1287="YES",I1287*Assumptions!$B$4/1000,0)</f>
        <v>0</v>
      </c>
      <c r="N1287" s="14">
        <f>IF(J1287="YES",I1287*Assumptions!$B$5/1000,0)</f>
        <v>0</v>
      </c>
      <c r="O1287" s="14">
        <f>K1287*Assumptions!$B$6*Assumptions!$B$7</f>
        <v>147.75499999999997</v>
      </c>
      <c r="P1287" s="14">
        <f>((K1287*Assumptions!$B$6*Assumptions!$B$7/1000)*(Assumptions!$B$8/(Assumptions!$B$8-1)))*Assumptions!$B$9</f>
        <v>886.52999999999975</v>
      </c>
      <c r="Q1287" s="13" t="s">
        <v>9022</v>
      </c>
      <c r="R1287" s="13" t="s">
        <v>9042</v>
      </c>
    </row>
    <row r="1288" spans="1:18" x14ac:dyDescent="0.3">
      <c r="A1288" s="11" t="s">
        <v>2087</v>
      </c>
      <c r="B1288" s="11" t="s">
        <v>3277</v>
      </c>
      <c r="C1288" s="11" t="s">
        <v>3292</v>
      </c>
      <c r="D1288" s="11" t="s">
        <v>3293</v>
      </c>
      <c r="E1288" s="11" t="s">
        <v>3294</v>
      </c>
      <c r="F1288" s="12">
        <v>49.227690000000003</v>
      </c>
      <c r="G1288" s="12">
        <v>10.504390000000001</v>
      </c>
      <c r="H1288" s="11">
        <v>13000</v>
      </c>
      <c r="I1288" s="11">
        <v>5920</v>
      </c>
      <c r="J1288" s="13" t="s">
        <v>8991</v>
      </c>
      <c r="K1288" s="14">
        <f>I1288*Assumptions!$B$2*10^-3/24</f>
        <v>37</v>
      </c>
      <c r="L1288" s="14">
        <f>IF(J1288="YES",I1288*Assumptions!$B$3/1000,0)</f>
        <v>0</v>
      </c>
      <c r="M1288" s="14">
        <f>IF(J1288="YES",I1288*Assumptions!$B$4/1000,0)</f>
        <v>0</v>
      </c>
      <c r="N1288" s="14">
        <f>IF(J1288="YES",I1288*Assumptions!$B$5/1000,0)</f>
        <v>0</v>
      </c>
      <c r="O1288" s="14">
        <f>K1288*Assumptions!$B$6*Assumptions!$B$7</f>
        <v>214.59999999999997</v>
      </c>
      <c r="P1288" s="14">
        <f>((K1288*Assumptions!$B$6*Assumptions!$B$7/1000)*(Assumptions!$B$8/(Assumptions!$B$8-1)))*Assumptions!$B$9</f>
        <v>1287.5999999999997</v>
      </c>
      <c r="Q1288" s="13" t="s">
        <v>9022</v>
      </c>
      <c r="R1288" s="13" t="s">
        <v>9043</v>
      </c>
    </row>
    <row r="1289" spans="1:18" x14ac:dyDescent="0.3">
      <c r="A1289" s="11" t="s">
        <v>2087</v>
      </c>
      <c r="B1289" s="11" t="s">
        <v>3277</v>
      </c>
      <c r="C1289" s="11" t="s">
        <v>3295</v>
      </c>
      <c r="D1289" s="11" t="s">
        <v>3296</v>
      </c>
      <c r="E1289" s="11" t="s">
        <v>3297</v>
      </c>
      <c r="F1289" s="12">
        <v>49.275799999999997</v>
      </c>
      <c r="G1289" s="12">
        <v>10.79251</v>
      </c>
      <c r="H1289" s="11">
        <v>17500</v>
      </c>
      <c r="I1289" s="11">
        <v>9350</v>
      </c>
      <c r="J1289" s="13" t="s">
        <v>8991</v>
      </c>
      <c r="K1289" s="14">
        <f>I1289*Assumptions!$B$2*10^-3/24</f>
        <v>58.4375</v>
      </c>
      <c r="L1289" s="14">
        <f>IF(J1289="YES",I1289*Assumptions!$B$3/1000,0)</f>
        <v>0</v>
      </c>
      <c r="M1289" s="14">
        <f>IF(J1289="YES",I1289*Assumptions!$B$4/1000,0)</f>
        <v>0</v>
      </c>
      <c r="N1289" s="14">
        <f>IF(J1289="YES",I1289*Assumptions!$B$5/1000,0)</f>
        <v>0</v>
      </c>
      <c r="O1289" s="14">
        <f>K1289*Assumptions!$B$6*Assumptions!$B$7</f>
        <v>338.9375</v>
      </c>
      <c r="P1289" s="14">
        <f>((K1289*Assumptions!$B$6*Assumptions!$B$7/1000)*(Assumptions!$B$8/(Assumptions!$B$8-1)))*Assumptions!$B$9</f>
        <v>2033.6249999999998</v>
      </c>
      <c r="Q1289" s="13" t="s">
        <v>9022</v>
      </c>
      <c r="R1289" s="13" t="s">
        <v>9042</v>
      </c>
    </row>
    <row r="1290" spans="1:18" x14ac:dyDescent="0.3">
      <c r="A1290" s="11" t="s">
        <v>2087</v>
      </c>
      <c r="B1290" s="11" t="s">
        <v>3277</v>
      </c>
      <c r="C1290" s="11" t="s">
        <v>3298</v>
      </c>
      <c r="D1290" s="11" t="s">
        <v>3299</v>
      </c>
      <c r="E1290" s="11" t="s">
        <v>3300</v>
      </c>
      <c r="F1290" s="12">
        <v>49.157600000000002</v>
      </c>
      <c r="G1290" s="12">
        <v>10.61711</v>
      </c>
      <c r="H1290" s="11">
        <v>9900</v>
      </c>
      <c r="I1290" s="11">
        <v>8356</v>
      </c>
      <c r="J1290" s="13" t="s">
        <v>8991</v>
      </c>
      <c r="K1290" s="14">
        <f>I1290*Assumptions!$B$2*10^-3/24</f>
        <v>52.225000000000001</v>
      </c>
      <c r="L1290" s="14">
        <f>IF(J1290="YES",I1290*Assumptions!$B$3/1000,0)</f>
        <v>0</v>
      </c>
      <c r="M1290" s="14">
        <f>IF(J1290="YES",I1290*Assumptions!$B$4/1000,0)</f>
        <v>0</v>
      </c>
      <c r="N1290" s="14">
        <f>IF(J1290="YES",I1290*Assumptions!$B$5/1000,0)</f>
        <v>0</v>
      </c>
      <c r="O1290" s="14">
        <f>K1290*Assumptions!$B$6*Assumptions!$B$7</f>
        <v>302.90499999999997</v>
      </c>
      <c r="P1290" s="14">
        <f>((K1290*Assumptions!$B$6*Assumptions!$B$7/1000)*(Assumptions!$B$8/(Assumptions!$B$8-1)))*Assumptions!$B$9</f>
        <v>1817.4299999999998</v>
      </c>
      <c r="Q1290" s="13" t="s">
        <v>9022</v>
      </c>
      <c r="R1290" s="13" t="s">
        <v>9044</v>
      </c>
    </row>
    <row r="1291" spans="1:18" x14ac:dyDescent="0.3">
      <c r="A1291" s="11" t="s">
        <v>2087</v>
      </c>
      <c r="B1291" s="11" t="s">
        <v>3304</v>
      </c>
      <c r="C1291" s="11" t="s">
        <v>3301</v>
      </c>
      <c r="D1291" s="11" t="s">
        <v>3302</v>
      </c>
      <c r="E1291" s="11" t="s">
        <v>3303</v>
      </c>
      <c r="F1291" s="12">
        <v>49.553310000000003</v>
      </c>
      <c r="G1291" s="12">
        <v>10.72706</v>
      </c>
      <c r="H1291" s="11">
        <v>7500</v>
      </c>
      <c r="I1291" s="11">
        <v>4345</v>
      </c>
      <c r="J1291" s="13" t="s">
        <v>8991</v>
      </c>
      <c r="K1291" s="14">
        <f>I1291*Assumptions!$B$2*10^-3/24</f>
        <v>27.15625</v>
      </c>
      <c r="L1291" s="14">
        <f>IF(J1291="YES",I1291*Assumptions!$B$3/1000,0)</f>
        <v>0</v>
      </c>
      <c r="M1291" s="14">
        <f>IF(J1291="YES",I1291*Assumptions!$B$4/1000,0)</f>
        <v>0</v>
      </c>
      <c r="N1291" s="14">
        <f>IF(J1291="YES",I1291*Assumptions!$B$5/1000,0)</f>
        <v>0</v>
      </c>
      <c r="O1291" s="14">
        <f>K1291*Assumptions!$B$6*Assumptions!$B$7</f>
        <v>157.50624999999999</v>
      </c>
      <c r="P1291" s="14">
        <f>((K1291*Assumptions!$B$6*Assumptions!$B$7/1000)*(Assumptions!$B$8/(Assumptions!$B$8-1)))*Assumptions!$B$9</f>
        <v>945.0374999999998</v>
      </c>
      <c r="Q1291" s="13" t="s">
        <v>9022</v>
      </c>
      <c r="R1291" s="13" t="s">
        <v>9042</v>
      </c>
    </row>
    <row r="1292" spans="1:18" x14ac:dyDescent="0.3">
      <c r="A1292" s="11" t="s">
        <v>2087</v>
      </c>
      <c r="B1292" s="11" t="s">
        <v>3304</v>
      </c>
      <c r="C1292" s="11" t="s">
        <v>3305</v>
      </c>
      <c r="D1292" s="11" t="s">
        <v>3306</v>
      </c>
      <c r="E1292" s="11" t="s">
        <v>3307</v>
      </c>
      <c r="F1292" s="12">
        <v>49.621409999999997</v>
      </c>
      <c r="G1292" s="12">
        <v>10.520799999999999</v>
      </c>
      <c r="H1292" s="11">
        <v>9800</v>
      </c>
      <c r="I1292" s="11">
        <v>14062</v>
      </c>
      <c r="J1292" s="13" t="s">
        <v>8991</v>
      </c>
      <c r="K1292" s="14">
        <f>I1292*Assumptions!$B$2*10^-3/24</f>
        <v>87.887500000000003</v>
      </c>
      <c r="L1292" s="14">
        <f>IF(J1292="YES",I1292*Assumptions!$B$3/1000,0)</f>
        <v>0</v>
      </c>
      <c r="M1292" s="14">
        <f>IF(J1292="YES",I1292*Assumptions!$B$4/1000,0)</f>
        <v>0</v>
      </c>
      <c r="N1292" s="14">
        <f>IF(J1292="YES",I1292*Assumptions!$B$5/1000,0)</f>
        <v>0</v>
      </c>
      <c r="O1292" s="14">
        <f>K1292*Assumptions!$B$6*Assumptions!$B$7</f>
        <v>509.7475</v>
      </c>
      <c r="P1292" s="14">
        <f>((K1292*Assumptions!$B$6*Assumptions!$B$7/1000)*(Assumptions!$B$8/(Assumptions!$B$8-1)))*Assumptions!$B$9</f>
        <v>3058.4849999999997</v>
      </c>
      <c r="Q1292" s="13" t="s">
        <v>9022</v>
      </c>
      <c r="R1292" s="13" t="s">
        <v>9042</v>
      </c>
    </row>
    <row r="1293" spans="1:18" x14ac:dyDescent="0.3">
      <c r="A1293" s="11" t="s">
        <v>2087</v>
      </c>
      <c r="B1293" s="11" t="s">
        <v>3304</v>
      </c>
      <c r="C1293" s="11" t="s">
        <v>3308</v>
      </c>
      <c r="D1293" s="11" t="s">
        <v>3309</v>
      </c>
      <c r="E1293" s="11" t="s">
        <v>3310</v>
      </c>
      <c r="F1293" s="12">
        <v>49.549570000000003</v>
      </c>
      <c r="G1293" s="12">
        <v>10.230600000000001</v>
      </c>
      <c r="H1293" s="11">
        <v>16000</v>
      </c>
      <c r="I1293" s="11">
        <v>6805</v>
      </c>
      <c r="J1293" s="13" t="s">
        <v>8991</v>
      </c>
      <c r="K1293" s="14">
        <f>I1293*Assumptions!$B$2*10^-3/24</f>
        <v>42.53125</v>
      </c>
      <c r="L1293" s="14">
        <f>IF(J1293="YES",I1293*Assumptions!$B$3/1000,0)</f>
        <v>0</v>
      </c>
      <c r="M1293" s="14">
        <f>IF(J1293="YES",I1293*Assumptions!$B$4/1000,0)</f>
        <v>0</v>
      </c>
      <c r="N1293" s="14">
        <f>IF(J1293="YES",I1293*Assumptions!$B$5/1000,0)</f>
        <v>0</v>
      </c>
      <c r="O1293" s="14">
        <f>K1293*Assumptions!$B$6*Assumptions!$B$7</f>
        <v>246.68125000000001</v>
      </c>
      <c r="P1293" s="14">
        <f>((K1293*Assumptions!$B$6*Assumptions!$B$7/1000)*(Assumptions!$B$8/(Assumptions!$B$8-1)))*Assumptions!$B$9</f>
        <v>1480.0875000000001</v>
      </c>
      <c r="Q1293" s="13" t="s">
        <v>9022</v>
      </c>
      <c r="R1293" s="13" t="s">
        <v>9043</v>
      </c>
    </row>
    <row r="1294" spans="1:18" x14ac:dyDescent="0.3">
      <c r="A1294" s="11" t="s">
        <v>2087</v>
      </c>
      <c r="B1294" s="11" t="s">
        <v>3304</v>
      </c>
      <c r="C1294" s="11" t="s">
        <v>3311</v>
      </c>
      <c r="D1294" s="11" t="s">
        <v>3312</v>
      </c>
      <c r="E1294" s="11" t="s">
        <v>3313</v>
      </c>
      <c r="F1294" s="12">
        <v>49.50535</v>
      </c>
      <c r="G1294" s="12">
        <v>10.43848</v>
      </c>
      <c r="H1294" s="11">
        <v>45000</v>
      </c>
      <c r="I1294" s="11">
        <v>28405</v>
      </c>
      <c r="J1294" s="13" t="s">
        <v>8982</v>
      </c>
      <c r="K1294" s="14">
        <f>I1294*Assumptions!$B$2*10^-3/24</f>
        <v>177.53125</v>
      </c>
      <c r="L1294" s="14">
        <f>IF(J1294="YES",I1294*Assumptions!$B$3/1000,0)</f>
        <v>568.1</v>
      </c>
      <c r="M1294" s="14">
        <f>IF(J1294="YES",I1294*Assumptions!$B$4/1000,0)</f>
        <v>426.07499999999999</v>
      </c>
      <c r="N1294" s="14">
        <f>IF(J1294="YES",I1294*Assumptions!$B$5/1000,0)</f>
        <v>852.15</v>
      </c>
      <c r="O1294" s="14">
        <f>K1294*Assumptions!$B$6*Assumptions!$B$7</f>
        <v>1029.6812499999999</v>
      </c>
      <c r="P1294" s="14">
        <f>((K1294*Assumptions!$B$6*Assumptions!$B$7/1000)*(Assumptions!$B$8/(Assumptions!$B$8-1)))*Assumptions!$B$9</f>
        <v>6178.0874999999996</v>
      </c>
      <c r="Q1294" s="13" t="s">
        <v>9022</v>
      </c>
      <c r="R1294" s="13" t="s">
        <v>9043</v>
      </c>
    </row>
    <row r="1295" spans="1:18" x14ac:dyDescent="0.3">
      <c r="A1295" s="11" t="s">
        <v>2087</v>
      </c>
      <c r="B1295" s="11" t="s">
        <v>3304</v>
      </c>
      <c r="C1295" s="11" t="s">
        <v>3314</v>
      </c>
      <c r="D1295" s="11" t="s">
        <v>3315</v>
      </c>
      <c r="E1295" s="11" t="s">
        <v>3316</v>
      </c>
      <c r="F1295" s="12">
        <v>49.585540000000002</v>
      </c>
      <c r="G1295" s="12">
        <v>10.61713</v>
      </c>
      <c r="H1295" s="11">
        <v>32500</v>
      </c>
      <c r="I1295" s="11">
        <v>23885</v>
      </c>
      <c r="J1295" s="13" t="s">
        <v>8991</v>
      </c>
      <c r="K1295" s="14">
        <f>I1295*Assumptions!$B$2*10^-3/24</f>
        <v>149.28125</v>
      </c>
      <c r="L1295" s="14">
        <f>IF(J1295="YES",I1295*Assumptions!$B$3/1000,0)</f>
        <v>0</v>
      </c>
      <c r="M1295" s="14">
        <f>IF(J1295="YES",I1295*Assumptions!$B$4/1000,0)</f>
        <v>0</v>
      </c>
      <c r="N1295" s="14">
        <f>IF(J1295="YES",I1295*Assumptions!$B$5/1000,0)</f>
        <v>0</v>
      </c>
      <c r="O1295" s="14">
        <f>K1295*Assumptions!$B$6*Assumptions!$B$7</f>
        <v>865.83124999999995</v>
      </c>
      <c r="P1295" s="14">
        <f>((K1295*Assumptions!$B$6*Assumptions!$B$7/1000)*(Assumptions!$B$8/(Assumptions!$B$8-1)))*Assumptions!$B$9</f>
        <v>5194.9874999999993</v>
      </c>
      <c r="Q1295" s="13" t="s">
        <v>9022</v>
      </c>
      <c r="R1295" s="13" t="s">
        <v>9043</v>
      </c>
    </row>
    <row r="1296" spans="1:18" x14ac:dyDescent="0.3">
      <c r="A1296" s="11" t="s">
        <v>2087</v>
      </c>
      <c r="B1296" s="11" t="s">
        <v>3304</v>
      </c>
      <c r="C1296" s="11" t="s">
        <v>3317</v>
      </c>
      <c r="D1296" s="11" t="s">
        <v>3318</v>
      </c>
      <c r="E1296" s="11" t="s">
        <v>3319</v>
      </c>
      <c r="F1296" s="12">
        <v>49.651209999999999</v>
      </c>
      <c r="G1296" s="12">
        <v>10.47195</v>
      </c>
      <c r="H1296" s="11">
        <v>8000</v>
      </c>
      <c r="I1296" s="11">
        <v>4954</v>
      </c>
      <c r="J1296" s="13" t="s">
        <v>8991</v>
      </c>
      <c r="K1296" s="14">
        <f>I1296*Assumptions!$B$2*10^-3/24</f>
        <v>30.962500000000002</v>
      </c>
      <c r="L1296" s="14">
        <f>IF(J1296="YES",I1296*Assumptions!$B$3/1000,0)</f>
        <v>0</v>
      </c>
      <c r="M1296" s="14">
        <f>IF(J1296="YES",I1296*Assumptions!$B$4/1000,0)</f>
        <v>0</v>
      </c>
      <c r="N1296" s="14">
        <f>IF(J1296="YES",I1296*Assumptions!$B$5/1000,0)</f>
        <v>0</v>
      </c>
      <c r="O1296" s="14">
        <f>K1296*Assumptions!$B$6*Assumptions!$B$7</f>
        <v>179.58249999999998</v>
      </c>
      <c r="P1296" s="14">
        <f>((K1296*Assumptions!$B$6*Assumptions!$B$7/1000)*(Assumptions!$B$8/(Assumptions!$B$8-1)))*Assumptions!$B$9</f>
        <v>1077.4949999999999</v>
      </c>
      <c r="Q1296" s="13" t="s">
        <v>9022</v>
      </c>
      <c r="R1296" s="13" t="s">
        <v>9044</v>
      </c>
    </row>
    <row r="1297" spans="1:18" x14ac:dyDescent="0.3">
      <c r="A1297" s="11" t="s">
        <v>2087</v>
      </c>
      <c r="B1297" s="11" t="s">
        <v>3323</v>
      </c>
      <c r="C1297" s="11" t="s">
        <v>3320</v>
      </c>
      <c r="D1297" s="11" t="s">
        <v>3321</v>
      </c>
      <c r="E1297" s="11" t="s">
        <v>3322</v>
      </c>
      <c r="F1297" s="12">
        <v>49.124839999999999</v>
      </c>
      <c r="G1297" s="12">
        <v>10.997859999999999</v>
      </c>
      <c r="H1297" s="11">
        <v>30000</v>
      </c>
      <c r="I1297" s="11">
        <v>14319</v>
      </c>
      <c r="J1297" s="13" t="s">
        <v>8991</v>
      </c>
      <c r="K1297" s="14">
        <f>I1297*Assumptions!$B$2*10^-3/24</f>
        <v>89.493749999999991</v>
      </c>
      <c r="L1297" s="14">
        <f>IF(J1297="YES",I1297*Assumptions!$B$3/1000,0)</f>
        <v>0</v>
      </c>
      <c r="M1297" s="14">
        <f>IF(J1297="YES",I1297*Assumptions!$B$4/1000,0)</f>
        <v>0</v>
      </c>
      <c r="N1297" s="14">
        <f>IF(J1297="YES",I1297*Assumptions!$B$5/1000,0)</f>
        <v>0</v>
      </c>
      <c r="O1297" s="14">
        <f>K1297*Assumptions!$B$6*Assumptions!$B$7</f>
        <v>519.06374999999991</v>
      </c>
      <c r="P1297" s="14">
        <f>((K1297*Assumptions!$B$6*Assumptions!$B$7/1000)*(Assumptions!$B$8/(Assumptions!$B$8-1)))*Assumptions!$B$9</f>
        <v>3114.3824999999993</v>
      </c>
      <c r="Q1297" s="13" t="s">
        <v>9022</v>
      </c>
      <c r="R1297" s="13" t="s">
        <v>9044</v>
      </c>
    </row>
    <row r="1298" spans="1:18" x14ac:dyDescent="0.3">
      <c r="A1298" s="11" t="s">
        <v>2087</v>
      </c>
      <c r="B1298" s="11" t="s">
        <v>3323</v>
      </c>
      <c r="C1298" s="11" t="s">
        <v>3324</v>
      </c>
      <c r="D1298" s="11" t="s">
        <v>3325</v>
      </c>
      <c r="E1298" s="11" t="s">
        <v>3326</v>
      </c>
      <c r="F1298" s="12">
        <v>48.922739999999997</v>
      </c>
      <c r="G1298" s="12">
        <v>10.96677</v>
      </c>
      <c r="H1298" s="11">
        <v>7200</v>
      </c>
      <c r="I1298" s="11">
        <v>4680</v>
      </c>
      <c r="J1298" s="13" t="s">
        <v>8991</v>
      </c>
      <c r="K1298" s="14">
        <f>I1298*Assumptions!$B$2*10^-3/24</f>
        <v>29.25</v>
      </c>
      <c r="L1298" s="14">
        <f>IF(J1298="YES",I1298*Assumptions!$B$3/1000,0)</f>
        <v>0</v>
      </c>
      <c r="M1298" s="14">
        <f>IF(J1298="YES",I1298*Assumptions!$B$4/1000,0)</f>
        <v>0</v>
      </c>
      <c r="N1298" s="14">
        <f>IF(J1298="YES",I1298*Assumptions!$B$5/1000,0)</f>
        <v>0</v>
      </c>
      <c r="O1298" s="14">
        <f>K1298*Assumptions!$B$6*Assumptions!$B$7</f>
        <v>169.65</v>
      </c>
      <c r="P1298" s="14">
        <f>((K1298*Assumptions!$B$6*Assumptions!$B$7/1000)*(Assumptions!$B$8/(Assumptions!$B$8-1)))*Assumptions!$B$9</f>
        <v>1017.9</v>
      </c>
      <c r="Q1298" s="13" t="s">
        <v>9022</v>
      </c>
      <c r="R1298" s="13" t="s">
        <v>9043</v>
      </c>
    </row>
    <row r="1299" spans="1:18" x14ac:dyDescent="0.3">
      <c r="A1299" s="11" t="s">
        <v>2087</v>
      </c>
      <c r="B1299" s="11" t="s">
        <v>3323</v>
      </c>
      <c r="C1299" s="11" t="s">
        <v>3327</v>
      </c>
      <c r="D1299" s="11" t="s">
        <v>3328</v>
      </c>
      <c r="E1299" s="11" t="s">
        <v>3329</v>
      </c>
      <c r="F1299" s="12">
        <v>49.103960000000001</v>
      </c>
      <c r="G1299" s="12">
        <v>10.7578</v>
      </c>
      <c r="H1299" s="11">
        <v>35000</v>
      </c>
      <c r="I1299" s="11">
        <v>33790</v>
      </c>
      <c r="J1299" s="13" t="s">
        <v>8991</v>
      </c>
      <c r="K1299" s="14">
        <f>I1299*Assumptions!$B$2*10^-3/24</f>
        <v>211.1875</v>
      </c>
      <c r="L1299" s="14">
        <f>IF(J1299="YES",I1299*Assumptions!$B$3/1000,0)</f>
        <v>0</v>
      </c>
      <c r="M1299" s="14">
        <f>IF(J1299="YES",I1299*Assumptions!$B$4/1000,0)</f>
        <v>0</v>
      </c>
      <c r="N1299" s="14">
        <f>IF(J1299="YES",I1299*Assumptions!$B$5/1000,0)</f>
        <v>0</v>
      </c>
      <c r="O1299" s="14">
        <f>K1299*Assumptions!$B$6*Assumptions!$B$7</f>
        <v>1224.8875</v>
      </c>
      <c r="P1299" s="14">
        <f>((K1299*Assumptions!$B$6*Assumptions!$B$7/1000)*(Assumptions!$B$8/(Assumptions!$B$8-1)))*Assumptions!$B$9</f>
        <v>7349.3250000000007</v>
      </c>
      <c r="Q1299" s="13" t="s">
        <v>9022</v>
      </c>
      <c r="R1299" s="13" t="s">
        <v>9043</v>
      </c>
    </row>
    <row r="1300" spans="1:18" x14ac:dyDescent="0.3">
      <c r="A1300" s="11" t="s">
        <v>2087</v>
      </c>
      <c r="B1300" s="11" t="s">
        <v>3323</v>
      </c>
      <c r="C1300" s="11" t="s">
        <v>3330</v>
      </c>
      <c r="D1300" s="11" t="s">
        <v>3331</v>
      </c>
      <c r="E1300" s="11" t="s">
        <v>3332</v>
      </c>
      <c r="F1300" s="12">
        <v>49.034050000000001</v>
      </c>
      <c r="G1300" s="12">
        <v>10.961880000000001</v>
      </c>
      <c r="H1300" s="11">
        <v>35000</v>
      </c>
      <c r="I1300" s="11">
        <v>22295</v>
      </c>
      <c r="J1300" s="13" t="s">
        <v>8991</v>
      </c>
      <c r="K1300" s="14">
        <f>I1300*Assumptions!$B$2*10^-3/24</f>
        <v>139.34375</v>
      </c>
      <c r="L1300" s="14">
        <f>IF(J1300="YES",I1300*Assumptions!$B$3/1000,0)</f>
        <v>0</v>
      </c>
      <c r="M1300" s="14">
        <f>IF(J1300="YES",I1300*Assumptions!$B$4/1000,0)</f>
        <v>0</v>
      </c>
      <c r="N1300" s="14">
        <f>IF(J1300="YES",I1300*Assumptions!$B$5/1000,0)</f>
        <v>0</v>
      </c>
      <c r="O1300" s="14">
        <f>K1300*Assumptions!$B$6*Assumptions!$B$7</f>
        <v>808.19374999999991</v>
      </c>
      <c r="P1300" s="14">
        <f>((K1300*Assumptions!$B$6*Assumptions!$B$7/1000)*(Assumptions!$B$8/(Assumptions!$B$8-1)))*Assumptions!$B$9</f>
        <v>4849.1624999999995</v>
      </c>
      <c r="Q1300" s="13" t="s">
        <v>9022</v>
      </c>
      <c r="R1300" s="13" t="s">
        <v>9043</v>
      </c>
    </row>
    <row r="1301" spans="1:18" x14ac:dyDescent="0.3">
      <c r="A1301" s="11" t="s">
        <v>2087</v>
      </c>
      <c r="B1301" s="11" t="s">
        <v>3323</v>
      </c>
      <c r="C1301" s="11" t="s">
        <v>3333</v>
      </c>
      <c r="D1301" s="11" t="s">
        <v>3334</v>
      </c>
      <c r="E1301" s="11" t="s">
        <v>3335</v>
      </c>
      <c r="F1301" s="12">
        <v>48.949249999999999</v>
      </c>
      <c r="G1301" s="12">
        <v>10.91131</v>
      </c>
      <c r="H1301" s="11">
        <v>45000</v>
      </c>
      <c r="I1301" s="11">
        <v>13706</v>
      </c>
      <c r="J1301" s="13" t="s">
        <v>8982</v>
      </c>
      <c r="K1301" s="14">
        <f>I1301*Assumptions!$B$2*10^-3/24</f>
        <v>85.662500000000009</v>
      </c>
      <c r="L1301" s="14">
        <f>IF(J1301="YES",I1301*Assumptions!$B$3/1000,0)</f>
        <v>274.12</v>
      </c>
      <c r="M1301" s="14">
        <f>IF(J1301="YES",I1301*Assumptions!$B$4/1000,0)</f>
        <v>205.59</v>
      </c>
      <c r="N1301" s="14">
        <f>IF(J1301="YES",I1301*Assumptions!$B$5/1000,0)</f>
        <v>411.18</v>
      </c>
      <c r="O1301" s="14">
        <f>K1301*Assumptions!$B$6*Assumptions!$B$7</f>
        <v>496.84249999999997</v>
      </c>
      <c r="P1301" s="14">
        <f>((K1301*Assumptions!$B$6*Assumptions!$B$7/1000)*(Assumptions!$B$8/(Assumptions!$B$8-1)))*Assumptions!$B$9</f>
        <v>2981.0549999999998</v>
      </c>
      <c r="Q1301" s="13" t="s">
        <v>9022</v>
      </c>
      <c r="R1301" s="13" t="s">
        <v>9042</v>
      </c>
    </row>
    <row r="1302" spans="1:18" x14ac:dyDescent="0.3">
      <c r="A1302" s="11" t="s">
        <v>2087</v>
      </c>
      <c r="B1302" s="11" t="s">
        <v>3277</v>
      </c>
      <c r="C1302" s="11" t="s">
        <v>3336</v>
      </c>
      <c r="D1302" s="11" t="s">
        <v>3337</v>
      </c>
      <c r="E1302" s="11" t="s">
        <v>8667</v>
      </c>
      <c r="F1302" s="12">
        <v>49.058610000000002</v>
      </c>
      <c r="G1302" s="12">
        <v>10.33394</v>
      </c>
      <c r="H1302" s="11">
        <v>29000</v>
      </c>
      <c r="I1302" s="11">
        <v>16454</v>
      </c>
      <c r="J1302" s="13" t="s">
        <v>8991</v>
      </c>
      <c r="K1302" s="14">
        <f>I1302*Assumptions!$B$2*10^-3/24</f>
        <v>102.83749999999999</v>
      </c>
      <c r="L1302" s="14">
        <f>IF(J1302="YES",I1302*Assumptions!$B$3/1000,0)</f>
        <v>0</v>
      </c>
      <c r="M1302" s="14">
        <f>IF(J1302="YES",I1302*Assumptions!$B$4/1000,0)</f>
        <v>0</v>
      </c>
      <c r="N1302" s="14">
        <f>IF(J1302="YES",I1302*Assumptions!$B$5/1000,0)</f>
        <v>0</v>
      </c>
      <c r="O1302" s="14">
        <f>K1302*Assumptions!$B$6*Assumptions!$B$7</f>
        <v>596.45749999999998</v>
      </c>
      <c r="P1302" s="14">
        <f>((K1302*Assumptions!$B$6*Assumptions!$B$7/1000)*(Assumptions!$B$8/(Assumptions!$B$8-1)))*Assumptions!$B$9</f>
        <v>3578.7449999999999</v>
      </c>
      <c r="Q1302" s="13" t="s">
        <v>9022</v>
      </c>
      <c r="R1302" s="13" t="s">
        <v>9043</v>
      </c>
    </row>
    <row r="1303" spans="1:18" x14ac:dyDescent="0.3">
      <c r="A1303" s="11" t="s">
        <v>2087</v>
      </c>
      <c r="B1303" s="11" t="s">
        <v>3304</v>
      </c>
      <c r="C1303" s="11" t="s">
        <v>3338</v>
      </c>
      <c r="D1303" s="11" t="s">
        <v>3339</v>
      </c>
      <c r="E1303" s="11" t="s">
        <v>3340</v>
      </c>
      <c r="F1303" s="12">
        <v>49.468980000000002</v>
      </c>
      <c r="G1303" s="12">
        <v>10.33286</v>
      </c>
      <c r="H1303" s="11">
        <v>8000</v>
      </c>
      <c r="I1303" s="11">
        <v>6794</v>
      </c>
      <c r="J1303" s="13" t="s">
        <v>8991</v>
      </c>
      <c r="K1303" s="14">
        <f>I1303*Assumptions!$B$2*10^-3/24</f>
        <v>42.462499999999999</v>
      </c>
      <c r="L1303" s="14">
        <f>IF(J1303="YES",I1303*Assumptions!$B$3/1000,0)</f>
        <v>0</v>
      </c>
      <c r="M1303" s="14">
        <f>IF(J1303="YES",I1303*Assumptions!$B$4/1000,0)</f>
        <v>0</v>
      </c>
      <c r="N1303" s="14">
        <f>IF(J1303="YES",I1303*Assumptions!$B$5/1000,0)</f>
        <v>0</v>
      </c>
      <c r="O1303" s="14">
        <f>K1303*Assumptions!$B$6*Assumptions!$B$7</f>
        <v>246.28249999999997</v>
      </c>
      <c r="P1303" s="14">
        <f>((K1303*Assumptions!$B$6*Assumptions!$B$7/1000)*(Assumptions!$B$8/(Assumptions!$B$8-1)))*Assumptions!$B$9</f>
        <v>1477.6949999999997</v>
      </c>
      <c r="Q1303" s="13" t="s">
        <v>9022</v>
      </c>
      <c r="R1303" s="13" t="s">
        <v>9044</v>
      </c>
    </row>
    <row r="1304" spans="1:18" x14ac:dyDescent="0.3">
      <c r="A1304" s="11" t="s">
        <v>2087</v>
      </c>
      <c r="B1304" s="11" t="s">
        <v>3277</v>
      </c>
      <c r="C1304" s="11" t="s">
        <v>3341</v>
      </c>
      <c r="D1304" s="11" t="s">
        <v>3342</v>
      </c>
      <c r="E1304" s="11" t="s">
        <v>3343</v>
      </c>
      <c r="F1304" s="12">
        <v>49.396250000000002</v>
      </c>
      <c r="G1304" s="12">
        <v>10.71955</v>
      </c>
      <c r="H1304" s="11">
        <v>12000</v>
      </c>
      <c r="I1304" s="11">
        <v>7300</v>
      </c>
      <c r="J1304" s="13" t="s">
        <v>8991</v>
      </c>
      <c r="K1304" s="14">
        <f>I1304*Assumptions!$B$2*10^-3/24</f>
        <v>45.625</v>
      </c>
      <c r="L1304" s="14">
        <f>IF(J1304="YES",I1304*Assumptions!$B$3/1000,0)</f>
        <v>0</v>
      </c>
      <c r="M1304" s="14">
        <f>IF(J1304="YES",I1304*Assumptions!$B$4/1000,0)</f>
        <v>0</v>
      </c>
      <c r="N1304" s="14">
        <f>IF(J1304="YES",I1304*Assumptions!$B$5/1000,0)</f>
        <v>0</v>
      </c>
      <c r="O1304" s="14">
        <f>K1304*Assumptions!$B$6*Assumptions!$B$7</f>
        <v>264.625</v>
      </c>
      <c r="P1304" s="14">
        <f>((K1304*Assumptions!$B$6*Assumptions!$B$7/1000)*(Assumptions!$B$8/(Assumptions!$B$8-1)))*Assumptions!$B$9</f>
        <v>1587.75</v>
      </c>
      <c r="Q1304" s="13" t="s">
        <v>9022</v>
      </c>
      <c r="R1304" s="13" t="s">
        <v>9044</v>
      </c>
    </row>
    <row r="1305" spans="1:18" x14ac:dyDescent="0.3">
      <c r="A1305" s="11" t="s">
        <v>2087</v>
      </c>
      <c r="B1305" s="11" t="s">
        <v>3277</v>
      </c>
      <c r="C1305" s="11" t="s">
        <v>3344</v>
      </c>
      <c r="D1305" s="11" t="s">
        <v>3345</v>
      </c>
      <c r="E1305" s="11" t="s">
        <v>3346</v>
      </c>
      <c r="F1305" s="12">
        <v>49.152839999999998</v>
      </c>
      <c r="G1305" s="12">
        <v>10.338200000000001</v>
      </c>
      <c r="H1305" s="11">
        <v>19000</v>
      </c>
      <c r="I1305" s="11">
        <v>16334</v>
      </c>
      <c r="J1305" s="13" t="s">
        <v>8991</v>
      </c>
      <c r="K1305" s="14">
        <f>I1305*Assumptions!$B$2*10^-3/24</f>
        <v>102.08749999999999</v>
      </c>
      <c r="L1305" s="14">
        <f>IF(J1305="YES",I1305*Assumptions!$B$3/1000,0)</f>
        <v>0</v>
      </c>
      <c r="M1305" s="14">
        <f>IF(J1305="YES",I1305*Assumptions!$B$4/1000,0)</f>
        <v>0</v>
      </c>
      <c r="N1305" s="14">
        <f>IF(J1305="YES",I1305*Assumptions!$B$5/1000,0)</f>
        <v>0</v>
      </c>
      <c r="O1305" s="14">
        <f>K1305*Assumptions!$B$6*Assumptions!$B$7</f>
        <v>592.10749999999985</v>
      </c>
      <c r="P1305" s="14">
        <f>((K1305*Assumptions!$B$6*Assumptions!$B$7/1000)*(Assumptions!$B$8/(Assumptions!$B$8-1)))*Assumptions!$B$9</f>
        <v>3552.6449999999991</v>
      </c>
      <c r="Q1305" s="13" t="s">
        <v>9022</v>
      </c>
      <c r="R1305" s="13" t="s">
        <v>9042</v>
      </c>
    </row>
    <row r="1306" spans="1:18" x14ac:dyDescent="0.3">
      <c r="A1306" s="11" t="s">
        <v>2087</v>
      </c>
      <c r="B1306" s="11" t="s">
        <v>3304</v>
      </c>
      <c r="C1306" s="11" t="s">
        <v>3347</v>
      </c>
      <c r="D1306" s="11" t="s">
        <v>3348</v>
      </c>
      <c r="E1306" s="11" t="s">
        <v>3349</v>
      </c>
      <c r="F1306" s="12">
        <v>49.634909999999998</v>
      </c>
      <c r="G1306" s="12">
        <v>10.694739999999999</v>
      </c>
      <c r="H1306" s="11">
        <v>5000</v>
      </c>
      <c r="I1306" s="11">
        <v>3644</v>
      </c>
      <c r="J1306" s="13" t="s">
        <v>8991</v>
      </c>
      <c r="K1306" s="14">
        <f>I1306*Assumptions!$B$2*10^-3/24</f>
        <v>22.775000000000002</v>
      </c>
      <c r="L1306" s="14">
        <f>IF(J1306="YES",I1306*Assumptions!$B$3/1000,0)</f>
        <v>0</v>
      </c>
      <c r="M1306" s="14">
        <f>IF(J1306="YES",I1306*Assumptions!$B$4/1000,0)</f>
        <v>0</v>
      </c>
      <c r="N1306" s="14">
        <f>IF(J1306="YES",I1306*Assumptions!$B$5/1000,0)</f>
        <v>0</v>
      </c>
      <c r="O1306" s="14">
        <f>K1306*Assumptions!$B$6*Assumptions!$B$7</f>
        <v>132.095</v>
      </c>
      <c r="P1306" s="14">
        <f>((K1306*Assumptions!$B$6*Assumptions!$B$7/1000)*(Assumptions!$B$8/(Assumptions!$B$8-1)))*Assumptions!$B$9</f>
        <v>792.56999999999994</v>
      </c>
      <c r="Q1306" s="13" t="s">
        <v>9022</v>
      </c>
      <c r="R1306" s="13" t="s">
        <v>9042</v>
      </c>
    </row>
    <row r="1307" spans="1:18" x14ac:dyDescent="0.3">
      <c r="A1307" s="11" t="s">
        <v>2087</v>
      </c>
      <c r="B1307" s="11" t="s">
        <v>3277</v>
      </c>
      <c r="C1307" s="11" t="s">
        <v>3350</v>
      </c>
      <c r="D1307" s="11" t="s">
        <v>3351</v>
      </c>
      <c r="E1307" s="11" t="s">
        <v>3352</v>
      </c>
      <c r="F1307" s="12">
        <v>49.277419999999999</v>
      </c>
      <c r="G1307" s="12">
        <v>10.6906</v>
      </c>
      <c r="H1307" s="11">
        <v>9500</v>
      </c>
      <c r="I1307" s="11">
        <v>3600</v>
      </c>
      <c r="J1307" s="13" t="s">
        <v>8991</v>
      </c>
      <c r="K1307" s="14">
        <f>I1307*Assumptions!$B$2*10^-3/24</f>
        <v>22.5</v>
      </c>
      <c r="L1307" s="14">
        <f>IF(J1307="YES",I1307*Assumptions!$B$3/1000,0)</f>
        <v>0</v>
      </c>
      <c r="M1307" s="14">
        <f>IF(J1307="YES",I1307*Assumptions!$B$4/1000,0)</f>
        <v>0</v>
      </c>
      <c r="N1307" s="14">
        <f>IF(J1307="YES",I1307*Assumptions!$B$5/1000,0)</f>
        <v>0</v>
      </c>
      <c r="O1307" s="14">
        <f>K1307*Assumptions!$B$6*Assumptions!$B$7</f>
        <v>130.5</v>
      </c>
      <c r="P1307" s="14">
        <f>((K1307*Assumptions!$B$6*Assumptions!$B$7/1000)*(Assumptions!$B$8/(Assumptions!$B$8-1)))*Assumptions!$B$9</f>
        <v>783</v>
      </c>
      <c r="Q1307" s="13" t="s">
        <v>9022</v>
      </c>
      <c r="R1307" s="13" t="s">
        <v>9043</v>
      </c>
    </row>
    <row r="1308" spans="1:18" x14ac:dyDescent="0.3">
      <c r="A1308" s="11" t="s">
        <v>2087</v>
      </c>
      <c r="B1308" s="11" t="s">
        <v>3356</v>
      </c>
      <c r="C1308" s="11" t="s">
        <v>3353</v>
      </c>
      <c r="D1308" s="11" t="s">
        <v>3354</v>
      </c>
      <c r="E1308" s="11" t="s">
        <v>3355</v>
      </c>
      <c r="F1308" s="12">
        <v>48.900930000000002</v>
      </c>
      <c r="G1308" s="12">
        <v>12.62477</v>
      </c>
      <c r="H1308" s="11">
        <v>200000</v>
      </c>
      <c r="I1308" s="11">
        <v>68664</v>
      </c>
      <c r="J1308" s="13" t="s">
        <v>8982</v>
      </c>
      <c r="K1308" s="14">
        <f>I1308*Assumptions!$B$2*10^-3/24</f>
        <v>429.15000000000003</v>
      </c>
      <c r="L1308" s="14">
        <f>IF(J1308="YES",I1308*Assumptions!$B$3/1000,0)</f>
        <v>1373.28</v>
      </c>
      <c r="M1308" s="14">
        <f>IF(J1308="YES",I1308*Assumptions!$B$4/1000,0)</f>
        <v>1029.96</v>
      </c>
      <c r="N1308" s="14">
        <f>IF(J1308="YES",I1308*Assumptions!$B$5/1000,0)</f>
        <v>2059.92</v>
      </c>
      <c r="O1308" s="14">
        <f>K1308*Assumptions!$B$6*Assumptions!$B$7</f>
        <v>2489.0700000000002</v>
      </c>
      <c r="P1308" s="14">
        <f>((K1308*Assumptions!$B$6*Assumptions!$B$7/1000)*(Assumptions!$B$8/(Assumptions!$B$8-1)))*Assumptions!$B$9</f>
        <v>14934.42</v>
      </c>
      <c r="Q1308" s="13" t="s">
        <v>9016</v>
      </c>
      <c r="R1308" s="13" t="s">
        <v>9044</v>
      </c>
    </row>
    <row r="1309" spans="1:18" x14ac:dyDescent="0.3">
      <c r="A1309" s="11" t="s">
        <v>2087</v>
      </c>
      <c r="B1309" s="11" t="s">
        <v>3360</v>
      </c>
      <c r="C1309" s="11" t="s">
        <v>3357</v>
      </c>
      <c r="D1309" s="11" t="s">
        <v>3358</v>
      </c>
      <c r="E1309" s="11" t="s">
        <v>3359</v>
      </c>
      <c r="F1309" s="12">
        <v>48.77637</v>
      </c>
      <c r="G1309" s="12">
        <v>12.88702</v>
      </c>
      <c r="H1309" s="11">
        <v>48000</v>
      </c>
      <c r="I1309" s="11">
        <v>16000</v>
      </c>
      <c r="J1309" s="13" t="s">
        <v>8982</v>
      </c>
      <c r="K1309" s="14">
        <f>I1309*Assumptions!$B$2*10^-3/24</f>
        <v>100</v>
      </c>
      <c r="L1309" s="14">
        <f>IF(J1309="YES",I1309*Assumptions!$B$3/1000,0)</f>
        <v>320</v>
      </c>
      <c r="M1309" s="14">
        <f>IF(J1309="YES",I1309*Assumptions!$B$4/1000,0)</f>
        <v>240</v>
      </c>
      <c r="N1309" s="14">
        <f>IF(J1309="YES",I1309*Assumptions!$B$5/1000,0)</f>
        <v>480</v>
      </c>
      <c r="O1309" s="14">
        <f>K1309*Assumptions!$B$6*Assumptions!$B$7</f>
        <v>579.99999999999989</v>
      </c>
      <c r="P1309" s="14">
        <f>((K1309*Assumptions!$B$6*Assumptions!$B$7/1000)*(Assumptions!$B$8/(Assumptions!$B$8-1)))*Assumptions!$B$9</f>
        <v>3479.9999999999991</v>
      </c>
      <c r="Q1309" s="13" t="s">
        <v>9016</v>
      </c>
      <c r="R1309" s="13" t="s">
        <v>9043</v>
      </c>
    </row>
    <row r="1310" spans="1:18" x14ac:dyDescent="0.3">
      <c r="A1310" s="11" t="s">
        <v>2087</v>
      </c>
      <c r="B1310" s="11" t="s">
        <v>3360</v>
      </c>
      <c r="C1310" s="11" t="s">
        <v>3361</v>
      </c>
      <c r="D1310" s="11" t="s">
        <v>3362</v>
      </c>
      <c r="E1310" s="11" t="s">
        <v>3363</v>
      </c>
      <c r="F1310" s="12">
        <v>48.715229999999998</v>
      </c>
      <c r="G1310" s="12">
        <v>13.0893</v>
      </c>
      <c r="H1310" s="11">
        <v>22600</v>
      </c>
      <c r="I1310" s="11">
        <v>20271</v>
      </c>
      <c r="J1310" s="13" t="s">
        <v>8991</v>
      </c>
      <c r="K1310" s="14">
        <f>I1310*Assumptions!$B$2*10^-3/24</f>
        <v>126.69375000000001</v>
      </c>
      <c r="L1310" s="14">
        <f>IF(J1310="YES",I1310*Assumptions!$B$3/1000,0)</f>
        <v>0</v>
      </c>
      <c r="M1310" s="14">
        <f>IF(J1310="YES",I1310*Assumptions!$B$4/1000,0)</f>
        <v>0</v>
      </c>
      <c r="N1310" s="14">
        <f>IF(J1310="YES",I1310*Assumptions!$B$5/1000,0)</f>
        <v>0</v>
      </c>
      <c r="O1310" s="14">
        <f>K1310*Assumptions!$B$6*Assumptions!$B$7</f>
        <v>734.82375000000002</v>
      </c>
      <c r="P1310" s="14">
        <f>((K1310*Assumptions!$B$6*Assumptions!$B$7/1000)*(Assumptions!$B$8/(Assumptions!$B$8-1)))*Assumptions!$B$9</f>
        <v>4408.9425000000001</v>
      </c>
      <c r="Q1310" s="13" t="s">
        <v>9016</v>
      </c>
      <c r="R1310" s="13" t="s">
        <v>9043</v>
      </c>
    </row>
    <row r="1311" spans="1:18" x14ac:dyDescent="0.3">
      <c r="A1311" s="11" t="s">
        <v>2087</v>
      </c>
      <c r="B1311" s="11" t="s">
        <v>3360</v>
      </c>
      <c r="C1311" s="11" t="s">
        <v>3364</v>
      </c>
      <c r="D1311" s="11" t="s">
        <v>3365</v>
      </c>
      <c r="E1311" s="11" t="s">
        <v>3366</v>
      </c>
      <c r="F1311" s="12">
        <v>48.84639</v>
      </c>
      <c r="G1311" s="12">
        <v>12.91277</v>
      </c>
      <c r="H1311" s="11">
        <v>10000</v>
      </c>
      <c r="I1311" s="11">
        <v>6112</v>
      </c>
      <c r="J1311" s="13" t="s">
        <v>8991</v>
      </c>
      <c r="K1311" s="14">
        <f>I1311*Assumptions!$B$2*10^-3/24</f>
        <v>38.200000000000003</v>
      </c>
      <c r="L1311" s="14">
        <f>IF(J1311="YES",I1311*Assumptions!$B$3/1000,0)</f>
        <v>0</v>
      </c>
      <c r="M1311" s="14">
        <f>IF(J1311="YES",I1311*Assumptions!$B$4/1000,0)</f>
        <v>0</v>
      </c>
      <c r="N1311" s="14">
        <f>IF(J1311="YES",I1311*Assumptions!$B$5/1000,0)</f>
        <v>0</v>
      </c>
      <c r="O1311" s="14">
        <f>K1311*Assumptions!$B$6*Assumptions!$B$7</f>
        <v>221.56</v>
      </c>
      <c r="P1311" s="14">
        <f>((K1311*Assumptions!$B$6*Assumptions!$B$7/1000)*(Assumptions!$B$8/(Assumptions!$B$8-1)))*Assumptions!$B$9</f>
        <v>1329.36</v>
      </c>
      <c r="Q1311" s="13" t="s">
        <v>9016</v>
      </c>
      <c r="R1311" s="13" t="s">
        <v>9043</v>
      </c>
    </row>
    <row r="1312" spans="1:18" x14ac:dyDescent="0.3">
      <c r="A1312" s="11" t="s">
        <v>2087</v>
      </c>
      <c r="B1312" s="11" t="s">
        <v>3360</v>
      </c>
      <c r="C1312" s="11" t="s">
        <v>3367</v>
      </c>
      <c r="D1312" s="11" t="s">
        <v>3368</v>
      </c>
      <c r="E1312" s="11" t="s">
        <v>3369</v>
      </c>
      <c r="F1312" s="12">
        <v>48.758670000000002</v>
      </c>
      <c r="G1312" s="12">
        <v>12.967610000000001</v>
      </c>
      <c r="H1312" s="11">
        <v>19990</v>
      </c>
      <c r="I1312" s="11">
        <v>16959</v>
      </c>
      <c r="J1312" s="13" t="s">
        <v>8991</v>
      </c>
      <c r="K1312" s="14">
        <f>I1312*Assumptions!$B$2*10^-3/24</f>
        <v>105.99374999999999</v>
      </c>
      <c r="L1312" s="14">
        <f>IF(J1312="YES",I1312*Assumptions!$B$3/1000,0)</f>
        <v>0</v>
      </c>
      <c r="M1312" s="14">
        <f>IF(J1312="YES",I1312*Assumptions!$B$4/1000,0)</f>
        <v>0</v>
      </c>
      <c r="N1312" s="14">
        <f>IF(J1312="YES",I1312*Assumptions!$B$5/1000,0)</f>
        <v>0</v>
      </c>
      <c r="O1312" s="14">
        <f>K1312*Assumptions!$B$6*Assumptions!$B$7</f>
        <v>614.76374999999985</v>
      </c>
      <c r="P1312" s="14">
        <f>((K1312*Assumptions!$B$6*Assumptions!$B$7/1000)*(Assumptions!$B$8/(Assumptions!$B$8-1)))*Assumptions!$B$9</f>
        <v>3688.5824999999991</v>
      </c>
      <c r="Q1312" s="13" t="s">
        <v>9016</v>
      </c>
      <c r="R1312" s="13" t="s">
        <v>9042</v>
      </c>
    </row>
    <row r="1313" spans="1:18" x14ac:dyDescent="0.3">
      <c r="A1313" s="11" t="s">
        <v>2087</v>
      </c>
      <c r="B1313" s="11" t="s">
        <v>3360</v>
      </c>
      <c r="C1313" s="11" t="s">
        <v>3370</v>
      </c>
      <c r="D1313" s="11" t="s">
        <v>3371</v>
      </c>
      <c r="E1313" s="11" t="s">
        <v>8668</v>
      </c>
      <c r="F1313" s="12">
        <v>48.748069999999998</v>
      </c>
      <c r="G1313" s="12">
        <v>13.18709</v>
      </c>
      <c r="H1313" s="11">
        <v>5250</v>
      </c>
      <c r="I1313" s="11">
        <v>4706</v>
      </c>
      <c r="J1313" s="13" t="s">
        <v>8991</v>
      </c>
      <c r="K1313" s="14">
        <f>I1313*Assumptions!$B$2*10^-3/24</f>
        <v>29.412499999999998</v>
      </c>
      <c r="L1313" s="14">
        <f>IF(J1313="YES",I1313*Assumptions!$B$3/1000,0)</f>
        <v>0</v>
      </c>
      <c r="M1313" s="14">
        <f>IF(J1313="YES",I1313*Assumptions!$B$4/1000,0)</f>
        <v>0</v>
      </c>
      <c r="N1313" s="14">
        <f>IF(J1313="YES",I1313*Assumptions!$B$5/1000,0)</f>
        <v>0</v>
      </c>
      <c r="O1313" s="14">
        <f>K1313*Assumptions!$B$6*Assumptions!$B$7</f>
        <v>170.59249999999997</v>
      </c>
      <c r="P1313" s="14">
        <f>((K1313*Assumptions!$B$6*Assumptions!$B$7/1000)*(Assumptions!$B$8/(Assumptions!$B$8-1)))*Assumptions!$B$9</f>
        <v>1023.5549999999998</v>
      </c>
      <c r="Q1313" s="13" t="s">
        <v>9016</v>
      </c>
      <c r="R1313" s="13" t="s">
        <v>9043</v>
      </c>
    </row>
    <row r="1314" spans="1:18" x14ac:dyDescent="0.3">
      <c r="A1314" s="11" t="s">
        <v>2087</v>
      </c>
      <c r="B1314" s="11" t="s">
        <v>3360</v>
      </c>
      <c r="C1314" s="11" t="s">
        <v>3372</v>
      </c>
      <c r="D1314" s="11" t="s">
        <v>3373</v>
      </c>
      <c r="E1314" s="11" t="s">
        <v>3374</v>
      </c>
      <c r="F1314" s="12">
        <v>48.75779</v>
      </c>
      <c r="G1314" s="12">
        <v>13.029500000000001</v>
      </c>
      <c r="H1314" s="11">
        <v>28000</v>
      </c>
      <c r="I1314" s="11">
        <v>19114</v>
      </c>
      <c r="J1314" s="13" t="s">
        <v>8991</v>
      </c>
      <c r="K1314" s="14">
        <f>I1314*Assumptions!$B$2*10^-3/24</f>
        <v>119.46249999999999</v>
      </c>
      <c r="L1314" s="14">
        <f>IF(J1314="YES",I1314*Assumptions!$B$3/1000,0)</f>
        <v>0</v>
      </c>
      <c r="M1314" s="14">
        <f>IF(J1314="YES",I1314*Assumptions!$B$4/1000,0)</f>
        <v>0</v>
      </c>
      <c r="N1314" s="14">
        <f>IF(J1314="YES",I1314*Assumptions!$B$5/1000,0)</f>
        <v>0</v>
      </c>
      <c r="O1314" s="14">
        <f>K1314*Assumptions!$B$6*Assumptions!$B$7</f>
        <v>692.88249999999994</v>
      </c>
      <c r="P1314" s="14">
        <f>((K1314*Assumptions!$B$6*Assumptions!$B$7/1000)*(Assumptions!$B$8/(Assumptions!$B$8-1)))*Assumptions!$B$9</f>
        <v>4157.2949999999992</v>
      </c>
      <c r="Q1314" s="13" t="s">
        <v>9016</v>
      </c>
      <c r="R1314" s="13" t="s">
        <v>9042</v>
      </c>
    </row>
    <row r="1315" spans="1:18" x14ac:dyDescent="0.3">
      <c r="A1315" s="11" t="s">
        <v>2087</v>
      </c>
      <c r="B1315" s="11" t="s">
        <v>3360</v>
      </c>
      <c r="C1315" s="11" t="s">
        <v>3375</v>
      </c>
      <c r="D1315" s="11" t="s">
        <v>3376</v>
      </c>
      <c r="E1315" s="11" t="s">
        <v>3377</v>
      </c>
      <c r="F1315" s="12">
        <v>48.705910000000003</v>
      </c>
      <c r="G1315" s="12">
        <v>13.036569999999999</v>
      </c>
      <c r="H1315" s="11">
        <v>14000</v>
      </c>
      <c r="I1315" s="11">
        <v>8100</v>
      </c>
      <c r="J1315" s="13" t="s">
        <v>8991</v>
      </c>
      <c r="K1315" s="14">
        <f>I1315*Assumptions!$B$2*10^-3/24</f>
        <v>50.625</v>
      </c>
      <c r="L1315" s="14">
        <f>IF(J1315="YES",I1315*Assumptions!$B$3/1000,0)</f>
        <v>0</v>
      </c>
      <c r="M1315" s="14">
        <f>IF(J1315="YES",I1315*Assumptions!$B$4/1000,0)</f>
        <v>0</v>
      </c>
      <c r="N1315" s="14">
        <f>IF(J1315="YES",I1315*Assumptions!$B$5/1000,0)</f>
        <v>0</v>
      </c>
      <c r="O1315" s="14">
        <f>K1315*Assumptions!$B$6*Assumptions!$B$7</f>
        <v>293.625</v>
      </c>
      <c r="P1315" s="14">
        <f>((K1315*Assumptions!$B$6*Assumptions!$B$7/1000)*(Assumptions!$B$8/(Assumptions!$B$8-1)))*Assumptions!$B$9</f>
        <v>1761.75</v>
      </c>
      <c r="Q1315" s="13" t="s">
        <v>9016</v>
      </c>
      <c r="R1315" s="13" t="s">
        <v>9042</v>
      </c>
    </row>
    <row r="1316" spans="1:18" x14ac:dyDescent="0.3">
      <c r="A1316" s="11" t="s">
        <v>2087</v>
      </c>
      <c r="B1316" s="11" t="s">
        <v>3360</v>
      </c>
      <c r="C1316" s="11" t="s">
        <v>3378</v>
      </c>
      <c r="D1316" s="11" t="s">
        <v>3379</v>
      </c>
      <c r="E1316" s="11" t="s">
        <v>3380</v>
      </c>
      <c r="F1316" s="12">
        <v>48.811689999999999</v>
      </c>
      <c r="G1316" s="12">
        <v>12.971349999999999</v>
      </c>
      <c r="H1316" s="11">
        <v>46000</v>
      </c>
      <c r="I1316" s="11">
        <v>39697</v>
      </c>
      <c r="J1316" s="13" t="s">
        <v>8982</v>
      </c>
      <c r="K1316" s="14">
        <f>I1316*Assumptions!$B$2*10^-3/24</f>
        <v>248.10625000000002</v>
      </c>
      <c r="L1316" s="14">
        <f>IF(J1316="YES",I1316*Assumptions!$B$3/1000,0)</f>
        <v>793.94</v>
      </c>
      <c r="M1316" s="14">
        <f>IF(J1316="YES",I1316*Assumptions!$B$4/1000,0)</f>
        <v>595.45500000000004</v>
      </c>
      <c r="N1316" s="14">
        <f>IF(J1316="YES",I1316*Assumptions!$B$5/1000,0)</f>
        <v>1190.9100000000001</v>
      </c>
      <c r="O1316" s="14">
        <f>K1316*Assumptions!$B$6*Assumptions!$B$7</f>
        <v>1439.0162499999999</v>
      </c>
      <c r="P1316" s="14">
        <f>((K1316*Assumptions!$B$6*Assumptions!$B$7/1000)*(Assumptions!$B$8/(Assumptions!$B$8-1)))*Assumptions!$B$9</f>
        <v>8634.0974999999999</v>
      </c>
      <c r="Q1316" s="13" t="s">
        <v>9016</v>
      </c>
      <c r="R1316" s="13" t="s">
        <v>9043</v>
      </c>
    </row>
    <row r="1317" spans="1:18" x14ac:dyDescent="0.3">
      <c r="A1317" s="11" t="s">
        <v>2087</v>
      </c>
      <c r="B1317" s="11" t="s">
        <v>3384</v>
      </c>
      <c r="C1317" s="11" t="s">
        <v>3381</v>
      </c>
      <c r="D1317" s="11" t="s">
        <v>3382</v>
      </c>
      <c r="E1317" s="11" t="s">
        <v>3383</v>
      </c>
      <c r="F1317" s="12">
        <v>48.969200000000001</v>
      </c>
      <c r="G1317" s="12">
        <v>13.105119999999999</v>
      </c>
      <c r="H1317" s="11">
        <v>18000</v>
      </c>
      <c r="I1317" s="11">
        <v>17055</v>
      </c>
      <c r="J1317" s="13" t="s">
        <v>8991</v>
      </c>
      <c r="K1317" s="14">
        <f>I1317*Assumptions!$B$2*10^-3/24</f>
        <v>106.59375</v>
      </c>
      <c r="L1317" s="14">
        <f>IF(J1317="YES",I1317*Assumptions!$B$3/1000,0)</f>
        <v>0</v>
      </c>
      <c r="M1317" s="14">
        <f>IF(J1317="YES",I1317*Assumptions!$B$4/1000,0)</f>
        <v>0</v>
      </c>
      <c r="N1317" s="14">
        <f>IF(J1317="YES",I1317*Assumptions!$B$5/1000,0)</f>
        <v>0</v>
      </c>
      <c r="O1317" s="14">
        <f>K1317*Assumptions!$B$6*Assumptions!$B$7</f>
        <v>618.24374999999998</v>
      </c>
      <c r="P1317" s="14">
        <f>((K1317*Assumptions!$B$6*Assumptions!$B$7/1000)*(Assumptions!$B$8/(Assumptions!$B$8-1)))*Assumptions!$B$9</f>
        <v>3709.4625000000001</v>
      </c>
      <c r="Q1317" s="13" t="s">
        <v>9016</v>
      </c>
      <c r="R1317" s="13" t="s">
        <v>9043</v>
      </c>
    </row>
    <row r="1318" spans="1:18" x14ac:dyDescent="0.3">
      <c r="A1318" s="11" t="s">
        <v>2087</v>
      </c>
      <c r="B1318" s="11" t="s">
        <v>3384</v>
      </c>
      <c r="C1318" s="11" t="s">
        <v>3385</v>
      </c>
      <c r="D1318" s="11" t="s">
        <v>3386</v>
      </c>
      <c r="E1318" s="11" t="s">
        <v>3387</v>
      </c>
      <c r="F1318" s="12">
        <v>48.989899999999999</v>
      </c>
      <c r="G1318" s="12">
        <v>12.98991</v>
      </c>
      <c r="H1318" s="11">
        <v>9700</v>
      </c>
      <c r="I1318" s="11">
        <v>4796</v>
      </c>
      <c r="J1318" s="13" t="s">
        <v>8991</v>
      </c>
      <c r="K1318" s="14">
        <f>I1318*Assumptions!$B$2*10^-3/24</f>
        <v>29.974999999999998</v>
      </c>
      <c r="L1318" s="14">
        <f>IF(J1318="YES",I1318*Assumptions!$B$3/1000,0)</f>
        <v>0</v>
      </c>
      <c r="M1318" s="14">
        <f>IF(J1318="YES",I1318*Assumptions!$B$4/1000,0)</f>
        <v>0</v>
      </c>
      <c r="N1318" s="14">
        <f>IF(J1318="YES",I1318*Assumptions!$B$5/1000,0)</f>
        <v>0</v>
      </c>
      <c r="O1318" s="14">
        <f>K1318*Assumptions!$B$6*Assumptions!$B$7</f>
        <v>173.85499999999996</v>
      </c>
      <c r="P1318" s="14">
        <f>((K1318*Assumptions!$B$6*Assumptions!$B$7/1000)*(Assumptions!$B$8/(Assumptions!$B$8-1)))*Assumptions!$B$9</f>
        <v>1043.1299999999997</v>
      </c>
      <c r="Q1318" s="13" t="s">
        <v>9016</v>
      </c>
      <c r="R1318" s="13" t="s">
        <v>9043</v>
      </c>
    </row>
    <row r="1319" spans="1:18" x14ac:dyDescent="0.3">
      <c r="A1319" s="11" t="s">
        <v>2087</v>
      </c>
      <c r="B1319" s="11" t="s">
        <v>3384</v>
      </c>
      <c r="C1319" s="11" t="s">
        <v>3388</v>
      </c>
      <c r="D1319" s="11" t="s">
        <v>3389</v>
      </c>
      <c r="E1319" s="11" t="s">
        <v>3390</v>
      </c>
      <c r="F1319" s="12">
        <v>49.062710000000003</v>
      </c>
      <c r="G1319" s="12">
        <v>13.077769999999999</v>
      </c>
      <c r="H1319" s="11">
        <v>27000</v>
      </c>
      <c r="I1319" s="11">
        <v>13476</v>
      </c>
      <c r="J1319" s="13" t="s">
        <v>8991</v>
      </c>
      <c r="K1319" s="14">
        <f>I1319*Assumptions!$B$2*10^-3/24</f>
        <v>84.225000000000009</v>
      </c>
      <c r="L1319" s="14">
        <f>IF(J1319="YES",I1319*Assumptions!$B$3/1000,0)</f>
        <v>0</v>
      </c>
      <c r="M1319" s="14">
        <f>IF(J1319="YES",I1319*Assumptions!$B$4/1000,0)</f>
        <v>0</v>
      </c>
      <c r="N1319" s="14">
        <f>IF(J1319="YES",I1319*Assumptions!$B$5/1000,0)</f>
        <v>0</v>
      </c>
      <c r="O1319" s="14">
        <f>K1319*Assumptions!$B$6*Assumptions!$B$7</f>
        <v>488.50500000000005</v>
      </c>
      <c r="P1319" s="14">
        <f>((K1319*Assumptions!$B$6*Assumptions!$B$7/1000)*(Assumptions!$B$8/(Assumptions!$B$8-1)))*Assumptions!$B$9</f>
        <v>2931.03</v>
      </c>
      <c r="Q1319" s="13" t="s">
        <v>9016</v>
      </c>
      <c r="R1319" s="13" t="s">
        <v>9044</v>
      </c>
    </row>
    <row r="1320" spans="1:18" x14ac:dyDescent="0.3">
      <c r="A1320" s="11" t="s">
        <v>2087</v>
      </c>
      <c r="B1320" s="11" t="s">
        <v>3384</v>
      </c>
      <c r="C1320" s="11" t="s">
        <v>3391</v>
      </c>
      <c r="D1320" s="11" t="s">
        <v>3392</v>
      </c>
      <c r="E1320" s="11" t="s">
        <v>3393</v>
      </c>
      <c r="F1320" s="12">
        <v>48.908790000000003</v>
      </c>
      <c r="G1320" s="12">
        <v>13.19805</v>
      </c>
      <c r="H1320" s="11">
        <v>6500</v>
      </c>
      <c r="I1320" s="11">
        <v>3648</v>
      </c>
      <c r="J1320" s="13" t="s">
        <v>8991</v>
      </c>
      <c r="K1320" s="14">
        <f>I1320*Assumptions!$B$2*10^-3/24</f>
        <v>22.8</v>
      </c>
      <c r="L1320" s="14">
        <f>IF(J1320="YES",I1320*Assumptions!$B$3/1000,0)</f>
        <v>0</v>
      </c>
      <c r="M1320" s="14">
        <f>IF(J1320="YES",I1320*Assumptions!$B$4/1000,0)</f>
        <v>0</v>
      </c>
      <c r="N1320" s="14">
        <f>IF(J1320="YES",I1320*Assumptions!$B$5/1000,0)</f>
        <v>0</v>
      </c>
      <c r="O1320" s="14">
        <f>K1320*Assumptions!$B$6*Assumptions!$B$7</f>
        <v>132.24</v>
      </c>
      <c r="P1320" s="14">
        <f>((K1320*Assumptions!$B$6*Assumptions!$B$7/1000)*(Assumptions!$B$8/(Assumptions!$B$8-1)))*Assumptions!$B$9</f>
        <v>793.43999999999994</v>
      </c>
      <c r="Q1320" s="13" t="s">
        <v>9016</v>
      </c>
      <c r="R1320" s="13" t="s">
        <v>9044</v>
      </c>
    </row>
    <row r="1321" spans="1:18" x14ac:dyDescent="0.3">
      <c r="A1321" s="11" t="s">
        <v>2087</v>
      </c>
      <c r="B1321" s="11" t="s">
        <v>3384</v>
      </c>
      <c r="C1321" s="11" t="s">
        <v>3394</v>
      </c>
      <c r="D1321" s="11" t="s">
        <v>3395</v>
      </c>
      <c r="E1321" s="11" t="s">
        <v>3396</v>
      </c>
      <c r="F1321" s="12">
        <v>49.099299999999999</v>
      </c>
      <c r="G1321" s="12">
        <v>13.003729999999999</v>
      </c>
      <c r="H1321" s="11">
        <v>9500</v>
      </c>
      <c r="I1321" s="11">
        <v>6515</v>
      </c>
      <c r="J1321" s="13" t="s">
        <v>8991</v>
      </c>
      <c r="K1321" s="14">
        <f>I1321*Assumptions!$B$2*10^-3/24</f>
        <v>40.71875</v>
      </c>
      <c r="L1321" s="14">
        <f>IF(J1321="YES",I1321*Assumptions!$B$3/1000,0)</f>
        <v>0</v>
      </c>
      <c r="M1321" s="14">
        <f>IF(J1321="YES",I1321*Assumptions!$B$4/1000,0)</f>
        <v>0</v>
      </c>
      <c r="N1321" s="14">
        <f>IF(J1321="YES",I1321*Assumptions!$B$5/1000,0)</f>
        <v>0</v>
      </c>
      <c r="O1321" s="14">
        <f>K1321*Assumptions!$B$6*Assumptions!$B$7</f>
        <v>236.16874999999996</v>
      </c>
      <c r="P1321" s="14">
        <f>((K1321*Assumptions!$B$6*Assumptions!$B$7/1000)*(Assumptions!$B$8/(Assumptions!$B$8-1)))*Assumptions!$B$9</f>
        <v>1417.0124999999996</v>
      </c>
      <c r="Q1321" s="13" t="s">
        <v>9016</v>
      </c>
      <c r="R1321" s="13" t="s">
        <v>9044</v>
      </c>
    </row>
    <row r="1322" spans="1:18" x14ac:dyDescent="0.3">
      <c r="A1322" s="11" t="s">
        <v>2087</v>
      </c>
      <c r="B1322" s="11" t="s">
        <v>3384</v>
      </c>
      <c r="C1322" s="11" t="s">
        <v>3397</v>
      </c>
      <c r="D1322" s="11" t="s">
        <v>3398</v>
      </c>
      <c r="E1322" s="11" t="s">
        <v>3399</v>
      </c>
      <c r="F1322" s="12">
        <v>49.083379999999998</v>
      </c>
      <c r="G1322" s="12">
        <v>12.88883</v>
      </c>
      <c r="H1322" s="11">
        <v>30000</v>
      </c>
      <c r="I1322" s="11">
        <v>22358</v>
      </c>
      <c r="J1322" s="13" t="s">
        <v>8991</v>
      </c>
      <c r="K1322" s="14">
        <f>I1322*Assumptions!$B$2*10^-3/24</f>
        <v>139.73750000000001</v>
      </c>
      <c r="L1322" s="14">
        <f>IF(J1322="YES",I1322*Assumptions!$B$3/1000,0)</f>
        <v>0</v>
      </c>
      <c r="M1322" s="14">
        <f>IF(J1322="YES",I1322*Assumptions!$B$4/1000,0)</f>
        <v>0</v>
      </c>
      <c r="N1322" s="14">
        <f>IF(J1322="YES",I1322*Assumptions!$B$5/1000,0)</f>
        <v>0</v>
      </c>
      <c r="O1322" s="14">
        <f>K1322*Assumptions!$B$6*Assumptions!$B$7</f>
        <v>810.47750000000008</v>
      </c>
      <c r="P1322" s="14">
        <f>((K1322*Assumptions!$B$6*Assumptions!$B$7/1000)*(Assumptions!$B$8/(Assumptions!$B$8-1)))*Assumptions!$B$9</f>
        <v>4862.8649999999998</v>
      </c>
      <c r="Q1322" s="13" t="s">
        <v>9016</v>
      </c>
      <c r="R1322" s="13" t="s">
        <v>9043</v>
      </c>
    </row>
    <row r="1323" spans="1:18" x14ac:dyDescent="0.3">
      <c r="A1323" s="11" t="s">
        <v>2087</v>
      </c>
      <c r="B1323" s="11" t="s">
        <v>3384</v>
      </c>
      <c r="C1323" s="11" t="s">
        <v>3400</v>
      </c>
      <c r="D1323" s="11" t="s">
        <v>3401</v>
      </c>
      <c r="E1323" s="11" t="s">
        <v>3402</v>
      </c>
      <c r="F1323" s="12">
        <v>49.042729999999999</v>
      </c>
      <c r="G1323" s="12">
        <v>12.99452</v>
      </c>
      <c r="H1323" s="11">
        <v>21000</v>
      </c>
      <c r="I1323" s="11">
        <v>14526</v>
      </c>
      <c r="J1323" s="13" t="s">
        <v>8991</v>
      </c>
      <c r="K1323" s="14">
        <f>I1323*Assumptions!$B$2*10^-3/24</f>
        <v>90.787500000000009</v>
      </c>
      <c r="L1323" s="14">
        <f>IF(J1323="YES",I1323*Assumptions!$B$3/1000,0)</f>
        <v>0</v>
      </c>
      <c r="M1323" s="14">
        <f>IF(J1323="YES",I1323*Assumptions!$B$4/1000,0)</f>
        <v>0</v>
      </c>
      <c r="N1323" s="14">
        <f>IF(J1323="YES",I1323*Assumptions!$B$5/1000,0)</f>
        <v>0</v>
      </c>
      <c r="O1323" s="14">
        <f>K1323*Assumptions!$B$6*Assumptions!$B$7</f>
        <v>526.5675</v>
      </c>
      <c r="P1323" s="14">
        <f>((K1323*Assumptions!$B$6*Assumptions!$B$7/1000)*(Assumptions!$B$8/(Assumptions!$B$8-1)))*Assumptions!$B$9</f>
        <v>3159.4049999999993</v>
      </c>
      <c r="Q1323" s="13" t="s">
        <v>9016</v>
      </c>
      <c r="R1323" s="13" t="s">
        <v>9043</v>
      </c>
    </row>
    <row r="1324" spans="1:18" x14ac:dyDescent="0.3">
      <c r="A1324" s="11" t="s">
        <v>2087</v>
      </c>
      <c r="B1324" s="11" t="s">
        <v>3384</v>
      </c>
      <c r="C1324" s="11" t="s">
        <v>3403</v>
      </c>
      <c r="D1324" s="11" t="s">
        <v>3404</v>
      </c>
      <c r="E1324" s="11" t="s">
        <v>3405</v>
      </c>
      <c r="F1324" s="12">
        <v>49.007010000000001</v>
      </c>
      <c r="G1324" s="12">
        <v>13.199450000000001</v>
      </c>
      <c r="H1324" s="11">
        <v>28700</v>
      </c>
      <c r="I1324" s="11">
        <v>20183</v>
      </c>
      <c r="J1324" s="13" t="s">
        <v>8991</v>
      </c>
      <c r="K1324" s="14">
        <f>I1324*Assumptions!$B$2*10^-3/24</f>
        <v>126.14375000000001</v>
      </c>
      <c r="L1324" s="14">
        <f>IF(J1324="YES",I1324*Assumptions!$B$3/1000,0)</f>
        <v>0</v>
      </c>
      <c r="M1324" s="14">
        <f>IF(J1324="YES",I1324*Assumptions!$B$4/1000,0)</f>
        <v>0</v>
      </c>
      <c r="N1324" s="14">
        <f>IF(J1324="YES",I1324*Assumptions!$B$5/1000,0)</f>
        <v>0</v>
      </c>
      <c r="O1324" s="14">
        <f>K1324*Assumptions!$B$6*Assumptions!$B$7</f>
        <v>731.63374999999996</v>
      </c>
      <c r="P1324" s="14">
        <f>((K1324*Assumptions!$B$6*Assumptions!$B$7/1000)*(Assumptions!$B$8/(Assumptions!$B$8-1)))*Assumptions!$B$9</f>
        <v>4389.8024999999998</v>
      </c>
      <c r="Q1324" s="13" t="s">
        <v>9016</v>
      </c>
      <c r="R1324" s="13" t="s">
        <v>9044</v>
      </c>
    </row>
    <row r="1325" spans="1:18" x14ac:dyDescent="0.3">
      <c r="A1325" s="11" t="s">
        <v>2087</v>
      </c>
      <c r="B1325" s="11" t="s">
        <v>3384</v>
      </c>
      <c r="C1325" s="11" t="s">
        <v>3406</v>
      </c>
      <c r="D1325" s="11" t="s">
        <v>3407</v>
      </c>
      <c r="E1325" s="11" t="s">
        <v>3408</v>
      </c>
      <c r="F1325" s="12">
        <v>48.926160000000003</v>
      </c>
      <c r="G1325" s="12">
        <v>13.11543</v>
      </c>
      <c r="H1325" s="11">
        <v>8500</v>
      </c>
      <c r="I1325" s="11">
        <v>4583</v>
      </c>
      <c r="J1325" s="13" t="s">
        <v>8991</v>
      </c>
      <c r="K1325" s="14">
        <f>I1325*Assumptions!$B$2*10^-3/24</f>
        <v>28.643750000000001</v>
      </c>
      <c r="L1325" s="14">
        <f>IF(J1325="YES",I1325*Assumptions!$B$3/1000,0)</f>
        <v>0</v>
      </c>
      <c r="M1325" s="14">
        <f>IF(J1325="YES",I1325*Assumptions!$B$4/1000,0)</f>
        <v>0</v>
      </c>
      <c r="N1325" s="14">
        <f>IF(J1325="YES",I1325*Assumptions!$B$5/1000,0)</f>
        <v>0</v>
      </c>
      <c r="O1325" s="14">
        <f>K1325*Assumptions!$B$6*Assumptions!$B$7</f>
        <v>166.13374999999996</v>
      </c>
      <c r="P1325" s="14">
        <f>((K1325*Assumptions!$B$6*Assumptions!$B$7/1000)*(Assumptions!$B$8/(Assumptions!$B$8-1)))*Assumptions!$B$9</f>
        <v>996.80249999999978</v>
      </c>
      <c r="Q1325" s="13" t="s">
        <v>9016</v>
      </c>
      <c r="R1325" s="13" t="s">
        <v>9044</v>
      </c>
    </row>
    <row r="1326" spans="1:18" x14ac:dyDescent="0.3">
      <c r="A1326" s="11" t="s">
        <v>2087</v>
      </c>
      <c r="B1326" s="11" t="s">
        <v>3412</v>
      </c>
      <c r="C1326" s="11" t="s">
        <v>3409</v>
      </c>
      <c r="D1326" s="11" t="s">
        <v>3410</v>
      </c>
      <c r="E1326" s="11" t="s">
        <v>3411</v>
      </c>
      <c r="F1326" s="12">
        <v>48.895009999999999</v>
      </c>
      <c r="G1326" s="12">
        <v>12.712590000000001</v>
      </c>
      <c r="H1326" s="11">
        <v>15000</v>
      </c>
      <c r="I1326" s="11">
        <v>11396</v>
      </c>
      <c r="J1326" s="13" t="s">
        <v>8991</v>
      </c>
      <c r="K1326" s="14">
        <f>I1326*Assumptions!$B$2*10^-3/24</f>
        <v>71.225000000000009</v>
      </c>
      <c r="L1326" s="14">
        <f>IF(J1326="YES",I1326*Assumptions!$B$3/1000,0)</f>
        <v>0</v>
      </c>
      <c r="M1326" s="14">
        <f>IF(J1326="YES",I1326*Assumptions!$B$4/1000,0)</f>
        <v>0</v>
      </c>
      <c r="N1326" s="14">
        <f>IF(J1326="YES",I1326*Assumptions!$B$5/1000,0)</f>
        <v>0</v>
      </c>
      <c r="O1326" s="14">
        <f>K1326*Assumptions!$B$6*Assumptions!$B$7</f>
        <v>413.10500000000002</v>
      </c>
      <c r="P1326" s="14">
        <f>((K1326*Assumptions!$B$6*Assumptions!$B$7/1000)*(Assumptions!$B$8/(Assumptions!$B$8-1)))*Assumptions!$B$9</f>
        <v>2478.63</v>
      </c>
      <c r="Q1326" s="13" t="s">
        <v>9016</v>
      </c>
      <c r="R1326" s="13" t="s">
        <v>9043</v>
      </c>
    </row>
    <row r="1327" spans="1:18" x14ac:dyDescent="0.3">
      <c r="A1327" s="11" t="s">
        <v>2087</v>
      </c>
      <c r="B1327" s="11" t="s">
        <v>3412</v>
      </c>
      <c r="C1327" s="11" t="s">
        <v>3413</v>
      </c>
      <c r="D1327" s="11" t="s">
        <v>3414</v>
      </c>
      <c r="E1327" s="11" t="s">
        <v>3415</v>
      </c>
      <c r="F1327" s="12">
        <v>48.77543</v>
      </c>
      <c r="G1327" s="12">
        <v>12.269489999999999</v>
      </c>
      <c r="H1327" s="11">
        <v>10000</v>
      </c>
      <c r="I1327" s="11">
        <v>7951</v>
      </c>
      <c r="J1327" s="13" t="s">
        <v>8991</v>
      </c>
      <c r="K1327" s="14">
        <f>I1327*Assumptions!$B$2*10^-3/24</f>
        <v>49.693750000000001</v>
      </c>
      <c r="L1327" s="14">
        <f>IF(J1327="YES",I1327*Assumptions!$B$3/1000,0)</f>
        <v>0</v>
      </c>
      <c r="M1327" s="14">
        <f>IF(J1327="YES",I1327*Assumptions!$B$4/1000,0)</f>
        <v>0</v>
      </c>
      <c r="N1327" s="14">
        <f>IF(J1327="YES",I1327*Assumptions!$B$5/1000,0)</f>
        <v>0</v>
      </c>
      <c r="O1327" s="14">
        <f>K1327*Assumptions!$B$6*Assumptions!$B$7</f>
        <v>288.22375</v>
      </c>
      <c r="P1327" s="14">
        <f>((K1327*Assumptions!$B$6*Assumptions!$B$7/1000)*(Assumptions!$B$8/(Assumptions!$B$8-1)))*Assumptions!$B$9</f>
        <v>1729.3424999999997</v>
      </c>
      <c r="Q1327" s="13" t="s">
        <v>9016</v>
      </c>
      <c r="R1327" s="13" t="s">
        <v>9042</v>
      </c>
    </row>
    <row r="1328" spans="1:18" x14ac:dyDescent="0.3">
      <c r="A1328" s="11" t="s">
        <v>2087</v>
      </c>
      <c r="B1328" s="11" t="s">
        <v>3412</v>
      </c>
      <c r="C1328" s="11" t="s">
        <v>3416</v>
      </c>
      <c r="D1328" s="11" t="s">
        <v>3417</v>
      </c>
      <c r="E1328" s="11" t="s">
        <v>3418</v>
      </c>
      <c r="F1328" s="12">
        <v>48.881599999999999</v>
      </c>
      <c r="G1328" s="12">
        <v>12.803229999999999</v>
      </c>
      <c r="H1328" s="11">
        <v>5166</v>
      </c>
      <c r="I1328" s="11">
        <v>2981</v>
      </c>
      <c r="J1328" s="13" t="s">
        <v>8991</v>
      </c>
      <c r="K1328" s="14">
        <f>I1328*Assumptions!$B$2*10^-3/24</f>
        <v>18.631250000000001</v>
      </c>
      <c r="L1328" s="14">
        <f>IF(J1328="YES",I1328*Assumptions!$B$3/1000,0)</f>
        <v>0</v>
      </c>
      <c r="M1328" s="14">
        <f>IF(J1328="YES",I1328*Assumptions!$B$4/1000,0)</f>
        <v>0</v>
      </c>
      <c r="N1328" s="14">
        <f>IF(J1328="YES",I1328*Assumptions!$B$5/1000,0)</f>
        <v>0</v>
      </c>
      <c r="O1328" s="14">
        <f>K1328*Assumptions!$B$6*Assumptions!$B$7</f>
        <v>108.06125</v>
      </c>
      <c r="P1328" s="14">
        <f>((K1328*Assumptions!$B$6*Assumptions!$B$7/1000)*(Assumptions!$B$8/(Assumptions!$B$8-1)))*Assumptions!$B$9</f>
        <v>648.36749999999995</v>
      </c>
      <c r="Q1328" s="13" t="s">
        <v>9016</v>
      </c>
      <c r="R1328" s="13" t="s">
        <v>9042</v>
      </c>
    </row>
    <row r="1329" spans="1:18" x14ac:dyDescent="0.3">
      <c r="A1329" s="11" t="s">
        <v>2087</v>
      </c>
      <c r="B1329" s="11" t="s">
        <v>3412</v>
      </c>
      <c r="C1329" s="11" t="s">
        <v>3419</v>
      </c>
      <c r="D1329" s="11" t="s">
        <v>3420</v>
      </c>
      <c r="E1329" s="11" t="s">
        <v>3421</v>
      </c>
      <c r="F1329" s="12">
        <v>48.937080000000002</v>
      </c>
      <c r="G1329" s="12">
        <v>12.734870000000001</v>
      </c>
      <c r="H1329" s="11">
        <v>5500</v>
      </c>
      <c r="I1329" s="11">
        <v>4400</v>
      </c>
      <c r="J1329" s="13" t="s">
        <v>8991</v>
      </c>
      <c r="K1329" s="14">
        <f>I1329*Assumptions!$B$2*10^-3/24</f>
        <v>27.5</v>
      </c>
      <c r="L1329" s="14">
        <f>IF(J1329="YES",I1329*Assumptions!$B$3/1000,0)</f>
        <v>0</v>
      </c>
      <c r="M1329" s="14">
        <f>IF(J1329="YES",I1329*Assumptions!$B$4/1000,0)</f>
        <v>0</v>
      </c>
      <c r="N1329" s="14">
        <f>IF(J1329="YES",I1329*Assumptions!$B$5/1000,0)</f>
        <v>0</v>
      </c>
      <c r="O1329" s="14">
        <f>K1329*Assumptions!$B$6*Assumptions!$B$7</f>
        <v>159.5</v>
      </c>
      <c r="P1329" s="14">
        <f>((K1329*Assumptions!$B$6*Assumptions!$B$7/1000)*(Assumptions!$B$8/(Assumptions!$B$8-1)))*Assumptions!$B$9</f>
        <v>957</v>
      </c>
      <c r="Q1329" s="13" t="s">
        <v>9016</v>
      </c>
      <c r="R1329" s="13" t="s">
        <v>9042</v>
      </c>
    </row>
    <row r="1330" spans="1:18" x14ac:dyDescent="0.3">
      <c r="A1330" s="11" t="s">
        <v>2087</v>
      </c>
      <c r="B1330" s="11" t="s">
        <v>3412</v>
      </c>
      <c r="C1330" s="11" t="s">
        <v>3422</v>
      </c>
      <c r="D1330" s="11" t="s">
        <v>3423</v>
      </c>
      <c r="E1330" s="11" t="s">
        <v>8669</v>
      </c>
      <c r="F1330" s="12">
        <v>48.83708</v>
      </c>
      <c r="G1330" s="12">
        <v>12.4078</v>
      </c>
      <c r="H1330" s="11">
        <v>12000</v>
      </c>
      <c r="I1330" s="11">
        <v>9117</v>
      </c>
      <c r="J1330" s="13" t="s">
        <v>8991</v>
      </c>
      <c r="K1330" s="14">
        <f>I1330*Assumptions!$B$2*10^-3/24</f>
        <v>56.981249999999996</v>
      </c>
      <c r="L1330" s="14">
        <f>IF(J1330="YES",I1330*Assumptions!$B$3/1000,0)</f>
        <v>0</v>
      </c>
      <c r="M1330" s="14">
        <f>IF(J1330="YES",I1330*Assumptions!$B$4/1000,0)</f>
        <v>0</v>
      </c>
      <c r="N1330" s="14">
        <f>IF(J1330="YES",I1330*Assumptions!$B$5/1000,0)</f>
        <v>0</v>
      </c>
      <c r="O1330" s="14">
        <f>K1330*Assumptions!$B$6*Assumptions!$B$7</f>
        <v>330.49124999999998</v>
      </c>
      <c r="P1330" s="14">
        <f>((K1330*Assumptions!$B$6*Assumptions!$B$7/1000)*(Assumptions!$B$8/(Assumptions!$B$8-1)))*Assumptions!$B$9</f>
        <v>1982.9474999999995</v>
      </c>
      <c r="Q1330" s="13" t="s">
        <v>9016</v>
      </c>
      <c r="R1330" s="13" t="s">
        <v>9044</v>
      </c>
    </row>
    <row r="1331" spans="1:18" x14ac:dyDescent="0.3">
      <c r="A1331" s="11" t="s">
        <v>2087</v>
      </c>
      <c r="B1331" s="11" t="s">
        <v>3412</v>
      </c>
      <c r="C1331" s="11" t="s">
        <v>3424</v>
      </c>
      <c r="D1331" s="11" t="s">
        <v>3425</v>
      </c>
      <c r="E1331" s="11" t="s">
        <v>8670</v>
      </c>
      <c r="F1331" s="12">
        <v>48.836860000000001</v>
      </c>
      <c r="G1331" s="12">
        <v>12.76755</v>
      </c>
      <c r="H1331" s="11">
        <v>11900</v>
      </c>
      <c r="I1331" s="11">
        <v>9250</v>
      </c>
      <c r="J1331" s="13" t="s">
        <v>8991</v>
      </c>
      <c r="K1331" s="14">
        <f>I1331*Assumptions!$B$2*10^-3/24</f>
        <v>57.8125</v>
      </c>
      <c r="L1331" s="14">
        <f>IF(J1331="YES",I1331*Assumptions!$B$3/1000,0)</f>
        <v>0</v>
      </c>
      <c r="M1331" s="14">
        <f>IF(J1331="YES",I1331*Assumptions!$B$4/1000,0)</f>
        <v>0</v>
      </c>
      <c r="N1331" s="14">
        <f>IF(J1331="YES",I1331*Assumptions!$B$5/1000,0)</f>
        <v>0</v>
      </c>
      <c r="O1331" s="14">
        <f>K1331*Assumptions!$B$6*Assumptions!$B$7</f>
        <v>335.3125</v>
      </c>
      <c r="P1331" s="14">
        <f>((K1331*Assumptions!$B$6*Assumptions!$B$7/1000)*(Assumptions!$B$8/(Assumptions!$B$8-1)))*Assumptions!$B$9</f>
        <v>2011.875</v>
      </c>
      <c r="Q1331" s="13" t="s">
        <v>9016</v>
      </c>
      <c r="R1331" s="13" t="s">
        <v>9042</v>
      </c>
    </row>
    <row r="1332" spans="1:18" x14ac:dyDescent="0.3">
      <c r="A1332" s="11" t="s">
        <v>2087</v>
      </c>
      <c r="B1332" s="11" t="s">
        <v>3412</v>
      </c>
      <c r="C1332" s="11" t="s">
        <v>3426</v>
      </c>
      <c r="D1332" s="11" t="s">
        <v>3427</v>
      </c>
      <c r="E1332" s="11" t="s">
        <v>3428</v>
      </c>
      <c r="F1332" s="12">
        <v>48.911160000000002</v>
      </c>
      <c r="G1332" s="12">
        <v>12.632899999999999</v>
      </c>
      <c r="H1332" s="11">
        <v>5500</v>
      </c>
      <c r="I1332" s="11">
        <v>3340</v>
      </c>
      <c r="J1332" s="13" t="s">
        <v>8991</v>
      </c>
      <c r="K1332" s="14">
        <f>I1332*Assumptions!$B$2*10^-3/24</f>
        <v>20.875</v>
      </c>
      <c r="L1332" s="14">
        <f>IF(J1332="YES",I1332*Assumptions!$B$3/1000,0)</f>
        <v>0</v>
      </c>
      <c r="M1332" s="14">
        <f>IF(J1332="YES",I1332*Assumptions!$B$4/1000,0)</f>
        <v>0</v>
      </c>
      <c r="N1332" s="14">
        <f>IF(J1332="YES",I1332*Assumptions!$B$5/1000,0)</f>
        <v>0</v>
      </c>
      <c r="O1332" s="14">
        <f>K1332*Assumptions!$B$6*Assumptions!$B$7</f>
        <v>121.075</v>
      </c>
      <c r="P1332" s="14">
        <f>((K1332*Assumptions!$B$6*Assumptions!$B$7/1000)*(Assumptions!$B$8/(Assumptions!$B$8-1)))*Assumptions!$B$9</f>
        <v>726.44999999999993</v>
      </c>
      <c r="Q1332" s="13" t="s">
        <v>9016</v>
      </c>
      <c r="R1332" s="13" t="s">
        <v>9044</v>
      </c>
    </row>
    <row r="1333" spans="1:18" x14ac:dyDescent="0.3">
      <c r="A1333" s="11" t="s">
        <v>2087</v>
      </c>
      <c r="B1333" s="11" t="s">
        <v>3412</v>
      </c>
      <c r="C1333" s="11" t="s">
        <v>3429</v>
      </c>
      <c r="D1333" s="11" t="s">
        <v>3430</v>
      </c>
      <c r="E1333" s="11" t="s">
        <v>3431</v>
      </c>
      <c r="F1333" s="12">
        <v>48.994540000000001</v>
      </c>
      <c r="G1333" s="12">
        <v>12.82869</v>
      </c>
      <c r="H1333" s="11">
        <v>5000</v>
      </c>
      <c r="I1333" s="11">
        <v>3217</v>
      </c>
      <c r="J1333" s="13" t="s">
        <v>8991</v>
      </c>
      <c r="K1333" s="14">
        <f>I1333*Assumptions!$B$2*10^-3/24</f>
        <v>20.106249999999999</v>
      </c>
      <c r="L1333" s="14">
        <f>IF(J1333="YES",I1333*Assumptions!$B$3/1000,0)</f>
        <v>0</v>
      </c>
      <c r="M1333" s="14">
        <f>IF(J1333="YES",I1333*Assumptions!$B$4/1000,0)</f>
        <v>0</v>
      </c>
      <c r="N1333" s="14">
        <f>IF(J1333="YES",I1333*Assumptions!$B$5/1000,0)</f>
        <v>0</v>
      </c>
      <c r="O1333" s="14">
        <f>K1333*Assumptions!$B$6*Assumptions!$B$7</f>
        <v>116.61624999999999</v>
      </c>
      <c r="P1333" s="14">
        <f>((K1333*Assumptions!$B$6*Assumptions!$B$7/1000)*(Assumptions!$B$8/(Assumptions!$B$8-1)))*Assumptions!$B$9</f>
        <v>699.69749999999988</v>
      </c>
      <c r="Q1333" s="13" t="s">
        <v>9016</v>
      </c>
      <c r="R1333" s="13" t="s">
        <v>9042</v>
      </c>
    </row>
    <row r="1334" spans="1:18" x14ac:dyDescent="0.3">
      <c r="A1334" s="11" t="s">
        <v>2087</v>
      </c>
      <c r="B1334" s="11" t="s">
        <v>3435</v>
      </c>
      <c r="C1334" s="11" t="s">
        <v>3432</v>
      </c>
      <c r="D1334" s="11" t="s">
        <v>3433</v>
      </c>
      <c r="E1334" s="11" t="s">
        <v>3434</v>
      </c>
      <c r="F1334" s="12">
        <v>48.574860000000001</v>
      </c>
      <c r="G1334" s="12">
        <v>13.498390000000001</v>
      </c>
      <c r="H1334" s="11">
        <v>110000</v>
      </c>
      <c r="I1334" s="11">
        <v>88500</v>
      </c>
      <c r="J1334" s="13" t="s">
        <v>8982</v>
      </c>
      <c r="K1334" s="14">
        <f>I1334*Assumptions!$B$2*10^-3/24</f>
        <v>553.125</v>
      </c>
      <c r="L1334" s="14">
        <f>IF(J1334="YES",I1334*Assumptions!$B$3/1000,0)</f>
        <v>1770</v>
      </c>
      <c r="M1334" s="14">
        <f>IF(J1334="YES",I1334*Assumptions!$B$4/1000,0)</f>
        <v>1327.5</v>
      </c>
      <c r="N1334" s="14">
        <f>IF(J1334="YES",I1334*Assumptions!$B$5/1000,0)</f>
        <v>2655</v>
      </c>
      <c r="O1334" s="14">
        <f>K1334*Assumptions!$B$6*Assumptions!$B$7</f>
        <v>3208.125</v>
      </c>
      <c r="P1334" s="14">
        <f>((K1334*Assumptions!$B$6*Assumptions!$B$7/1000)*(Assumptions!$B$8/(Assumptions!$B$8-1)))*Assumptions!$B$9</f>
        <v>19248.75</v>
      </c>
      <c r="Q1334" s="13" t="s">
        <v>9016</v>
      </c>
      <c r="R1334" s="13" t="s">
        <v>9043</v>
      </c>
    </row>
    <row r="1335" spans="1:18" x14ac:dyDescent="0.3">
      <c r="A1335" s="11" t="s">
        <v>2087</v>
      </c>
      <c r="B1335" s="11" t="s">
        <v>3438</v>
      </c>
      <c r="C1335" s="11" t="s">
        <v>3436</v>
      </c>
      <c r="D1335" s="11" t="s">
        <v>3437</v>
      </c>
      <c r="E1335" s="11" t="s">
        <v>8671</v>
      </c>
      <c r="F1335" s="12">
        <v>48.67745</v>
      </c>
      <c r="G1335" s="12">
        <v>13.524190000000001</v>
      </c>
      <c r="H1335" s="11">
        <v>5000</v>
      </c>
      <c r="I1335" s="11">
        <v>4629</v>
      </c>
      <c r="J1335" s="13" t="s">
        <v>8991</v>
      </c>
      <c r="K1335" s="14">
        <f>I1335*Assumptions!$B$2*10^-3/24</f>
        <v>28.931250000000002</v>
      </c>
      <c r="L1335" s="14">
        <f>IF(J1335="YES",I1335*Assumptions!$B$3/1000,0)</f>
        <v>0</v>
      </c>
      <c r="M1335" s="14">
        <f>IF(J1335="YES",I1335*Assumptions!$B$4/1000,0)</f>
        <v>0</v>
      </c>
      <c r="N1335" s="14">
        <f>IF(J1335="YES",I1335*Assumptions!$B$5/1000,0)</f>
        <v>0</v>
      </c>
      <c r="O1335" s="14">
        <f>K1335*Assumptions!$B$6*Assumptions!$B$7</f>
        <v>167.80125000000001</v>
      </c>
      <c r="P1335" s="14">
        <f>((K1335*Assumptions!$B$6*Assumptions!$B$7/1000)*(Assumptions!$B$8/(Assumptions!$B$8-1)))*Assumptions!$B$9</f>
        <v>1006.8075000000001</v>
      </c>
      <c r="Q1335" s="13" t="s">
        <v>9016</v>
      </c>
      <c r="R1335" s="13" t="s">
        <v>9042</v>
      </c>
    </row>
    <row r="1336" spans="1:18" x14ac:dyDescent="0.3">
      <c r="A1336" s="11" t="s">
        <v>2087</v>
      </c>
      <c r="B1336" s="11" t="s">
        <v>3438</v>
      </c>
      <c r="C1336" s="11" t="s">
        <v>3439</v>
      </c>
      <c r="D1336" s="11" t="s">
        <v>3440</v>
      </c>
      <c r="E1336" s="11" t="s">
        <v>3441</v>
      </c>
      <c r="F1336" s="12">
        <v>48.592779999999998</v>
      </c>
      <c r="G1336" s="12">
        <v>13.79818</v>
      </c>
      <c r="H1336" s="11">
        <v>6000</v>
      </c>
      <c r="I1336" s="11">
        <v>3803</v>
      </c>
      <c r="J1336" s="13" t="s">
        <v>8991</v>
      </c>
      <c r="K1336" s="14">
        <f>I1336*Assumptions!$B$2*10^-3/24</f>
        <v>23.768750000000001</v>
      </c>
      <c r="L1336" s="14">
        <f>IF(J1336="YES",I1336*Assumptions!$B$3/1000,0)</f>
        <v>0</v>
      </c>
      <c r="M1336" s="14">
        <f>IF(J1336="YES",I1336*Assumptions!$B$4/1000,0)</f>
        <v>0</v>
      </c>
      <c r="N1336" s="14">
        <f>IF(J1336="YES",I1336*Assumptions!$B$5/1000,0)</f>
        <v>0</v>
      </c>
      <c r="O1336" s="14">
        <f>K1336*Assumptions!$B$6*Assumptions!$B$7</f>
        <v>137.85874999999999</v>
      </c>
      <c r="P1336" s="14">
        <f>((K1336*Assumptions!$B$6*Assumptions!$B$7/1000)*(Assumptions!$B$8/(Assumptions!$B$8-1)))*Assumptions!$B$9</f>
        <v>827.1524999999998</v>
      </c>
      <c r="Q1336" s="13" t="s">
        <v>9016</v>
      </c>
      <c r="R1336" s="13" t="s">
        <v>9042</v>
      </c>
    </row>
    <row r="1337" spans="1:18" x14ac:dyDescent="0.3">
      <c r="A1337" s="11" t="s">
        <v>2087</v>
      </c>
      <c r="B1337" s="11" t="s">
        <v>3438</v>
      </c>
      <c r="C1337" s="11" t="s">
        <v>3442</v>
      </c>
      <c r="D1337" s="11" t="s">
        <v>3443</v>
      </c>
      <c r="E1337" s="11" t="s">
        <v>3444</v>
      </c>
      <c r="F1337" s="12">
        <v>48.612119999999997</v>
      </c>
      <c r="G1337" s="12">
        <v>13.6388</v>
      </c>
      <c r="H1337" s="11">
        <v>6000</v>
      </c>
      <c r="I1337" s="11">
        <v>3156</v>
      </c>
      <c r="J1337" s="13" t="s">
        <v>8991</v>
      </c>
      <c r="K1337" s="14">
        <f>I1337*Assumptions!$B$2*10^-3/24</f>
        <v>19.725000000000001</v>
      </c>
      <c r="L1337" s="14">
        <f>IF(J1337="YES",I1337*Assumptions!$B$3/1000,0)</f>
        <v>0</v>
      </c>
      <c r="M1337" s="14">
        <f>IF(J1337="YES",I1337*Assumptions!$B$4/1000,0)</f>
        <v>0</v>
      </c>
      <c r="N1337" s="14">
        <f>IF(J1337="YES",I1337*Assumptions!$B$5/1000,0)</f>
        <v>0</v>
      </c>
      <c r="O1337" s="14">
        <f>K1337*Assumptions!$B$6*Assumptions!$B$7</f>
        <v>114.405</v>
      </c>
      <c r="P1337" s="14">
        <f>((K1337*Assumptions!$B$6*Assumptions!$B$7/1000)*(Assumptions!$B$8/(Assumptions!$B$8-1)))*Assumptions!$B$9</f>
        <v>686.43000000000006</v>
      </c>
      <c r="Q1337" s="13" t="s">
        <v>9016</v>
      </c>
      <c r="R1337" s="13" t="s">
        <v>9044</v>
      </c>
    </row>
    <row r="1338" spans="1:18" x14ac:dyDescent="0.3">
      <c r="A1338" s="11" t="s">
        <v>2087</v>
      </c>
      <c r="B1338" s="11" t="s">
        <v>3438</v>
      </c>
      <c r="C1338" s="11" t="s">
        <v>3445</v>
      </c>
      <c r="D1338" s="11" t="s">
        <v>3446</v>
      </c>
      <c r="E1338" s="11" t="s">
        <v>3447</v>
      </c>
      <c r="F1338" s="12">
        <v>48.72242</v>
      </c>
      <c r="G1338" s="12">
        <v>13.263680000000001</v>
      </c>
      <c r="H1338" s="11">
        <v>7000</v>
      </c>
      <c r="I1338" s="11">
        <v>3517</v>
      </c>
      <c r="J1338" s="13" t="s">
        <v>8991</v>
      </c>
      <c r="K1338" s="14">
        <f>I1338*Assumptions!$B$2*10^-3/24</f>
        <v>21.981249999999999</v>
      </c>
      <c r="L1338" s="14">
        <f>IF(J1338="YES",I1338*Assumptions!$B$3/1000,0)</f>
        <v>0</v>
      </c>
      <c r="M1338" s="14">
        <f>IF(J1338="YES",I1338*Assumptions!$B$4/1000,0)</f>
        <v>0</v>
      </c>
      <c r="N1338" s="14">
        <f>IF(J1338="YES",I1338*Assumptions!$B$5/1000,0)</f>
        <v>0</v>
      </c>
      <c r="O1338" s="14">
        <f>K1338*Assumptions!$B$6*Assumptions!$B$7</f>
        <v>127.49124999999999</v>
      </c>
      <c r="P1338" s="14">
        <f>((K1338*Assumptions!$B$6*Assumptions!$B$7/1000)*(Assumptions!$B$8/(Assumptions!$B$8-1)))*Assumptions!$B$9</f>
        <v>764.94749999999999</v>
      </c>
      <c r="Q1338" s="13" t="s">
        <v>9016</v>
      </c>
      <c r="R1338" s="13" t="s">
        <v>9042</v>
      </c>
    </row>
    <row r="1339" spans="1:18" x14ac:dyDescent="0.3">
      <c r="A1339" s="11" t="s">
        <v>2087</v>
      </c>
      <c r="B1339" s="11" t="s">
        <v>3438</v>
      </c>
      <c r="C1339" s="11" t="s">
        <v>3448</v>
      </c>
      <c r="D1339" s="11" t="s">
        <v>3449</v>
      </c>
      <c r="E1339" s="11" t="s">
        <v>3450</v>
      </c>
      <c r="F1339" s="12">
        <v>48.585610000000003</v>
      </c>
      <c r="G1339" s="12">
        <v>13.53298</v>
      </c>
      <c r="H1339" s="11">
        <v>6500</v>
      </c>
      <c r="I1339" s="11">
        <v>10514</v>
      </c>
      <c r="J1339" s="13" t="s">
        <v>8991</v>
      </c>
      <c r="K1339" s="14">
        <f>I1339*Assumptions!$B$2*10^-3/24</f>
        <v>65.712500000000006</v>
      </c>
      <c r="L1339" s="14">
        <f>IF(J1339="YES",I1339*Assumptions!$B$3/1000,0)</f>
        <v>0</v>
      </c>
      <c r="M1339" s="14">
        <f>IF(J1339="YES",I1339*Assumptions!$B$4/1000,0)</f>
        <v>0</v>
      </c>
      <c r="N1339" s="14">
        <f>IF(J1339="YES",I1339*Assumptions!$B$5/1000,0)</f>
        <v>0</v>
      </c>
      <c r="O1339" s="14">
        <f>K1339*Assumptions!$B$6*Assumptions!$B$7</f>
        <v>381.13249999999999</v>
      </c>
      <c r="P1339" s="14">
        <f>((K1339*Assumptions!$B$6*Assumptions!$B$7/1000)*(Assumptions!$B$8/(Assumptions!$B$8-1)))*Assumptions!$B$9</f>
        <v>2286.7949999999996</v>
      </c>
      <c r="Q1339" s="13" t="s">
        <v>9016</v>
      </c>
      <c r="R1339" s="13" t="s">
        <v>9044</v>
      </c>
    </row>
    <row r="1340" spans="1:18" x14ac:dyDescent="0.3">
      <c r="A1340" s="11" t="s">
        <v>2087</v>
      </c>
      <c r="B1340" s="11" t="s">
        <v>3438</v>
      </c>
      <c r="C1340" s="11" t="s">
        <v>3451</v>
      </c>
      <c r="D1340" s="11" t="s">
        <v>3452</v>
      </c>
      <c r="E1340" s="11" t="s">
        <v>3453</v>
      </c>
      <c r="F1340" s="12">
        <v>48.299120000000002</v>
      </c>
      <c r="G1340" s="12">
        <v>11.274089999999999</v>
      </c>
      <c r="H1340" s="11">
        <v>20000</v>
      </c>
      <c r="I1340" s="11">
        <v>7164</v>
      </c>
      <c r="J1340" s="13" t="s">
        <v>8991</v>
      </c>
      <c r="K1340" s="14">
        <f>I1340*Assumptions!$B$2*10^-3/24</f>
        <v>44.774999999999999</v>
      </c>
      <c r="L1340" s="14">
        <f>IF(J1340="YES",I1340*Assumptions!$B$3/1000,0)</f>
        <v>0</v>
      </c>
      <c r="M1340" s="14">
        <f>IF(J1340="YES",I1340*Assumptions!$B$4/1000,0)</f>
        <v>0</v>
      </c>
      <c r="N1340" s="14">
        <f>IF(J1340="YES",I1340*Assumptions!$B$5/1000,0)</f>
        <v>0</v>
      </c>
      <c r="O1340" s="14">
        <f>K1340*Assumptions!$B$6*Assumptions!$B$7</f>
        <v>259.69499999999994</v>
      </c>
      <c r="P1340" s="14">
        <f>((K1340*Assumptions!$B$6*Assumptions!$B$7/1000)*(Assumptions!$B$8/(Assumptions!$B$8-1)))*Assumptions!$B$9</f>
        <v>1558.1699999999996</v>
      </c>
      <c r="Q1340" s="13" t="s">
        <v>9014</v>
      </c>
      <c r="R1340" s="13" t="s">
        <v>9044</v>
      </c>
    </row>
    <row r="1341" spans="1:18" x14ac:dyDescent="0.3">
      <c r="A1341" s="11" t="s">
        <v>2087</v>
      </c>
      <c r="B1341" s="11" t="s">
        <v>3438</v>
      </c>
      <c r="C1341" s="11" t="s">
        <v>3454</v>
      </c>
      <c r="D1341" s="11" t="s">
        <v>3455</v>
      </c>
      <c r="E1341" s="11" t="s">
        <v>3456</v>
      </c>
      <c r="F1341" s="12">
        <v>48.449379999999998</v>
      </c>
      <c r="G1341" s="12">
        <v>13.37504</v>
      </c>
      <c r="H1341" s="11">
        <v>14200</v>
      </c>
      <c r="I1341" s="11">
        <v>14368</v>
      </c>
      <c r="J1341" s="13" t="s">
        <v>8991</v>
      </c>
      <c r="K1341" s="14">
        <f>I1341*Assumptions!$B$2*10^-3/24</f>
        <v>89.8</v>
      </c>
      <c r="L1341" s="14">
        <f>IF(J1341="YES",I1341*Assumptions!$B$3/1000,0)</f>
        <v>0</v>
      </c>
      <c r="M1341" s="14">
        <f>IF(J1341="YES",I1341*Assumptions!$B$4/1000,0)</f>
        <v>0</v>
      </c>
      <c r="N1341" s="14">
        <f>IF(J1341="YES",I1341*Assumptions!$B$5/1000,0)</f>
        <v>0</v>
      </c>
      <c r="O1341" s="14">
        <f>K1341*Assumptions!$B$6*Assumptions!$B$7</f>
        <v>520.83999999999992</v>
      </c>
      <c r="P1341" s="14">
        <f>((K1341*Assumptions!$B$6*Assumptions!$B$7/1000)*(Assumptions!$B$8/(Assumptions!$B$8-1)))*Assumptions!$B$9</f>
        <v>3125.0399999999995</v>
      </c>
      <c r="Q1341" s="13" t="s">
        <v>9016</v>
      </c>
      <c r="R1341" s="13" t="s">
        <v>9044</v>
      </c>
    </row>
    <row r="1342" spans="1:18" x14ac:dyDescent="0.3">
      <c r="A1342" s="11" t="s">
        <v>2087</v>
      </c>
      <c r="B1342" s="11" t="s">
        <v>3438</v>
      </c>
      <c r="C1342" s="11" t="s">
        <v>3457</v>
      </c>
      <c r="D1342" s="11" t="s">
        <v>3458</v>
      </c>
      <c r="E1342" s="11" t="s">
        <v>3459</v>
      </c>
      <c r="F1342" s="12">
        <v>48.413310000000003</v>
      </c>
      <c r="G1342" s="12">
        <v>13.222020000000001</v>
      </c>
      <c r="H1342" s="11">
        <v>27000</v>
      </c>
      <c r="I1342" s="11">
        <v>11348</v>
      </c>
      <c r="J1342" s="13" t="s">
        <v>8991</v>
      </c>
      <c r="K1342" s="14">
        <f>I1342*Assumptions!$B$2*10^-3/24</f>
        <v>70.924999999999997</v>
      </c>
      <c r="L1342" s="14">
        <f>IF(J1342="YES",I1342*Assumptions!$B$3/1000,0)</f>
        <v>0</v>
      </c>
      <c r="M1342" s="14">
        <f>IF(J1342="YES",I1342*Assumptions!$B$4/1000,0)</f>
        <v>0</v>
      </c>
      <c r="N1342" s="14">
        <f>IF(J1342="YES",I1342*Assumptions!$B$5/1000,0)</f>
        <v>0</v>
      </c>
      <c r="O1342" s="14">
        <f>K1342*Assumptions!$B$6*Assumptions!$B$7</f>
        <v>411.36500000000001</v>
      </c>
      <c r="P1342" s="14">
        <f>((K1342*Assumptions!$B$6*Assumptions!$B$7/1000)*(Assumptions!$B$8/(Assumptions!$B$8-1)))*Assumptions!$B$9</f>
        <v>2468.19</v>
      </c>
      <c r="Q1342" s="13" t="s">
        <v>9016</v>
      </c>
      <c r="R1342" s="13" t="s">
        <v>9044</v>
      </c>
    </row>
    <row r="1343" spans="1:18" x14ac:dyDescent="0.3">
      <c r="A1343" s="11" t="s">
        <v>2087</v>
      </c>
      <c r="B1343" s="11" t="s">
        <v>3438</v>
      </c>
      <c r="C1343" s="11" t="s">
        <v>3460</v>
      </c>
      <c r="D1343" s="11" t="s">
        <v>3461</v>
      </c>
      <c r="E1343" s="11" t="s">
        <v>3462</v>
      </c>
      <c r="F1343" s="12">
        <v>48.686979999999998</v>
      </c>
      <c r="G1343" s="12">
        <v>13.4505</v>
      </c>
      <c r="H1343" s="11">
        <v>21000</v>
      </c>
      <c r="I1343" s="11">
        <v>19175</v>
      </c>
      <c r="J1343" s="13" t="s">
        <v>8991</v>
      </c>
      <c r="K1343" s="14">
        <f>I1343*Assumptions!$B$2*10^-3/24</f>
        <v>119.84375</v>
      </c>
      <c r="L1343" s="14">
        <f>IF(J1343="YES",I1343*Assumptions!$B$3/1000,0)</f>
        <v>0</v>
      </c>
      <c r="M1343" s="14">
        <f>IF(J1343="YES",I1343*Assumptions!$B$4/1000,0)</f>
        <v>0</v>
      </c>
      <c r="N1343" s="14">
        <f>IF(J1343="YES",I1343*Assumptions!$B$5/1000,0)</f>
        <v>0</v>
      </c>
      <c r="O1343" s="14">
        <f>K1343*Assumptions!$B$6*Assumptions!$B$7</f>
        <v>695.09374999999989</v>
      </c>
      <c r="P1343" s="14">
        <f>((K1343*Assumptions!$B$6*Assumptions!$B$7/1000)*(Assumptions!$B$8/(Assumptions!$B$8-1)))*Assumptions!$B$9</f>
        <v>4170.5624999999991</v>
      </c>
      <c r="Q1343" s="13" t="s">
        <v>9016</v>
      </c>
      <c r="R1343" s="13" t="s">
        <v>9043</v>
      </c>
    </row>
    <row r="1344" spans="1:18" x14ac:dyDescent="0.3">
      <c r="A1344" s="11" t="s">
        <v>2087</v>
      </c>
      <c r="B1344" s="11" t="s">
        <v>3438</v>
      </c>
      <c r="C1344" s="11" t="s">
        <v>3463</v>
      </c>
      <c r="D1344" s="11" t="s">
        <v>3464</v>
      </c>
      <c r="E1344" s="11" t="s">
        <v>3465</v>
      </c>
      <c r="F1344" s="12">
        <v>48.575989999999997</v>
      </c>
      <c r="G1344" s="12">
        <v>13.202769999999999</v>
      </c>
      <c r="H1344" s="11">
        <v>11000</v>
      </c>
      <c r="I1344" s="11">
        <v>7835</v>
      </c>
      <c r="J1344" s="13" t="s">
        <v>8991</v>
      </c>
      <c r="K1344" s="14">
        <f>I1344*Assumptions!$B$2*10^-3/24</f>
        <v>48.96875</v>
      </c>
      <c r="L1344" s="14">
        <f>IF(J1344="YES",I1344*Assumptions!$B$3/1000,0)</f>
        <v>0</v>
      </c>
      <c r="M1344" s="14">
        <f>IF(J1344="YES",I1344*Assumptions!$B$4/1000,0)</f>
        <v>0</v>
      </c>
      <c r="N1344" s="14">
        <f>IF(J1344="YES",I1344*Assumptions!$B$5/1000,0)</f>
        <v>0</v>
      </c>
      <c r="O1344" s="14">
        <f>K1344*Assumptions!$B$6*Assumptions!$B$7</f>
        <v>284.01874999999995</v>
      </c>
      <c r="P1344" s="14">
        <f>((K1344*Assumptions!$B$6*Assumptions!$B$7/1000)*(Assumptions!$B$8/(Assumptions!$B$8-1)))*Assumptions!$B$9</f>
        <v>1704.1124999999995</v>
      </c>
      <c r="Q1344" s="13" t="s">
        <v>9016</v>
      </c>
      <c r="R1344" s="13" t="s">
        <v>9042</v>
      </c>
    </row>
    <row r="1345" spans="1:18" x14ac:dyDescent="0.3">
      <c r="A1345" s="11" t="s">
        <v>2087</v>
      </c>
      <c r="B1345" s="11" t="s">
        <v>3438</v>
      </c>
      <c r="C1345" s="11" t="s">
        <v>3466</v>
      </c>
      <c r="D1345" s="11" t="s">
        <v>3467</v>
      </c>
      <c r="E1345" s="11" t="s">
        <v>3468</v>
      </c>
      <c r="F1345" s="12">
        <v>48.627499999999998</v>
      </c>
      <c r="G1345" s="12">
        <v>13.202260000000001</v>
      </c>
      <c r="H1345" s="11">
        <v>56000</v>
      </c>
      <c r="I1345" s="11">
        <v>66064</v>
      </c>
      <c r="J1345" s="13" t="s">
        <v>8982</v>
      </c>
      <c r="K1345" s="14">
        <f>I1345*Assumptions!$B$2*10^-3/24</f>
        <v>412.90000000000003</v>
      </c>
      <c r="L1345" s="14">
        <f>IF(J1345="YES",I1345*Assumptions!$B$3/1000,0)</f>
        <v>1321.28</v>
      </c>
      <c r="M1345" s="14">
        <f>IF(J1345="YES",I1345*Assumptions!$B$4/1000,0)</f>
        <v>990.96</v>
      </c>
      <c r="N1345" s="14">
        <f>IF(J1345="YES",I1345*Assumptions!$B$5/1000,0)</f>
        <v>1981.92</v>
      </c>
      <c r="O1345" s="14">
        <f>K1345*Assumptions!$B$6*Assumptions!$B$7</f>
        <v>2394.8200000000002</v>
      </c>
      <c r="P1345" s="14">
        <f>((K1345*Assumptions!$B$6*Assumptions!$B$7/1000)*(Assumptions!$B$8/(Assumptions!$B$8-1)))*Assumptions!$B$9</f>
        <v>14368.920000000002</v>
      </c>
      <c r="Q1345" s="13" t="s">
        <v>9016</v>
      </c>
      <c r="R1345" s="13" t="s">
        <v>9043</v>
      </c>
    </row>
    <row r="1346" spans="1:18" x14ac:dyDescent="0.3">
      <c r="A1346" s="11" t="s">
        <v>2087</v>
      </c>
      <c r="B1346" s="11" t="s">
        <v>3438</v>
      </c>
      <c r="C1346" s="11" t="s">
        <v>3469</v>
      </c>
      <c r="D1346" s="11" t="s">
        <v>3470</v>
      </c>
      <c r="E1346" s="11" t="s">
        <v>3471</v>
      </c>
      <c r="F1346" s="12">
        <v>48.418970000000002</v>
      </c>
      <c r="G1346" s="12">
        <v>13.33751</v>
      </c>
      <c r="H1346" s="11">
        <v>17000</v>
      </c>
      <c r="I1346" s="11">
        <v>8524</v>
      </c>
      <c r="J1346" s="13" t="s">
        <v>8991</v>
      </c>
      <c r="K1346" s="14">
        <f>I1346*Assumptions!$B$2*10^-3/24</f>
        <v>53.275000000000006</v>
      </c>
      <c r="L1346" s="14">
        <f>IF(J1346="YES",I1346*Assumptions!$B$3/1000,0)</f>
        <v>0</v>
      </c>
      <c r="M1346" s="14">
        <f>IF(J1346="YES",I1346*Assumptions!$B$4/1000,0)</f>
        <v>0</v>
      </c>
      <c r="N1346" s="14">
        <f>IF(J1346="YES",I1346*Assumptions!$B$5/1000,0)</f>
        <v>0</v>
      </c>
      <c r="O1346" s="14">
        <f>K1346*Assumptions!$B$6*Assumptions!$B$7</f>
        <v>308.995</v>
      </c>
      <c r="P1346" s="14">
        <f>((K1346*Assumptions!$B$6*Assumptions!$B$7/1000)*(Assumptions!$B$8/(Assumptions!$B$8-1)))*Assumptions!$B$9</f>
        <v>1853.97</v>
      </c>
      <c r="Q1346" s="13" t="s">
        <v>9016</v>
      </c>
      <c r="R1346" s="13" t="s">
        <v>9042</v>
      </c>
    </row>
    <row r="1347" spans="1:18" x14ac:dyDescent="0.3">
      <c r="A1347" s="11" t="s">
        <v>2087</v>
      </c>
      <c r="B1347" s="11" t="s">
        <v>3438</v>
      </c>
      <c r="C1347" s="11" t="s">
        <v>3472</v>
      </c>
      <c r="D1347" s="11" t="s">
        <v>3473</v>
      </c>
      <c r="E1347" s="11" t="s">
        <v>8672</v>
      </c>
      <c r="F1347" s="12">
        <v>48.343440000000001</v>
      </c>
      <c r="G1347" s="12">
        <v>13.34137</v>
      </c>
      <c r="H1347" s="11">
        <v>95000</v>
      </c>
      <c r="I1347" s="11">
        <v>33946</v>
      </c>
      <c r="J1347" s="13" t="s">
        <v>8982</v>
      </c>
      <c r="K1347" s="14">
        <f>I1347*Assumptions!$B$2*10^-3/24</f>
        <v>212.16250000000002</v>
      </c>
      <c r="L1347" s="14">
        <f>IF(J1347="YES",I1347*Assumptions!$B$3/1000,0)</f>
        <v>678.92</v>
      </c>
      <c r="M1347" s="14">
        <f>IF(J1347="YES",I1347*Assumptions!$B$4/1000,0)</f>
        <v>509.19</v>
      </c>
      <c r="N1347" s="14">
        <f>IF(J1347="YES",I1347*Assumptions!$B$5/1000,0)</f>
        <v>1018.38</v>
      </c>
      <c r="O1347" s="14">
        <f>K1347*Assumptions!$B$6*Assumptions!$B$7</f>
        <v>1230.5425</v>
      </c>
      <c r="P1347" s="14">
        <f>((K1347*Assumptions!$B$6*Assumptions!$B$7/1000)*(Assumptions!$B$8/(Assumptions!$B$8-1)))*Assumptions!$B$9</f>
        <v>7383.2550000000001</v>
      </c>
      <c r="Q1347" s="13" t="s">
        <v>9016</v>
      </c>
      <c r="R1347" s="13" t="s">
        <v>9044</v>
      </c>
    </row>
    <row r="1348" spans="1:18" x14ac:dyDescent="0.3">
      <c r="A1348" s="11" t="s">
        <v>2087</v>
      </c>
      <c r="B1348" s="11" t="s">
        <v>3438</v>
      </c>
      <c r="C1348" s="11" t="s">
        <v>3474</v>
      </c>
      <c r="D1348" s="11" t="s">
        <v>3475</v>
      </c>
      <c r="E1348" s="11" t="s">
        <v>8673</v>
      </c>
      <c r="F1348" s="12">
        <v>48.611109999999996</v>
      </c>
      <c r="G1348" s="12">
        <v>13.58281</v>
      </c>
      <c r="H1348" s="11">
        <v>18000</v>
      </c>
      <c r="I1348" s="11">
        <v>13333</v>
      </c>
      <c r="J1348" s="13" t="s">
        <v>8991</v>
      </c>
      <c r="K1348" s="14">
        <f>I1348*Assumptions!$B$2*10^-3/24</f>
        <v>83.331249999999997</v>
      </c>
      <c r="L1348" s="14">
        <f>IF(J1348="YES",I1348*Assumptions!$B$3/1000,0)</f>
        <v>0</v>
      </c>
      <c r="M1348" s="14">
        <f>IF(J1348="YES",I1348*Assumptions!$B$4/1000,0)</f>
        <v>0</v>
      </c>
      <c r="N1348" s="14">
        <f>IF(J1348="YES",I1348*Assumptions!$B$5/1000,0)</f>
        <v>0</v>
      </c>
      <c r="O1348" s="14">
        <f>K1348*Assumptions!$B$6*Assumptions!$B$7</f>
        <v>483.32124999999996</v>
      </c>
      <c r="P1348" s="14">
        <f>((K1348*Assumptions!$B$6*Assumptions!$B$7/1000)*(Assumptions!$B$8/(Assumptions!$B$8-1)))*Assumptions!$B$9</f>
        <v>2899.9274999999998</v>
      </c>
      <c r="Q1348" s="13" t="s">
        <v>9016</v>
      </c>
      <c r="R1348" s="13" t="s">
        <v>9044</v>
      </c>
    </row>
    <row r="1349" spans="1:18" x14ac:dyDescent="0.3">
      <c r="A1349" s="11" t="s">
        <v>2087</v>
      </c>
      <c r="B1349" s="11" t="s">
        <v>3438</v>
      </c>
      <c r="C1349" s="11" t="s">
        <v>3476</v>
      </c>
      <c r="D1349" s="11" t="s">
        <v>3477</v>
      </c>
      <c r="E1349" s="11" t="s">
        <v>3478</v>
      </c>
      <c r="F1349" s="12">
        <v>48.619709999999998</v>
      </c>
      <c r="G1349" s="12">
        <v>13.388999999999999</v>
      </c>
      <c r="H1349" s="11">
        <v>8000</v>
      </c>
      <c r="I1349" s="11">
        <v>4870</v>
      </c>
      <c r="J1349" s="13" t="s">
        <v>8991</v>
      </c>
      <c r="K1349" s="14">
        <f>I1349*Assumptions!$B$2*10^-3/24</f>
        <v>30.4375</v>
      </c>
      <c r="L1349" s="14">
        <f>IF(J1349="YES",I1349*Assumptions!$B$3/1000,0)</f>
        <v>0</v>
      </c>
      <c r="M1349" s="14">
        <f>IF(J1349="YES",I1349*Assumptions!$B$4/1000,0)</f>
        <v>0</v>
      </c>
      <c r="N1349" s="14">
        <f>IF(J1349="YES",I1349*Assumptions!$B$5/1000,0)</f>
        <v>0</v>
      </c>
      <c r="O1349" s="14">
        <f>K1349*Assumptions!$B$6*Assumptions!$B$7</f>
        <v>176.53749999999999</v>
      </c>
      <c r="P1349" s="14">
        <f>((K1349*Assumptions!$B$6*Assumptions!$B$7/1000)*(Assumptions!$B$8/(Assumptions!$B$8-1)))*Assumptions!$B$9</f>
        <v>1059.2249999999999</v>
      </c>
      <c r="Q1349" s="13" t="s">
        <v>9016</v>
      </c>
      <c r="R1349" s="13" t="s">
        <v>9042</v>
      </c>
    </row>
    <row r="1350" spans="1:18" x14ac:dyDescent="0.3">
      <c r="A1350" s="11" t="s">
        <v>2087</v>
      </c>
      <c r="B1350" s="11" t="s">
        <v>3438</v>
      </c>
      <c r="C1350" s="11" t="s">
        <v>3479</v>
      </c>
      <c r="D1350" s="11" t="s">
        <v>3480</v>
      </c>
      <c r="E1350" s="11" t="s">
        <v>3481</v>
      </c>
      <c r="F1350" s="12">
        <v>48.750880000000002</v>
      </c>
      <c r="G1350" s="12">
        <v>13.394579999999999</v>
      </c>
      <c r="H1350" s="11">
        <v>12000</v>
      </c>
      <c r="I1350" s="11">
        <v>12700</v>
      </c>
      <c r="J1350" s="13" t="s">
        <v>8991</v>
      </c>
      <c r="K1350" s="14">
        <f>I1350*Assumptions!$B$2*10^-3/24</f>
        <v>79.375</v>
      </c>
      <c r="L1350" s="14">
        <f>IF(J1350="YES",I1350*Assumptions!$B$3/1000,0)</f>
        <v>0</v>
      </c>
      <c r="M1350" s="14">
        <f>IF(J1350="YES",I1350*Assumptions!$B$4/1000,0)</f>
        <v>0</v>
      </c>
      <c r="N1350" s="14">
        <f>IF(J1350="YES",I1350*Assumptions!$B$5/1000,0)</f>
        <v>0</v>
      </c>
      <c r="O1350" s="14">
        <f>K1350*Assumptions!$B$6*Assumptions!$B$7</f>
        <v>460.37499999999994</v>
      </c>
      <c r="P1350" s="14">
        <f>((K1350*Assumptions!$B$6*Assumptions!$B$7/1000)*(Assumptions!$B$8/(Assumptions!$B$8-1)))*Assumptions!$B$9</f>
        <v>2762.2499999999995</v>
      </c>
      <c r="Q1350" s="13" t="s">
        <v>9016</v>
      </c>
      <c r="R1350" s="13" t="s">
        <v>9044</v>
      </c>
    </row>
    <row r="1351" spans="1:18" x14ac:dyDescent="0.3">
      <c r="A1351" s="11" t="s">
        <v>2087</v>
      </c>
      <c r="B1351" s="11" t="s">
        <v>3438</v>
      </c>
      <c r="C1351" s="11" t="s">
        <v>3482</v>
      </c>
      <c r="D1351" s="11" t="s">
        <v>3483</v>
      </c>
      <c r="E1351" s="11" t="s">
        <v>3484</v>
      </c>
      <c r="F1351" s="12">
        <v>48.605600000000003</v>
      </c>
      <c r="G1351" s="12">
        <v>13.478009999999999</v>
      </c>
      <c r="H1351" s="11">
        <v>6000</v>
      </c>
      <c r="I1351" s="11">
        <v>4411</v>
      </c>
      <c r="J1351" s="13" t="s">
        <v>8991</v>
      </c>
      <c r="K1351" s="14">
        <f>I1351*Assumptions!$B$2*10^-3/24</f>
        <v>27.568749999999998</v>
      </c>
      <c r="L1351" s="14">
        <f>IF(J1351="YES",I1351*Assumptions!$B$3/1000,0)</f>
        <v>0</v>
      </c>
      <c r="M1351" s="14">
        <f>IF(J1351="YES",I1351*Assumptions!$B$4/1000,0)</f>
        <v>0</v>
      </c>
      <c r="N1351" s="14">
        <f>IF(J1351="YES",I1351*Assumptions!$B$5/1000,0)</f>
        <v>0</v>
      </c>
      <c r="O1351" s="14">
        <f>K1351*Assumptions!$B$6*Assumptions!$B$7</f>
        <v>159.89874999999998</v>
      </c>
      <c r="P1351" s="14">
        <f>((K1351*Assumptions!$B$6*Assumptions!$B$7/1000)*(Assumptions!$B$8/(Assumptions!$B$8-1)))*Assumptions!$B$9</f>
        <v>959.39249999999981</v>
      </c>
      <c r="Q1351" s="13" t="s">
        <v>9016</v>
      </c>
      <c r="R1351" s="13" t="s">
        <v>9043</v>
      </c>
    </row>
    <row r="1352" spans="1:18" x14ac:dyDescent="0.3">
      <c r="A1352" s="11" t="s">
        <v>2087</v>
      </c>
      <c r="B1352" s="11" t="s">
        <v>3438</v>
      </c>
      <c r="C1352" s="11" t="s">
        <v>3485</v>
      </c>
      <c r="D1352" s="11" t="s">
        <v>3486</v>
      </c>
      <c r="E1352" s="11" t="s">
        <v>3487</v>
      </c>
      <c r="F1352" s="12">
        <v>48.650280000000002</v>
      </c>
      <c r="G1352" s="12">
        <v>13.44</v>
      </c>
      <c r="H1352" s="11">
        <v>5000</v>
      </c>
      <c r="I1352" s="11">
        <v>2683</v>
      </c>
      <c r="J1352" s="13" t="s">
        <v>8991</v>
      </c>
      <c r="K1352" s="14">
        <f>I1352*Assumptions!$B$2*10^-3/24</f>
        <v>16.768750000000001</v>
      </c>
      <c r="L1352" s="14">
        <f>IF(J1352="YES",I1352*Assumptions!$B$3/1000,0)</f>
        <v>0</v>
      </c>
      <c r="M1352" s="14">
        <f>IF(J1352="YES",I1352*Assumptions!$B$4/1000,0)</f>
        <v>0</v>
      </c>
      <c r="N1352" s="14">
        <f>IF(J1352="YES",I1352*Assumptions!$B$5/1000,0)</f>
        <v>0</v>
      </c>
      <c r="O1352" s="14">
        <f>K1352*Assumptions!$B$6*Assumptions!$B$7</f>
        <v>97.258750000000006</v>
      </c>
      <c r="P1352" s="14">
        <f>((K1352*Assumptions!$B$6*Assumptions!$B$7/1000)*(Assumptions!$B$8/(Assumptions!$B$8-1)))*Assumptions!$B$9</f>
        <v>583.55250000000001</v>
      </c>
      <c r="Q1352" s="13" t="s">
        <v>9016</v>
      </c>
      <c r="R1352" s="13" t="s">
        <v>9044</v>
      </c>
    </row>
    <row r="1353" spans="1:18" x14ac:dyDescent="0.3">
      <c r="A1353" s="11" t="s">
        <v>2087</v>
      </c>
      <c r="B1353" s="11" t="s">
        <v>3438</v>
      </c>
      <c r="C1353" s="11" t="s">
        <v>3488</v>
      </c>
      <c r="D1353" s="11" t="s">
        <v>3489</v>
      </c>
      <c r="E1353" s="11" t="s">
        <v>3490</v>
      </c>
      <c r="F1353" s="12">
        <v>48.562089999999998</v>
      </c>
      <c r="G1353" s="12">
        <v>13.61642</v>
      </c>
      <c r="H1353" s="11">
        <v>7500</v>
      </c>
      <c r="I1353" s="11">
        <v>2525</v>
      </c>
      <c r="J1353" s="13" t="s">
        <v>8991</v>
      </c>
      <c r="K1353" s="14">
        <f>I1353*Assumptions!$B$2*10^-3/24</f>
        <v>15.78125</v>
      </c>
      <c r="L1353" s="14">
        <f>IF(J1353="YES",I1353*Assumptions!$B$3/1000,0)</f>
        <v>0</v>
      </c>
      <c r="M1353" s="14">
        <f>IF(J1353="YES",I1353*Assumptions!$B$4/1000,0)</f>
        <v>0</v>
      </c>
      <c r="N1353" s="14">
        <f>IF(J1353="YES",I1353*Assumptions!$B$5/1000,0)</f>
        <v>0</v>
      </c>
      <c r="O1353" s="14">
        <f>K1353*Assumptions!$B$6*Assumptions!$B$7</f>
        <v>91.53125</v>
      </c>
      <c r="P1353" s="14">
        <f>((K1353*Assumptions!$B$6*Assumptions!$B$7/1000)*(Assumptions!$B$8/(Assumptions!$B$8-1)))*Assumptions!$B$9</f>
        <v>549.1875</v>
      </c>
      <c r="Q1353" s="13" t="s">
        <v>9016</v>
      </c>
      <c r="R1353" s="13" t="s">
        <v>9044</v>
      </c>
    </row>
    <row r="1354" spans="1:18" x14ac:dyDescent="0.3">
      <c r="A1354" s="11" t="s">
        <v>2087</v>
      </c>
      <c r="B1354" s="11" t="s">
        <v>3494</v>
      </c>
      <c r="C1354" s="11" t="s">
        <v>3491</v>
      </c>
      <c r="D1354" s="11" t="s">
        <v>3492</v>
      </c>
      <c r="E1354" s="11" t="s">
        <v>3493</v>
      </c>
      <c r="F1354" s="12">
        <v>48.809809999999999</v>
      </c>
      <c r="G1354" s="12">
        <v>13.537520000000001</v>
      </c>
      <c r="H1354" s="11">
        <v>17000</v>
      </c>
      <c r="I1354" s="11">
        <v>11700</v>
      </c>
      <c r="J1354" s="13" t="s">
        <v>8991</v>
      </c>
      <c r="K1354" s="14">
        <f>I1354*Assumptions!$B$2*10^-3/24</f>
        <v>73.125</v>
      </c>
      <c r="L1354" s="14">
        <f>IF(J1354="YES",I1354*Assumptions!$B$3/1000,0)</f>
        <v>0</v>
      </c>
      <c r="M1354" s="14">
        <f>IF(J1354="YES",I1354*Assumptions!$B$4/1000,0)</f>
        <v>0</v>
      </c>
      <c r="N1354" s="14">
        <f>IF(J1354="YES",I1354*Assumptions!$B$5/1000,0)</f>
        <v>0</v>
      </c>
      <c r="O1354" s="14">
        <f>K1354*Assumptions!$B$6*Assumptions!$B$7</f>
        <v>424.12499999999994</v>
      </c>
      <c r="P1354" s="14">
        <f>((K1354*Assumptions!$B$6*Assumptions!$B$7/1000)*(Assumptions!$B$8/(Assumptions!$B$8-1)))*Assumptions!$B$9</f>
        <v>2544.7499999999995</v>
      </c>
      <c r="Q1354" s="13" t="s">
        <v>9016</v>
      </c>
      <c r="R1354" s="13" t="s">
        <v>9043</v>
      </c>
    </row>
    <row r="1355" spans="1:18" x14ac:dyDescent="0.3">
      <c r="A1355" s="11" t="s">
        <v>2087</v>
      </c>
      <c r="B1355" s="11" t="s">
        <v>3494</v>
      </c>
      <c r="C1355" s="11" t="s">
        <v>3495</v>
      </c>
      <c r="D1355" s="11" t="s">
        <v>3496</v>
      </c>
      <c r="E1355" s="11" t="s">
        <v>3497</v>
      </c>
      <c r="F1355" s="12">
        <v>48.85754</v>
      </c>
      <c r="G1355" s="12">
        <v>13.38589</v>
      </c>
      <c r="H1355" s="11">
        <v>9900</v>
      </c>
      <c r="I1355" s="11">
        <v>6160</v>
      </c>
      <c r="J1355" s="13" t="s">
        <v>8991</v>
      </c>
      <c r="K1355" s="14">
        <f>I1355*Assumptions!$B$2*10^-3/24</f>
        <v>38.5</v>
      </c>
      <c r="L1355" s="14">
        <f>IF(J1355="YES",I1355*Assumptions!$B$3/1000,0)</f>
        <v>0</v>
      </c>
      <c r="M1355" s="14">
        <f>IF(J1355="YES",I1355*Assumptions!$B$4/1000,0)</f>
        <v>0</v>
      </c>
      <c r="N1355" s="14">
        <f>IF(J1355="YES",I1355*Assumptions!$B$5/1000,0)</f>
        <v>0</v>
      </c>
      <c r="O1355" s="14">
        <f>K1355*Assumptions!$B$6*Assumptions!$B$7</f>
        <v>223.29999999999998</v>
      </c>
      <c r="P1355" s="14">
        <f>((K1355*Assumptions!$B$6*Assumptions!$B$7/1000)*(Assumptions!$B$8/(Assumptions!$B$8-1)))*Assumptions!$B$9</f>
        <v>1339.7999999999997</v>
      </c>
      <c r="Q1355" s="13" t="s">
        <v>9016</v>
      </c>
      <c r="R1355" s="13" t="s">
        <v>9043</v>
      </c>
    </row>
    <row r="1356" spans="1:18" x14ac:dyDescent="0.3">
      <c r="A1356" s="11" t="s">
        <v>2087</v>
      </c>
      <c r="B1356" s="11" t="s">
        <v>3494</v>
      </c>
      <c r="C1356" s="11" t="s">
        <v>3498</v>
      </c>
      <c r="D1356" s="11" t="s">
        <v>3499</v>
      </c>
      <c r="E1356" s="11" t="s">
        <v>3500</v>
      </c>
      <c r="F1356" s="12">
        <v>48.911079999999998</v>
      </c>
      <c r="G1356" s="12">
        <v>13.358790000000001</v>
      </c>
      <c r="H1356" s="11">
        <v>7500</v>
      </c>
      <c r="I1356" s="11">
        <v>4550</v>
      </c>
      <c r="J1356" s="13" t="s">
        <v>8991</v>
      </c>
      <c r="K1356" s="14">
        <f>I1356*Assumptions!$B$2*10^-3/24</f>
        <v>28.4375</v>
      </c>
      <c r="L1356" s="14">
        <f>IF(J1356="YES",I1356*Assumptions!$B$3/1000,0)</f>
        <v>0</v>
      </c>
      <c r="M1356" s="14">
        <f>IF(J1356="YES",I1356*Assumptions!$B$4/1000,0)</f>
        <v>0</v>
      </c>
      <c r="N1356" s="14">
        <f>IF(J1356="YES",I1356*Assumptions!$B$5/1000,0)</f>
        <v>0</v>
      </c>
      <c r="O1356" s="14">
        <f>K1356*Assumptions!$B$6*Assumptions!$B$7</f>
        <v>164.9375</v>
      </c>
      <c r="P1356" s="14">
        <f>((K1356*Assumptions!$B$6*Assumptions!$B$7/1000)*(Assumptions!$B$8/(Assumptions!$B$8-1)))*Assumptions!$B$9</f>
        <v>989.62499999999989</v>
      </c>
      <c r="Q1356" s="13" t="s">
        <v>9016</v>
      </c>
      <c r="R1356" s="13" t="s">
        <v>9043</v>
      </c>
    </row>
    <row r="1357" spans="1:18" x14ac:dyDescent="0.3">
      <c r="A1357" s="11" t="s">
        <v>2087</v>
      </c>
      <c r="B1357" s="11" t="s">
        <v>3494</v>
      </c>
      <c r="C1357" s="11" t="s">
        <v>3501</v>
      </c>
      <c r="D1357" s="11" t="s">
        <v>3502</v>
      </c>
      <c r="E1357" s="11" t="s">
        <v>3503</v>
      </c>
      <c r="F1357" s="12">
        <v>48.879370000000002</v>
      </c>
      <c r="G1357" s="12">
        <v>13.33473</v>
      </c>
      <c r="H1357" s="11">
        <v>6500</v>
      </c>
      <c r="I1357" s="11">
        <v>3106</v>
      </c>
      <c r="J1357" s="13" t="s">
        <v>8991</v>
      </c>
      <c r="K1357" s="14">
        <f>I1357*Assumptions!$B$2*10^-3/24</f>
        <v>19.412500000000001</v>
      </c>
      <c r="L1357" s="14">
        <f>IF(J1357="YES",I1357*Assumptions!$B$3/1000,0)</f>
        <v>0</v>
      </c>
      <c r="M1357" s="14">
        <f>IF(J1357="YES",I1357*Assumptions!$B$4/1000,0)</f>
        <v>0</v>
      </c>
      <c r="N1357" s="14">
        <f>IF(J1357="YES",I1357*Assumptions!$B$5/1000,0)</f>
        <v>0</v>
      </c>
      <c r="O1357" s="14">
        <f>K1357*Assumptions!$B$6*Assumptions!$B$7</f>
        <v>112.5925</v>
      </c>
      <c r="P1357" s="14">
        <f>((K1357*Assumptions!$B$6*Assumptions!$B$7/1000)*(Assumptions!$B$8/(Assumptions!$B$8-1)))*Assumptions!$B$9</f>
        <v>675.55499999999995</v>
      </c>
      <c r="Q1357" s="13" t="s">
        <v>9016</v>
      </c>
      <c r="R1357" s="13" t="s">
        <v>9044</v>
      </c>
    </row>
    <row r="1358" spans="1:18" x14ac:dyDescent="0.3">
      <c r="A1358" s="11" t="s">
        <v>2087</v>
      </c>
      <c r="B1358" s="11" t="s">
        <v>3494</v>
      </c>
      <c r="C1358" s="11" t="s">
        <v>3504</v>
      </c>
      <c r="D1358" s="11" t="s">
        <v>3505</v>
      </c>
      <c r="E1358" s="11" t="s">
        <v>3506</v>
      </c>
      <c r="F1358" s="12">
        <v>48.741889999999998</v>
      </c>
      <c r="G1358" s="12">
        <v>13.7509</v>
      </c>
      <c r="H1358" s="11">
        <v>6000</v>
      </c>
      <c r="I1358" s="11">
        <v>3833</v>
      </c>
      <c r="J1358" s="13" t="s">
        <v>8991</v>
      </c>
      <c r="K1358" s="14">
        <f>I1358*Assumptions!$B$2*10^-3/24</f>
        <v>23.956250000000001</v>
      </c>
      <c r="L1358" s="14">
        <f>IF(J1358="YES",I1358*Assumptions!$B$3/1000,0)</f>
        <v>0</v>
      </c>
      <c r="M1358" s="14">
        <f>IF(J1358="YES",I1358*Assumptions!$B$4/1000,0)</f>
        <v>0</v>
      </c>
      <c r="N1358" s="14">
        <f>IF(J1358="YES",I1358*Assumptions!$B$5/1000,0)</f>
        <v>0</v>
      </c>
      <c r="O1358" s="14">
        <f>K1358*Assumptions!$B$6*Assumptions!$B$7</f>
        <v>138.94624999999999</v>
      </c>
      <c r="P1358" s="14">
        <f>((K1358*Assumptions!$B$6*Assumptions!$B$7/1000)*(Assumptions!$B$8/(Assumptions!$B$8-1)))*Assumptions!$B$9</f>
        <v>833.67750000000001</v>
      </c>
      <c r="Q1358" s="13" t="s">
        <v>9016</v>
      </c>
      <c r="R1358" s="13" t="s">
        <v>9043</v>
      </c>
    </row>
    <row r="1359" spans="1:18" x14ac:dyDescent="0.3">
      <c r="A1359" s="11" t="s">
        <v>2087</v>
      </c>
      <c r="B1359" s="11" t="s">
        <v>3494</v>
      </c>
      <c r="C1359" s="11" t="s">
        <v>3507</v>
      </c>
      <c r="D1359" s="11" t="s">
        <v>3508</v>
      </c>
      <c r="E1359" s="11" t="s">
        <v>8674</v>
      </c>
      <c r="F1359" s="12">
        <v>48.866860000000003</v>
      </c>
      <c r="G1359" s="12">
        <v>13.45204</v>
      </c>
      <c r="H1359" s="11">
        <v>6000</v>
      </c>
      <c r="I1359" s="11">
        <v>4206</v>
      </c>
      <c r="J1359" s="13" t="s">
        <v>8991</v>
      </c>
      <c r="K1359" s="14">
        <f>I1359*Assumptions!$B$2*10^-3/24</f>
        <v>26.287499999999998</v>
      </c>
      <c r="L1359" s="14">
        <f>IF(J1359="YES",I1359*Assumptions!$B$3/1000,0)</f>
        <v>0</v>
      </c>
      <c r="M1359" s="14">
        <f>IF(J1359="YES",I1359*Assumptions!$B$4/1000,0)</f>
        <v>0</v>
      </c>
      <c r="N1359" s="14">
        <f>IF(J1359="YES",I1359*Assumptions!$B$5/1000,0)</f>
        <v>0</v>
      </c>
      <c r="O1359" s="14">
        <f>K1359*Assumptions!$B$6*Assumptions!$B$7</f>
        <v>152.46749999999997</v>
      </c>
      <c r="P1359" s="14">
        <f>((K1359*Assumptions!$B$6*Assumptions!$B$7/1000)*(Assumptions!$B$8/(Assumptions!$B$8-1)))*Assumptions!$B$9</f>
        <v>914.80499999999984</v>
      </c>
      <c r="Q1359" s="13" t="s">
        <v>9016</v>
      </c>
      <c r="R1359" s="13" t="s">
        <v>9042</v>
      </c>
    </row>
    <row r="1360" spans="1:18" x14ac:dyDescent="0.3">
      <c r="A1360" s="11" t="s">
        <v>2087</v>
      </c>
      <c r="B1360" s="11" t="s">
        <v>3494</v>
      </c>
      <c r="C1360" s="11" t="s">
        <v>3509</v>
      </c>
      <c r="D1360" s="11" t="s">
        <v>3510</v>
      </c>
      <c r="E1360" s="11" t="s">
        <v>8675</v>
      </c>
      <c r="F1360" s="12">
        <v>48.730200000000004</v>
      </c>
      <c r="G1360" s="12">
        <v>13.524369999999999</v>
      </c>
      <c r="H1360" s="11">
        <v>8000</v>
      </c>
      <c r="I1360" s="11">
        <v>6363</v>
      </c>
      <c r="J1360" s="13" t="s">
        <v>8991</v>
      </c>
      <c r="K1360" s="14">
        <f>I1360*Assumptions!$B$2*10^-3/24</f>
        <v>39.768750000000004</v>
      </c>
      <c r="L1360" s="14">
        <f>IF(J1360="YES",I1360*Assumptions!$B$3/1000,0)</f>
        <v>0</v>
      </c>
      <c r="M1360" s="14">
        <f>IF(J1360="YES",I1360*Assumptions!$B$4/1000,0)</f>
        <v>0</v>
      </c>
      <c r="N1360" s="14">
        <f>IF(J1360="YES",I1360*Assumptions!$B$5/1000,0)</f>
        <v>0</v>
      </c>
      <c r="O1360" s="14">
        <f>K1360*Assumptions!$B$6*Assumptions!$B$7</f>
        <v>230.65875000000003</v>
      </c>
      <c r="P1360" s="14">
        <f>((K1360*Assumptions!$B$6*Assumptions!$B$7/1000)*(Assumptions!$B$8/(Assumptions!$B$8-1)))*Assumptions!$B$9</f>
        <v>1383.9525000000001</v>
      </c>
      <c r="Q1360" s="13" t="s">
        <v>9016</v>
      </c>
      <c r="R1360" s="13" t="s">
        <v>9042</v>
      </c>
    </row>
    <row r="1361" spans="1:18" x14ac:dyDescent="0.3">
      <c r="A1361" s="11" t="s">
        <v>2087</v>
      </c>
      <c r="B1361" s="11" t="s">
        <v>3494</v>
      </c>
      <c r="C1361" s="11" t="s">
        <v>3511</v>
      </c>
      <c r="D1361" s="11" t="s">
        <v>3512</v>
      </c>
      <c r="E1361" s="11" t="s">
        <v>8676</v>
      </c>
      <c r="F1361" s="12">
        <v>48.822389999999999</v>
      </c>
      <c r="G1361" s="12">
        <v>13.3527</v>
      </c>
      <c r="H1361" s="11">
        <v>8800</v>
      </c>
      <c r="I1361" s="11">
        <v>5035</v>
      </c>
      <c r="J1361" s="13" t="s">
        <v>8992</v>
      </c>
      <c r="K1361" s="14">
        <f>I1361*Assumptions!$B$2*10^-3/24</f>
        <v>31.46875</v>
      </c>
      <c r="L1361" s="14">
        <f>IF(J1361="YES",I1361*Assumptions!$B$3/1000,0)</f>
        <v>0</v>
      </c>
      <c r="M1361" s="14">
        <f>IF(J1361="YES",I1361*Assumptions!$B$4/1000,0)</f>
        <v>0</v>
      </c>
      <c r="N1361" s="14">
        <f>IF(J1361="YES",I1361*Assumptions!$B$5/1000,0)</f>
        <v>0</v>
      </c>
      <c r="O1361" s="14">
        <f>K1361*Assumptions!$B$6*Assumptions!$B$7</f>
        <v>182.51874999999998</v>
      </c>
      <c r="P1361" s="14">
        <f>((K1361*Assumptions!$B$6*Assumptions!$B$7/1000)*(Assumptions!$B$8/(Assumptions!$B$8-1)))*Assumptions!$B$9</f>
        <v>1095.1124999999997</v>
      </c>
      <c r="Q1361" s="13" t="s">
        <v>9016</v>
      </c>
      <c r="R1361" s="13" t="s">
        <v>9044</v>
      </c>
    </row>
    <row r="1362" spans="1:18" x14ac:dyDescent="0.3">
      <c r="A1362" s="11" t="s">
        <v>2087</v>
      </c>
      <c r="B1362" s="11" t="s">
        <v>3494</v>
      </c>
      <c r="C1362" s="11" t="s">
        <v>3513</v>
      </c>
      <c r="D1362" s="11" t="s">
        <v>3514</v>
      </c>
      <c r="E1362" s="11" t="s">
        <v>3515</v>
      </c>
      <c r="F1362" s="12">
        <v>48.788849999999996</v>
      </c>
      <c r="G1362" s="12">
        <v>13.39045</v>
      </c>
      <c r="H1362" s="11">
        <v>6500</v>
      </c>
      <c r="I1362" s="11">
        <v>2218</v>
      </c>
      <c r="J1362" s="13" t="s">
        <v>8991</v>
      </c>
      <c r="K1362" s="14">
        <f>I1362*Assumptions!$B$2*10^-3/24</f>
        <v>13.862499999999999</v>
      </c>
      <c r="L1362" s="14">
        <f>IF(J1362="YES",I1362*Assumptions!$B$3/1000,0)</f>
        <v>0</v>
      </c>
      <c r="M1362" s="14">
        <f>IF(J1362="YES",I1362*Assumptions!$B$4/1000,0)</f>
        <v>0</v>
      </c>
      <c r="N1362" s="14">
        <f>IF(J1362="YES",I1362*Assumptions!$B$5/1000,0)</f>
        <v>0</v>
      </c>
      <c r="O1362" s="14">
        <f>K1362*Assumptions!$B$6*Assumptions!$B$7</f>
        <v>80.402499999999989</v>
      </c>
      <c r="P1362" s="14">
        <f>((K1362*Assumptions!$B$6*Assumptions!$B$7/1000)*(Assumptions!$B$8/(Assumptions!$B$8-1)))*Assumptions!$B$9</f>
        <v>482.41499999999991</v>
      </c>
      <c r="Q1362" s="13" t="s">
        <v>9016</v>
      </c>
      <c r="R1362" s="13" t="s">
        <v>9044</v>
      </c>
    </row>
    <row r="1363" spans="1:18" x14ac:dyDescent="0.3">
      <c r="A1363" s="11" t="s">
        <v>2087</v>
      </c>
      <c r="B1363" s="11" t="s">
        <v>3494</v>
      </c>
      <c r="C1363" s="11" t="s">
        <v>3516</v>
      </c>
      <c r="D1363" s="11" t="s">
        <v>3517</v>
      </c>
      <c r="E1363" s="11" t="s">
        <v>3518</v>
      </c>
      <c r="F1363" s="12">
        <v>48.726730000000003</v>
      </c>
      <c r="G1363" s="12">
        <v>13.552300000000001</v>
      </c>
      <c r="H1363" s="11">
        <v>16000</v>
      </c>
      <c r="I1363" s="11">
        <v>10662</v>
      </c>
      <c r="J1363" s="13" t="s">
        <v>8991</v>
      </c>
      <c r="K1363" s="14">
        <f>I1363*Assumptions!$B$2*10^-3/24</f>
        <v>66.637500000000003</v>
      </c>
      <c r="L1363" s="14">
        <f>IF(J1363="YES",I1363*Assumptions!$B$3/1000,0)</f>
        <v>0</v>
      </c>
      <c r="M1363" s="14">
        <f>IF(J1363="YES",I1363*Assumptions!$B$4/1000,0)</f>
        <v>0</v>
      </c>
      <c r="N1363" s="14">
        <f>IF(J1363="YES",I1363*Assumptions!$B$5/1000,0)</f>
        <v>0</v>
      </c>
      <c r="O1363" s="14">
        <f>K1363*Assumptions!$B$6*Assumptions!$B$7</f>
        <v>386.49749999999995</v>
      </c>
      <c r="P1363" s="14">
        <f>((K1363*Assumptions!$B$6*Assumptions!$B$7/1000)*(Assumptions!$B$8/(Assumptions!$B$8-1)))*Assumptions!$B$9</f>
        <v>2318.9849999999992</v>
      </c>
      <c r="Q1363" s="13" t="s">
        <v>9016</v>
      </c>
      <c r="R1363" s="13" t="s">
        <v>9044</v>
      </c>
    </row>
    <row r="1364" spans="1:18" x14ac:dyDescent="0.3">
      <c r="A1364" s="11" t="s">
        <v>2087</v>
      </c>
      <c r="B1364" s="11" t="s">
        <v>3522</v>
      </c>
      <c r="C1364" s="11" t="s">
        <v>3519</v>
      </c>
      <c r="D1364" s="11" t="s">
        <v>3520</v>
      </c>
      <c r="E1364" s="11" t="s">
        <v>3521</v>
      </c>
      <c r="F1364" s="12">
        <v>48.432519999999997</v>
      </c>
      <c r="G1364" s="12">
        <v>12.57198</v>
      </c>
      <c r="H1364" s="11">
        <v>7900</v>
      </c>
      <c r="I1364" s="11">
        <v>7367</v>
      </c>
      <c r="J1364" s="13" t="s">
        <v>8991</v>
      </c>
      <c r="K1364" s="14">
        <f>I1364*Assumptions!$B$2*10^-3/24</f>
        <v>46.043749999999996</v>
      </c>
      <c r="L1364" s="14">
        <f>IF(J1364="YES",I1364*Assumptions!$B$3/1000,0)</f>
        <v>0</v>
      </c>
      <c r="M1364" s="14">
        <f>IF(J1364="YES",I1364*Assumptions!$B$4/1000,0)</f>
        <v>0</v>
      </c>
      <c r="N1364" s="14">
        <f>IF(J1364="YES",I1364*Assumptions!$B$5/1000,0)</f>
        <v>0</v>
      </c>
      <c r="O1364" s="14">
        <f>K1364*Assumptions!$B$6*Assumptions!$B$7</f>
        <v>267.05374999999998</v>
      </c>
      <c r="P1364" s="14">
        <f>((K1364*Assumptions!$B$6*Assumptions!$B$7/1000)*(Assumptions!$B$8/(Assumptions!$B$8-1)))*Assumptions!$B$9</f>
        <v>1602.3224999999998</v>
      </c>
      <c r="Q1364" s="13" t="s">
        <v>9016</v>
      </c>
      <c r="R1364" s="13" t="s">
        <v>9043</v>
      </c>
    </row>
    <row r="1365" spans="1:18" x14ac:dyDescent="0.3">
      <c r="A1365" s="11" t="s">
        <v>2087</v>
      </c>
      <c r="B1365" s="11" t="s">
        <v>3522</v>
      </c>
      <c r="C1365" s="11" t="s">
        <v>3523</v>
      </c>
      <c r="D1365" s="11" t="s">
        <v>3524</v>
      </c>
      <c r="E1365" s="11" t="s">
        <v>3525</v>
      </c>
      <c r="F1365" s="12">
        <v>48.567590000000003</v>
      </c>
      <c r="G1365" s="12">
        <v>12.82023</v>
      </c>
      <c r="H1365" s="11">
        <v>20000</v>
      </c>
      <c r="I1365" s="11">
        <v>6980</v>
      </c>
      <c r="J1365" s="13" t="s">
        <v>8991</v>
      </c>
      <c r="K1365" s="14">
        <f>I1365*Assumptions!$B$2*10^-3/24</f>
        <v>43.625</v>
      </c>
      <c r="L1365" s="14">
        <f>IF(J1365="YES",I1365*Assumptions!$B$3/1000,0)</f>
        <v>0</v>
      </c>
      <c r="M1365" s="14">
        <f>IF(J1365="YES",I1365*Assumptions!$B$4/1000,0)</f>
        <v>0</v>
      </c>
      <c r="N1365" s="14">
        <f>IF(J1365="YES",I1365*Assumptions!$B$5/1000,0)</f>
        <v>0</v>
      </c>
      <c r="O1365" s="14">
        <f>K1365*Assumptions!$B$6*Assumptions!$B$7</f>
        <v>253.02499999999998</v>
      </c>
      <c r="P1365" s="14">
        <f>((K1365*Assumptions!$B$6*Assumptions!$B$7/1000)*(Assumptions!$B$8/(Assumptions!$B$8-1)))*Assumptions!$B$9</f>
        <v>1518.1499999999999</v>
      </c>
      <c r="Q1365" s="13" t="s">
        <v>9016</v>
      </c>
      <c r="R1365" s="13" t="s">
        <v>9043</v>
      </c>
    </row>
    <row r="1366" spans="1:18" x14ac:dyDescent="0.3">
      <c r="A1366" s="11" t="s">
        <v>2087</v>
      </c>
      <c r="B1366" s="11" t="s">
        <v>3522</v>
      </c>
      <c r="C1366" s="11" t="s">
        <v>3526</v>
      </c>
      <c r="D1366" s="11" t="s">
        <v>3527</v>
      </c>
      <c r="E1366" s="11" t="s">
        <v>3528</v>
      </c>
      <c r="F1366" s="12">
        <v>48.309330000000003</v>
      </c>
      <c r="G1366" s="12">
        <v>12.89588</v>
      </c>
      <c r="H1366" s="11">
        <v>12000</v>
      </c>
      <c r="I1366" s="11">
        <v>3050</v>
      </c>
      <c r="J1366" s="13" t="s">
        <v>8991</v>
      </c>
      <c r="K1366" s="14">
        <f>I1366*Assumptions!$B$2*10^-3/24</f>
        <v>19.0625</v>
      </c>
      <c r="L1366" s="14">
        <f>IF(J1366="YES",I1366*Assumptions!$B$3/1000,0)</f>
        <v>0</v>
      </c>
      <c r="M1366" s="14">
        <f>IF(J1366="YES",I1366*Assumptions!$B$4/1000,0)</f>
        <v>0</v>
      </c>
      <c r="N1366" s="14">
        <f>IF(J1366="YES",I1366*Assumptions!$B$5/1000,0)</f>
        <v>0</v>
      </c>
      <c r="O1366" s="14">
        <f>K1366*Assumptions!$B$6*Assumptions!$B$7</f>
        <v>110.56249999999999</v>
      </c>
      <c r="P1366" s="14">
        <f>((K1366*Assumptions!$B$6*Assumptions!$B$7/1000)*(Assumptions!$B$8/(Assumptions!$B$8-1)))*Assumptions!$B$9</f>
        <v>663.37499999999989</v>
      </c>
      <c r="Q1366" s="13" t="s">
        <v>9016</v>
      </c>
      <c r="R1366" s="13" t="s">
        <v>9043</v>
      </c>
    </row>
    <row r="1367" spans="1:18" x14ac:dyDescent="0.3">
      <c r="A1367" s="11" t="s">
        <v>2087</v>
      </c>
      <c r="B1367" s="11" t="s">
        <v>3522</v>
      </c>
      <c r="C1367" s="11" t="s">
        <v>3529</v>
      </c>
      <c r="D1367" s="11" t="s">
        <v>3530</v>
      </c>
      <c r="E1367" s="11" t="s">
        <v>3531</v>
      </c>
      <c r="F1367" s="12">
        <v>48.40399</v>
      </c>
      <c r="G1367" s="12">
        <v>12.777850000000001</v>
      </c>
      <c r="H1367" s="11">
        <v>91930</v>
      </c>
      <c r="I1367" s="11">
        <v>39450</v>
      </c>
      <c r="J1367" s="13" t="s">
        <v>8991</v>
      </c>
      <c r="K1367" s="14">
        <f>I1367*Assumptions!$B$2*10^-3/24</f>
        <v>246.5625</v>
      </c>
      <c r="L1367" s="14">
        <f>IF(J1367="YES",I1367*Assumptions!$B$3/1000,0)</f>
        <v>0</v>
      </c>
      <c r="M1367" s="14">
        <f>IF(J1367="YES",I1367*Assumptions!$B$4/1000,0)</f>
        <v>0</v>
      </c>
      <c r="N1367" s="14">
        <f>IF(J1367="YES",I1367*Assumptions!$B$5/1000,0)</f>
        <v>0</v>
      </c>
      <c r="O1367" s="14">
        <f>K1367*Assumptions!$B$6*Assumptions!$B$7</f>
        <v>1430.0625</v>
      </c>
      <c r="P1367" s="14">
        <f>((K1367*Assumptions!$B$6*Assumptions!$B$7/1000)*(Assumptions!$B$8/(Assumptions!$B$8-1)))*Assumptions!$B$9</f>
        <v>8580.375</v>
      </c>
      <c r="Q1367" s="13" t="s">
        <v>9016</v>
      </c>
      <c r="R1367" s="13" t="s">
        <v>9043</v>
      </c>
    </row>
    <row r="1368" spans="1:18" x14ac:dyDescent="0.3">
      <c r="A1368" s="11" t="s">
        <v>2087</v>
      </c>
      <c r="B1368" s="11" t="s">
        <v>3522</v>
      </c>
      <c r="C1368" s="11" t="s">
        <v>3532</v>
      </c>
      <c r="D1368" s="11" t="s">
        <v>3533</v>
      </c>
      <c r="E1368" s="11" t="s">
        <v>3534</v>
      </c>
      <c r="F1368" s="12">
        <v>48.266669999999998</v>
      </c>
      <c r="G1368" s="12">
        <v>13.03674</v>
      </c>
      <c r="H1368" s="11">
        <v>19500</v>
      </c>
      <c r="I1368" s="11">
        <v>16150</v>
      </c>
      <c r="J1368" s="13" t="s">
        <v>8991</v>
      </c>
      <c r="K1368" s="14">
        <f>I1368*Assumptions!$B$2*10^-3/24</f>
        <v>100.9375</v>
      </c>
      <c r="L1368" s="14">
        <f>IF(J1368="YES",I1368*Assumptions!$B$3/1000,0)</f>
        <v>0</v>
      </c>
      <c r="M1368" s="14">
        <f>IF(J1368="YES",I1368*Assumptions!$B$4/1000,0)</f>
        <v>0</v>
      </c>
      <c r="N1368" s="14">
        <f>IF(J1368="YES",I1368*Assumptions!$B$5/1000,0)</f>
        <v>0</v>
      </c>
      <c r="O1368" s="14">
        <f>K1368*Assumptions!$B$6*Assumptions!$B$7</f>
        <v>585.4375</v>
      </c>
      <c r="P1368" s="14">
        <f>((K1368*Assumptions!$B$6*Assumptions!$B$7/1000)*(Assumptions!$B$8/(Assumptions!$B$8-1)))*Assumptions!$B$9</f>
        <v>3512.6250000000005</v>
      </c>
      <c r="Q1368" s="13" t="s">
        <v>9016</v>
      </c>
      <c r="R1368" s="13" t="s">
        <v>9043</v>
      </c>
    </row>
    <row r="1369" spans="1:18" x14ac:dyDescent="0.3">
      <c r="A1369" s="11" t="s">
        <v>2087</v>
      </c>
      <c r="B1369" s="11" t="s">
        <v>3522</v>
      </c>
      <c r="C1369" s="11" t="s">
        <v>3535</v>
      </c>
      <c r="D1369" s="11" t="s">
        <v>3536</v>
      </c>
      <c r="E1369" s="11" t="s">
        <v>3537</v>
      </c>
      <c r="F1369" s="12">
        <v>48.393059999999998</v>
      </c>
      <c r="G1369" s="12">
        <v>12.62307</v>
      </c>
      <c r="H1369" s="11">
        <v>6000</v>
      </c>
      <c r="I1369" s="11">
        <v>7645</v>
      </c>
      <c r="J1369" s="13" t="s">
        <v>8991</v>
      </c>
      <c r="K1369" s="14">
        <f>I1369*Assumptions!$B$2*10^-3/24</f>
        <v>47.78125</v>
      </c>
      <c r="L1369" s="14">
        <f>IF(J1369="YES",I1369*Assumptions!$B$3/1000,0)</f>
        <v>0</v>
      </c>
      <c r="M1369" s="14">
        <f>IF(J1369="YES",I1369*Assumptions!$B$4/1000,0)</f>
        <v>0</v>
      </c>
      <c r="N1369" s="14">
        <f>IF(J1369="YES",I1369*Assumptions!$B$5/1000,0)</f>
        <v>0</v>
      </c>
      <c r="O1369" s="14">
        <f>K1369*Assumptions!$B$6*Assumptions!$B$7</f>
        <v>277.13124999999997</v>
      </c>
      <c r="P1369" s="14">
        <f>((K1369*Assumptions!$B$6*Assumptions!$B$7/1000)*(Assumptions!$B$8/(Assumptions!$B$8-1)))*Assumptions!$B$9</f>
        <v>1662.7874999999995</v>
      </c>
      <c r="Q1369" s="13" t="s">
        <v>9016</v>
      </c>
      <c r="R1369" s="13" t="s">
        <v>9042</v>
      </c>
    </row>
    <row r="1370" spans="1:18" x14ac:dyDescent="0.3">
      <c r="A1370" s="11" t="s">
        <v>2087</v>
      </c>
      <c r="B1370" s="11" t="s">
        <v>3522</v>
      </c>
      <c r="C1370" s="11" t="s">
        <v>3538</v>
      </c>
      <c r="D1370" s="11" t="s">
        <v>3539</v>
      </c>
      <c r="E1370" s="11" t="s">
        <v>3540</v>
      </c>
      <c r="F1370" s="12">
        <v>48.433100000000003</v>
      </c>
      <c r="G1370" s="12">
        <v>13.10051</v>
      </c>
      <c r="H1370" s="11">
        <v>12500</v>
      </c>
      <c r="I1370" s="11">
        <v>17468</v>
      </c>
      <c r="J1370" s="13" t="s">
        <v>8991</v>
      </c>
      <c r="K1370" s="14">
        <f>I1370*Assumptions!$B$2*10^-3/24</f>
        <v>109.17500000000001</v>
      </c>
      <c r="L1370" s="14">
        <f>IF(J1370="YES",I1370*Assumptions!$B$3/1000,0)</f>
        <v>0</v>
      </c>
      <c r="M1370" s="14">
        <f>IF(J1370="YES",I1370*Assumptions!$B$4/1000,0)</f>
        <v>0</v>
      </c>
      <c r="N1370" s="14">
        <f>IF(J1370="YES",I1370*Assumptions!$B$5/1000,0)</f>
        <v>0</v>
      </c>
      <c r="O1370" s="14">
        <f>K1370*Assumptions!$B$6*Assumptions!$B$7</f>
        <v>633.21500000000003</v>
      </c>
      <c r="P1370" s="14">
        <f>((K1370*Assumptions!$B$6*Assumptions!$B$7/1000)*(Assumptions!$B$8/(Assumptions!$B$8-1)))*Assumptions!$B$9</f>
        <v>3799.2900000000004</v>
      </c>
      <c r="Q1370" s="13" t="s">
        <v>9016</v>
      </c>
      <c r="R1370" s="13" t="s">
        <v>9042</v>
      </c>
    </row>
    <row r="1371" spans="1:18" x14ac:dyDescent="0.3">
      <c r="A1371" s="11" t="s">
        <v>2087</v>
      </c>
      <c r="B1371" s="11" t="s">
        <v>3522</v>
      </c>
      <c r="C1371" s="11" t="s">
        <v>3541</v>
      </c>
      <c r="D1371" s="11" t="s">
        <v>3542</v>
      </c>
      <c r="E1371" s="11" t="s">
        <v>8677</v>
      </c>
      <c r="F1371" s="12">
        <v>48.601260000000003</v>
      </c>
      <c r="G1371" s="12">
        <v>12.93951</v>
      </c>
      <c r="H1371" s="11">
        <v>30000</v>
      </c>
      <c r="I1371" s="11">
        <v>11626</v>
      </c>
      <c r="J1371" s="13" t="s">
        <v>8991</v>
      </c>
      <c r="K1371" s="14">
        <f>I1371*Assumptions!$B$2*10^-3/24</f>
        <v>72.662500000000009</v>
      </c>
      <c r="L1371" s="14">
        <f>IF(J1371="YES",I1371*Assumptions!$B$3/1000,0)</f>
        <v>0</v>
      </c>
      <c r="M1371" s="14">
        <f>IF(J1371="YES",I1371*Assumptions!$B$4/1000,0)</f>
        <v>0</v>
      </c>
      <c r="N1371" s="14">
        <f>IF(J1371="YES",I1371*Assumptions!$B$5/1000,0)</f>
        <v>0</v>
      </c>
      <c r="O1371" s="14">
        <f>K1371*Assumptions!$B$6*Assumptions!$B$7</f>
        <v>421.4425</v>
      </c>
      <c r="P1371" s="14">
        <f>((K1371*Assumptions!$B$6*Assumptions!$B$7/1000)*(Assumptions!$B$8/(Assumptions!$B$8-1)))*Assumptions!$B$9</f>
        <v>2528.6550000000002</v>
      </c>
      <c r="Q1371" s="13" t="s">
        <v>9016</v>
      </c>
      <c r="R1371" s="13" t="s">
        <v>9042</v>
      </c>
    </row>
    <row r="1372" spans="1:18" x14ac:dyDescent="0.3">
      <c r="A1372" s="11" t="s">
        <v>2087</v>
      </c>
      <c r="B1372" s="11" t="s">
        <v>3522</v>
      </c>
      <c r="C1372" s="11" t="s">
        <v>3543</v>
      </c>
      <c r="D1372" s="11" t="s">
        <v>3544</v>
      </c>
      <c r="E1372" s="11" t="s">
        <v>3545</v>
      </c>
      <c r="F1372" s="12">
        <v>48.431350000000002</v>
      </c>
      <c r="G1372" s="12">
        <v>12.96475</v>
      </c>
      <c r="H1372" s="11">
        <v>49500</v>
      </c>
      <c r="I1372" s="11">
        <v>22026</v>
      </c>
      <c r="J1372" s="13" t="s">
        <v>8982</v>
      </c>
      <c r="K1372" s="14">
        <f>I1372*Assumptions!$B$2*10^-3/24</f>
        <v>137.66249999999999</v>
      </c>
      <c r="L1372" s="14">
        <f>IF(J1372="YES",I1372*Assumptions!$B$3/1000,0)</f>
        <v>440.52</v>
      </c>
      <c r="M1372" s="14">
        <f>IF(J1372="YES",I1372*Assumptions!$B$4/1000,0)</f>
        <v>330.39</v>
      </c>
      <c r="N1372" s="14">
        <f>IF(J1372="YES",I1372*Assumptions!$B$5/1000,0)</f>
        <v>660.78</v>
      </c>
      <c r="O1372" s="14">
        <f>K1372*Assumptions!$B$6*Assumptions!$B$7</f>
        <v>798.44249999999988</v>
      </c>
      <c r="P1372" s="14">
        <f>((K1372*Assumptions!$B$6*Assumptions!$B$7/1000)*(Assumptions!$B$8/(Assumptions!$B$8-1)))*Assumptions!$B$9</f>
        <v>4790.6549999999988</v>
      </c>
      <c r="Q1372" s="13" t="s">
        <v>9016</v>
      </c>
      <c r="R1372" s="13" t="s">
        <v>9042</v>
      </c>
    </row>
    <row r="1373" spans="1:18" x14ac:dyDescent="0.3">
      <c r="A1373" s="11" t="s">
        <v>2087</v>
      </c>
      <c r="B1373" s="11" t="s">
        <v>3549</v>
      </c>
      <c r="C1373" s="11" t="s">
        <v>3546</v>
      </c>
      <c r="D1373" s="11" t="s">
        <v>3547</v>
      </c>
      <c r="E1373" s="11" t="s">
        <v>3548</v>
      </c>
      <c r="F1373" s="12">
        <v>48.412579999999998</v>
      </c>
      <c r="G1373" s="12">
        <v>10.88735</v>
      </c>
      <c r="H1373" s="11">
        <v>600000</v>
      </c>
      <c r="I1373" s="11">
        <v>500997</v>
      </c>
      <c r="J1373" s="13" t="s">
        <v>8982</v>
      </c>
      <c r="K1373" s="14">
        <f>I1373*Assumptions!$B$2*10^-3/24</f>
        <v>3131.2312500000003</v>
      </c>
      <c r="L1373" s="14">
        <f>IF(J1373="YES",I1373*Assumptions!$B$3/1000,0)</f>
        <v>10019.94</v>
      </c>
      <c r="M1373" s="14">
        <f>IF(J1373="YES",I1373*Assumptions!$B$4/1000,0)</f>
        <v>7514.9549999999999</v>
      </c>
      <c r="N1373" s="14">
        <f>IF(J1373="YES",I1373*Assumptions!$B$5/1000,0)</f>
        <v>15029.91</v>
      </c>
      <c r="O1373" s="14">
        <f>K1373*Assumptions!$B$6*Assumptions!$B$7</f>
        <v>18161.141250000001</v>
      </c>
      <c r="P1373" s="14">
        <f>((K1373*Assumptions!$B$6*Assumptions!$B$7/1000)*(Assumptions!$B$8/(Assumptions!$B$8-1)))*Assumptions!$B$9</f>
        <v>108966.8475</v>
      </c>
      <c r="Q1373" s="13" t="s">
        <v>9021</v>
      </c>
      <c r="R1373" s="13" t="s">
        <v>9043</v>
      </c>
    </row>
    <row r="1374" spans="1:18" x14ac:dyDescent="0.3">
      <c r="A1374" s="11" t="s">
        <v>2087</v>
      </c>
      <c r="B1374" s="11" t="s">
        <v>3552</v>
      </c>
      <c r="C1374" s="11" t="s">
        <v>3550</v>
      </c>
      <c r="D1374" s="11" t="s">
        <v>3551</v>
      </c>
      <c r="E1374" s="11" t="s">
        <v>8678</v>
      </c>
      <c r="F1374" s="12">
        <v>48.201749999999997</v>
      </c>
      <c r="G1374" s="12">
        <v>10.7286</v>
      </c>
      <c r="H1374" s="11">
        <v>25000</v>
      </c>
      <c r="I1374" s="11">
        <v>23850</v>
      </c>
      <c r="J1374" s="13" t="s">
        <v>8991</v>
      </c>
      <c r="K1374" s="14">
        <f>I1374*Assumptions!$B$2*10^-3/24</f>
        <v>149.0625</v>
      </c>
      <c r="L1374" s="14">
        <f>IF(J1374="YES",I1374*Assumptions!$B$3/1000,0)</f>
        <v>0</v>
      </c>
      <c r="M1374" s="14">
        <f>IF(J1374="YES",I1374*Assumptions!$B$4/1000,0)</f>
        <v>0</v>
      </c>
      <c r="N1374" s="14">
        <f>IF(J1374="YES",I1374*Assumptions!$B$5/1000,0)</f>
        <v>0</v>
      </c>
      <c r="O1374" s="14">
        <f>K1374*Assumptions!$B$6*Assumptions!$B$7</f>
        <v>864.5625</v>
      </c>
      <c r="P1374" s="14">
        <f>((K1374*Assumptions!$B$6*Assumptions!$B$7/1000)*(Assumptions!$B$8/(Assumptions!$B$8-1)))*Assumptions!$B$9</f>
        <v>5187.375</v>
      </c>
      <c r="Q1374" s="13" t="s">
        <v>9021</v>
      </c>
      <c r="R1374" s="13" t="s">
        <v>9044</v>
      </c>
    </row>
    <row r="1375" spans="1:18" x14ac:dyDescent="0.3">
      <c r="A1375" s="11" t="s">
        <v>2087</v>
      </c>
      <c r="B1375" s="11" t="s">
        <v>3552</v>
      </c>
      <c r="C1375" s="11" t="s">
        <v>3553</v>
      </c>
      <c r="D1375" s="11" t="s">
        <v>3554</v>
      </c>
      <c r="E1375" s="11" t="s">
        <v>3555</v>
      </c>
      <c r="F1375" s="12">
        <v>48.42456</v>
      </c>
      <c r="G1375" s="12">
        <v>10.59334</v>
      </c>
      <c r="H1375" s="11">
        <v>9000</v>
      </c>
      <c r="I1375" s="11">
        <v>9071</v>
      </c>
      <c r="J1375" s="13" t="s">
        <v>8991</v>
      </c>
      <c r="K1375" s="14">
        <f>I1375*Assumptions!$B$2*10^-3/24</f>
        <v>56.693750000000001</v>
      </c>
      <c r="L1375" s="14">
        <f>IF(J1375="YES",I1375*Assumptions!$B$3/1000,0)</f>
        <v>0</v>
      </c>
      <c r="M1375" s="14">
        <f>IF(J1375="YES",I1375*Assumptions!$B$4/1000,0)</f>
        <v>0</v>
      </c>
      <c r="N1375" s="14">
        <f>IF(J1375="YES",I1375*Assumptions!$B$5/1000,0)</f>
        <v>0</v>
      </c>
      <c r="O1375" s="14">
        <f>K1375*Assumptions!$B$6*Assumptions!$B$7</f>
        <v>328.82374999999996</v>
      </c>
      <c r="P1375" s="14">
        <f>((K1375*Assumptions!$B$6*Assumptions!$B$7/1000)*(Assumptions!$B$8/(Assumptions!$B$8-1)))*Assumptions!$B$9</f>
        <v>1972.9424999999997</v>
      </c>
      <c r="Q1375" s="13" t="s">
        <v>9021</v>
      </c>
      <c r="R1375" s="13" t="s">
        <v>9044</v>
      </c>
    </row>
    <row r="1376" spans="1:18" x14ac:dyDescent="0.3">
      <c r="A1376" s="11" t="s">
        <v>2087</v>
      </c>
      <c r="B1376" s="11" t="s">
        <v>3552</v>
      </c>
      <c r="C1376" s="11" t="s">
        <v>3556</v>
      </c>
      <c r="D1376" s="11" t="s">
        <v>3557</v>
      </c>
      <c r="E1376" s="11" t="s">
        <v>3558</v>
      </c>
      <c r="F1376" s="12">
        <v>48.500410000000002</v>
      </c>
      <c r="G1376" s="12">
        <v>10.864990000000001</v>
      </c>
      <c r="H1376" s="11">
        <v>15600</v>
      </c>
      <c r="I1376" s="11">
        <v>12197</v>
      </c>
      <c r="J1376" s="13" t="s">
        <v>8991</v>
      </c>
      <c r="K1376" s="14">
        <f>I1376*Assumptions!$B$2*10^-3/24</f>
        <v>76.231250000000003</v>
      </c>
      <c r="L1376" s="14">
        <f>IF(J1376="YES",I1376*Assumptions!$B$3/1000,0)</f>
        <v>0</v>
      </c>
      <c r="M1376" s="14">
        <f>IF(J1376="YES",I1376*Assumptions!$B$4/1000,0)</f>
        <v>0</v>
      </c>
      <c r="N1376" s="14">
        <f>IF(J1376="YES",I1376*Assumptions!$B$5/1000,0)</f>
        <v>0</v>
      </c>
      <c r="O1376" s="14">
        <f>K1376*Assumptions!$B$6*Assumptions!$B$7</f>
        <v>442.14124999999996</v>
      </c>
      <c r="P1376" s="14">
        <f>((K1376*Assumptions!$B$6*Assumptions!$B$7/1000)*(Assumptions!$B$8/(Assumptions!$B$8-1)))*Assumptions!$B$9</f>
        <v>2652.8474999999994</v>
      </c>
      <c r="Q1376" s="13" t="s">
        <v>9021</v>
      </c>
      <c r="R1376" s="13" t="s">
        <v>9043</v>
      </c>
    </row>
    <row r="1377" spans="1:18" x14ac:dyDescent="0.3">
      <c r="A1377" s="11" t="s">
        <v>2087</v>
      </c>
      <c r="B1377" s="11" t="s">
        <v>3552</v>
      </c>
      <c r="C1377" s="11" t="s">
        <v>3559</v>
      </c>
      <c r="D1377" s="11" t="s">
        <v>3560</v>
      </c>
      <c r="E1377" s="11" t="s">
        <v>3561</v>
      </c>
      <c r="F1377" s="12">
        <v>48.459310000000002</v>
      </c>
      <c r="G1377" s="12">
        <v>10.88035</v>
      </c>
      <c r="H1377" s="11">
        <v>31670</v>
      </c>
      <c r="I1377" s="11">
        <v>38765</v>
      </c>
      <c r="J1377" s="13" t="s">
        <v>8991</v>
      </c>
      <c r="K1377" s="14">
        <f>I1377*Assumptions!$B$2*10^-3/24</f>
        <v>242.28125</v>
      </c>
      <c r="L1377" s="14">
        <f>IF(J1377="YES",I1377*Assumptions!$B$3/1000,0)</f>
        <v>0</v>
      </c>
      <c r="M1377" s="14">
        <f>IF(J1377="YES",I1377*Assumptions!$B$4/1000,0)</f>
        <v>0</v>
      </c>
      <c r="N1377" s="14">
        <f>IF(J1377="YES",I1377*Assumptions!$B$5/1000,0)</f>
        <v>0</v>
      </c>
      <c r="O1377" s="14">
        <f>K1377*Assumptions!$B$6*Assumptions!$B$7</f>
        <v>1405.2312499999998</v>
      </c>
      <c r="P1377" s="14">
        <f>((K1377*Assumptions!$B$6*Assumptions!$B$7/1000)*(Assumptions!$B$8/(Assumptions!$B$8-1)))*Assumptions!$B$9</f>
        <v>8431.3874999999971</v>
      </c>
      <c r="Q1377" s="13" t="s">
        <v>9021</v>
      </c>
      <c r="R1377" s="13" t="s">
        <v>9044</v>
      </c>
    </row>
    <row r="1378" spans="1:18" x14ac:dyDescent="0.3">
      <c r="A1378" s="11" t="s">
        <v>2087</v>
      </c>
      <c r="B1378" s="11" t="s">
        <v>3552</v>
      </c>
      <c r="C1378" s="11" t="s">
        <v>3562</v>
      </c>
      <c r="D1378" s="11" t="s">
        <v>3563</v>
      </c>
      <c r="E1378" s="11" t="s">
        <v>3564</v>
      </c>
      <c r="F1378" s="12">
        <v>48.356999999999999</v>
      </c>
      <c r="G1378" s="12">
        <v>10.570270000000001</v>
      </c>
      <c r="H1378" s="11">
        <v>12000</v>
      </c>
      <c r="I1378" s="11">
        <v>10850</v>
      </c>
      <c r="J1378" s="13" t="s">
        <v>8991</v>
      </c>
      <c r="K1378" s="14">
        <f>I1378*Assumptions!$B$2*10^-3/24</f>
        <v>67.8125</v>
      </c>
      <c r="L1378" s="14">
        <f>IF(J1378="YES",I1378*Assumptions!$B$3/1000,0)</f>
        <v>0</v>
      </c>
      <c r="M1378" s="14">
        <f>IF(J1378="YES",I1378*Assumptions!$B$4/1000,0)</f>
        <v>0</v>
      </c>
      <c r="N1378" s="14">
        <f>IF(J1378="YES",I1378*Assumptions!$B$5/1000,0)</f>
        <v>0</v>
      </c>
      <c r="O1378" s="14">
        <f>K1378*Assumptions!$B$6*Assumptions!$B$7</f>
        <v>393.3125</v>
      </c>
      <c r="P1378" s="14">
        <f>((K1378*Assumptions!$B$6*Assumptions!$B$7/1000)*(Assumptions!$B$8/(Assumptions!$B$8-1)))*Assumptions!$B$9</f>
        <v>2359.875</v>
      </c>
      <c r="Q1378" s="13" t="s">
        <v>9021</v>
      </c>
      <c r="R1378" s="13" t="s">
        <v>9042</v>
      </c>
    </row>
    <row r="1379" spans="1:18" x14ac:dyDescent="0.3">
      <c r="A1379" s="11" t="s">
        <v>2087</v>
      </c>
      <c r="B1379" s="11" t="s">
        <v>3552</v>
      </c>
      <c r="C1379" s="11" t="s">
        <v>3565</v>
      </c>
      <c r="D1379" s="11" t="s">
        <v>3566</v>
      </c>
      <c r="E1379" s="11" t="s">
        <v>3567</v>
      </c>
      <c r="F1379" s="12">
        <v>48.293849999999999</v>
      </c>
      <c r="G1379" s="12">
        <v>10.65785</v>
      </c>
      <c r="H1379" s="11">
        <v>14000</v>
      </c>
      <c r="I1379" s="11">
        <v>11632</v>
      </c>
      <c r="J1379" s="13" t="s">
        <v>8991</v>
      </c>
      <c r="K1379" s="14">
        <f>I1379*Assumptions!$B$2*10^-3/24</f>
        <v>72.7</v>
      </c>
      <c r="L1379" s="14">
        <f>IF(J1379="YES",I1379*Assumptions!$B$3/1000,0)</f>
        <v>0</v>
      </c>
      <c r="M1379" s="14">
        <f>IF(J1379="YES",I1379*Assumptions!$B$4/1000,0)</f>
        <v>0</v>
      </c>
      <c r="N1379" s="14">
        <f>IF(J1379="YES",I1379*Assumptions!$B$5/1000,0)</f>
        <v>0</v>
      </c>
      <c r="O1379" s="14">
        <f>K1379*Assumptions!$B$6*Assumptions!$B$7</f>
        <v>421.65999999999997</v>
      </c>
      <c r="P1379" s="14">
        <f>((K1379*Assumptions!$B$6*Assumptions!$B$7/1000)*(Assumptions!$B$8/(Assumptions!$B$8-1)))*Assumptions!$B$9</f>
        <v>2529.9599999999996</v>
      </c>
      <c r="Q1379" s="13" t="s">
        <v>9021</v>
      </c>
      <c r="R1379" s="13" t="s">
        <v>9043</v>
      </c>
    </row>
    <row r="1380" spans="1:18" x14ac:dyDescent="0.3">
      <c r="A1380" s="11" t="s">
        <v>2087</v>
      </c>
      <c r="B1380" s="11" t="s">
        <v>3552</v>
      </c>
      <c r="C1380" s="11" t="s">
        <v>3568</v>
      </c>
      <c r="D1380" s="11" t="s">
        <v>3569</v>
      </c>
      <c r="E1380" s="11" t="s">
        <v>3570</v>
      </c>
      <c r="F1380" s="12">
        <v>48.459699999999998</v>
      </c>
      <c r="G1380" s="12">
        <v>10.832369999999999</v>
      </c>
      <c r="H1380" s="11">
        <v>12000</v>
      </c>
      <c r="I1380" s="11">
        <v>7249</v>
      </c>
      <c r="J1380" s="13" t="s">
        <v>8991</v>
      </c>
      <c r="K1380" s="14">
        <f>I1380*Assumptions!$B$2*10^-3/24</f>
        <v>45.306249999999999</v>
      </c>
      <c r="L1380" s="14">
        <f>IF(J1380="YES",I1380*Assumptions!$B$3/1000,0)</f>
        <v>0</v>
      </c>
      <c r="M1380" s="14">
        <f>IF(J1380="YES",I1380*Assumptions!$B$4/1000,0)</f>
        <v>0</v>
      </c>
      <c r="N1380" s="14">
        <f>IF(J1380="YES",I1380*Assumptions!$B$5/1000,0)</f>
        <v>0</v>
      </c>
      <c r="O1380" s="14">
        <f>K1380*Assumptions!$B$6*Assumptions!$B$7</f>
        <v>262.77624999999995</v>
      </c>
      <c r="P1380" s="14">
        <f>((K1380*Assumptions!$B$6*Assumptions!$B$7/1000)*(Assumptions!$B$8/(Assumptions!$B$8-1)))*Assumptions!$B$9</f>
        <v>1576.6574999999996</v>
      </c>
      <c r="Q1380" s="13" t="s">
        <v>9021</v>
      </c>
      <c r="R1380" s="13" t="s">
        <v>9042</v>
      </c>
    </row>
    <row r="1381" spans="1:18" x14ac:dyDescent="0.3">
      <c r="A1381" s="11" t="s">
        <v>2087</v>
      </c>
      <c r="B1381" s="11" t="s">
        <v>3552</v>
      </c>
      <c r="C1381" s="11" t="s">
        <v>3571</v>
      </c>
      <c r="D1381" s="11" t="s">
        <v>3572</v>
      </c>
      <c r="E1381" s="11" t="s">
        <v>3573</v>
      </c>
      <c r="F1381" s="12">
        <v>48.317599999999999</v>
      </c>
      <c r="G1381" s="12">
        <v>10.63538</v>
      </c>
      <c r="H1381" s="11">
        <v>12000</v>
      </c>
      <c r="I1381" s="11">
        <v>8558</v>
      </c>
      <c r="J1381" s="13" t="s">
        <v>8991</v>
      </c>
      <c r="K1381" s="14">
        <f>I1381*Assumptions!$B$2*10^-3/24</f>
        <v>53.487500000000004</v>
      </c>
      <c r="L1381" s="14">
        <f>IF(J1381="YES",I1381*Assumptions!$B$3/1000,0)</f>
        <v>0</v>
      </c>
      <c r="M1381" s="14">
        <f>IF(J1381="YES",I1381*Assumptions!$B$4/1000,0)</f>
        <v>0</v>
      </c>
      <c r="N1381" s="14">
        <f>IF(J1381="YES",I1381*Assumptions!$B$5/1000,0)</f>
        <v>0</v>
      </c>
      <c r="O1381" s="14">
        <f>K1381*Assumptions!$B$6*Assumptions!$B$7</f>
        <v>310.22750000000002</v>
      </c>
      <c r="P1381" s="14">
        <f>((K1381*Assumptions!$B$6*Assumptions!$B$7/1000)*(Assumptions!$B$8/(Assumptions!$B$8-1)))*Assumptions!$B$9</f>
        <v>1861.3650000000002</v>
      </c>
      <c r="Q1381" s="13" t="s">
        <v>9021</v>
      </c>
      <c r="R1381" s="13" t="s">
        <v>9042</v>
      </c>
    </row>
    <row r="1382" spans="1:18" x14ac:dyDescent="0.3">
      <c r="A1382" s="11" t="s">
        <v>2087</v>
      </c>
      <c r="B1382" s="11" t="s">
        <v>3552</v>
      </c>
      <c r="C1382" s="11" t="s">
        <v>3574</v>
      </c>
      <c r="D1382" s="11" t="s">
        <v>3575</v>
      </c>
      <c r="E1382" s="11" t="s">
        <v>3576</v>
      </c>
      <c r="F1382" s="12">
        <v>48.574480000000001</v>
      </c>
      <c r="G1382" s="12">
        <v>10.89884</v>
      </c>
      <c r="H1382" s="11">
        <v>5000</v>
      </c>
      <c r="I1382" s="11">
        <v>3051</v>
      </c>
      <c r="J1382" s="13" t="s">
        <v>8991</v>
      </c>
      <c r="K1382" s="14">
        <f>I1382*Assumptions!$B$2*10^-3/24</f>
        <v>19.068750000000001</v>
      </c>
      <c r="L1382" s="14">
        <f>IF(J1382="YES",I1382*Assumptions!$B$3/1000,0)</f>
        <v>0</v>
      </c>
      <c r="M1382" s="14">
        <f>IF(J1382="YES",I1382*Assumptions!$B$4/1000,0)</f>
        <v>0</v>
      </c>
      <c r="N1382" s="14">
        <f>IF(J1382="YES",I1382*Assumptions!$B$5/1000,0)</f>
        <v>0</v>
      </c>
      <c r="O1382" s="14">
        <f>K1382*Assumptions!$B$6*Assumptions!$B$7</f>
        <v>110.59875</v>
      </c>
      <c r="P1382" s="14">
        <f>((K1382*Assumptions!$B$6*Assumptions!$B$7/1000)*(Assumptions!$B$8/(Assumptions!$B$8-1)))*Assumptions!$B$9</f>
        <v>663.59249999999997</v>
      </c>
      <c r="Q1382" s="13" t="s">
        <v>9021</v>
      </c>
      <c r="R1382" s="13" t="s">
        <v>9042</v>
      </c>
    </row>
    <row r="1383" spans="1:18" x14ac:dyDescent="0.3">
      <c r="A1383" s="11" t="s">
        <v>2087</v>
      </c>
      <c r="B1383" s="11" t="s">
        <v>3038</v>
      </c>
      <c r="C1383" s="11" t="s">
        <v>3577</v>
      </c>
      <c r="D1383" s="11" t="s">
        <v>3578</v>
      </c>
      <c r="E1383" s="11" t="s">
        <v>8679</v>
      </c>
      <c r="F1383" s="12">
        <v>48.099620000000002</v>
      </c>
      <c r="G1383" s="12">
        <v>10.07954</v>
      </c>
      <c r="H1383" s="11">
        <v>10500</v>
      </c>
      <c r="I1383" s="11">
        <v>13637</v>
      </c>
      <c r="J1383" s="13" t="s">
        <v>8991</v>
      </c>
      <c r="K1383" s="14">
        <f>I1383*Assumptions!$B$2*10^-3/24</f>
        <v>85.231250000000003</v>
      </c>
      <c r="L1383" s="14">
        <f>IF(J1383="YES",I1383*Assumptions!$B$3/1000,0)</f>
        <v>0</v>
      </c>
      <c r="M1383" s="14">
        <f>IF(J1383="YES",I1383*Assumptions!$B$4/1000,0)</f>
        <v>0</v>
      </c>
      <c r="N1383" s="14">
        <f>IF(J1383="YES",I1383*Assumptions!$B$5/1000,0)</f>
        <v>0</v>
      </c>
      <c r="O1383" s="14">
        <f>K1383*Assumptions!$B$6*Assumptions!$B$7</f>
        <v>494.34125</v>
      </c>
      <c r="P1383" s="14">
        <f>((K1383*Assumptions!$B$6*Assumptions!$B$7/1000)*(Assumptions!$B$8/(Assumptions!$B$8-1)))*Assumptions!$B$9</f>
        <v>2966.0474999999997</v>
      </c>
      <c r="Q1383" s="13" t="s">
        <v>9013</v>
      </c>
      <c r="R1383" s="13" t="s">
        <v>9042</v>
      </c>
    </row>
    <row r="1384" spans="1:18" x14ac:dyDescent="0.3">
      <c r="A1384" s="11" t="s">
        <v>2087</v>
      </c>
      <c r="B1384" s="11" t="s">
        <v>3038</v>
      </c>
      <c r="C1384" s="11" t="s">
        <v>3579</v>
      </c>
      <c r="D1384" s="11" t="s">
        <v>3580</v>
      </c>
      <c r="E1384" s="11" t="s">
        <v>8680</v>
      </c>
      <c r="F1384" s="12">
        <v>48.16554</v>
      </c>
      <c r="G1384" s="12">
        <v>9.4937839999999998</v>
      </c>
      <c r="H1384" s="11">
        <v>60000</v>
      </c>
      <c r="I1384" s="11">
        <v>44624</v>
      </c>
      <c r="J1384" s="13" t="s">
        <v>8982</v>
      </c>
      <c r="K1384" s="14">
        <f>I1384*Assumptions!$B$2*10^-3/24</f>
        <v>278.90000000000003</v>
      </c>
      <c r="L1384" s="14">
        <f>IF(J1384="YES",I1384*Assumptions!$B$3/1000,0)</f>
        <v>892.48</v>
      </c>
      <c r="M1384" s="14">
        <f>IF(J1384="YES",I1384*Assumptions!$B$4/1000,0)</f>
        <v>669.36</v>
      </c>
      <c r="N1384" s="14">
        <f>IF(J1384="YES",I1384*Assumptions!$B$5/1000,0)</f>
        <v>1338.72</v>
      </c>
      <c r="O1384" s="14">
        <f>K1384*Assumptions!$B$6*Assumptions!$B$7</f>
        <v>1617.62</v>
      </c>
      <c r="P1384" s="14">
        <f>((K1384*Assumptions!$B$6*Assumptions!$B$7/1000)*(Assumptions!$B$8/(Assumptions!$B$8-1)))*Assumptions!$B$9</f>
        <v>9705.7199999999993</v>
      </c>
      <c r="Q1384" s="13" t="s">
        <v>9013</v>
      </c>
      <c r="R1384" s="13" t="s">
        <v>9044</v>
      </c>
    </row>
    <row r="1385" spans="1:18" x14ac:dyDescent="0.3">
      <c r="A1385" s="11" t="s">
        <v>2087</v>
      </c>
      <c r="B1385" s="11" t="s">
        <v>3038</v>
      </c>
      <c r="C1385" s="11" t="s">
        <v>3581</v>
      </c>
      <c r="D1385" s="11" t="s">
        <v>3582</v>
      </c>
      <c r="E1385" s="11" t="s">
        <v>8681</v>
      </c>
      <c r="F1385" s="12">
        <v>48.180370000000003</v>
      </c>
      <c r="G1385" s="12">
        <v>9.8611319999999996</v>
      </c>
      <c r="H1385" s="11">
        <v>6000</v>
      </c>
      <c r="I1385" s="11">
        <v>8945</v>
      </c>
      <c r="J1385" s="13" t="s">
        <v>8991</v>
      </c>
      <c r="K1385" s="14">
        <f>I1385*Assumptions!$B$2*10^-3/24</f>
        <v>55.90625</v>
      </c>
      <c r="L1385" s="14">
        <f>IF(J1385="YES",I1385*Assumptions!$B$3/1000,0)</f>
        <v>0</v>
      </c>
      <c r="M1385" s="14">
        <f>IF(J1385="YES",I1385*Assumptions!$B$4/1000,0)</f>
        <v>0</v>
      </c>
      <c r="N1385" s="14">
        <f>IF(J1385="YES",I1385*Assumptions!$B$5/1000,0)</f>
        <v>0</v>
      </c>
      <c r="O1385" s="14">
        <f>K1385*Assumptions!$B$6*Assumptions!$B$7</f>
        <v>324.25624999999997</v>
      </c>
      <c r="P1385" s="14">
        <f>((K1385*Assumptions!$B$6*Assumptions!$B$7/1000)*(Assumptions!$B$8/(Assumptions!$B$8-1)))*Assumptions!$B$9</f>
        <v>1945.5374999999999</v>
      </c>
      <c r="Q1385" s="13" t="s">
        <v>9013</v>
      </c>
      <c r="R1385" s="13" t="s">
        <v>9042</v>
      </c>
    </row>
    <row r="1386" spans="1:18" x14ac:dyDescent="0.3">
      <c r="A1386" s="11" t="s">
        <v>2087</v>
      </c>
      <c r="B1386" s="11" t="s">
        <v>3552</v>
      </c>
      <c r="C1386" s="11" t="s">
        <v>3583</v>
      </c>
      <c r="D1386" s="11" t="s">
        <v>3584</v>
      </c>
      <c r="E1386" s="11" t="s">
        <v>3585</v>
      </c>
      <c r="F1386" s="12">
        <v>48.286909999999999</v>
      </c>
      <c r="G1386" s="12">
        <v>10.828900000000001</v>
      </c>
      <c r="H1386" s="11">
        <v>28000</v>
      </c>
      <c r="I1386" s="11">
        <v>21242</v>
      </c>
      <c r="J1386" s="13" t="s">
        <v>8991</v>
      </c>
      <c r="K1386" s="14">
        <f>I1386*Assumptions!$B$2*10^-3/24</f>
        <v>132.76250000000002</v>
      </c>
      <c r="L1386" s="14">
        <f>IF(J1386="YES",I1386*Assumptions!$B$3/1000,0)</f>
        <v>0</v>
      </c>
      <c r="M1386" s="14">
        <f>IF(J1386="YES",I1386*Assumptions!$B$4/1000,0)</f>
        <v>0</v>
      </c>
      <c r="N1386" s="14">
        <f>IF(J1386="YES",I1386*Assumptions!$B$5/1000,0)</f>
        <v>0</v>
      </c>
      <c r="O1386" s="14">
        <f>K1386*Assumptions!$B$6*Assumptions!$B$7</f>
        <v>770.02250000000004</v>
      </c>
      <c r="P1386" s="14">
        <f>((K1386*Assumptions!$B$6*Assumptions!$B$7/1000)*(Assumptions!$B$8/(Assumptions!$B$8-1)))*Assumptions!$B$9</f>
        <v>4620.1349999999993</v>
      </c>
      <c r="Q1386" s="13" t="s">
        <v>9021</v>
      </c>
      <c r="R1386" s="13" t="s">
        <v>9044</v>
      </c>
    </row>
    <row r="1387" spans="1:18" x14ac:dyDescent="0.3">
      <c r="A1387" s="11" t="s">
        <v>2087</v>
      </c>
      <c r="B1387" s="11" t="s">
        <v>3552</v>
      </c>
      <c r="C1387" s="11" t="s">
        <v>3586</v>
      </c>
      <c r="D1387" s="11" t="s">
        <v>3587</v>
      </c>
      <c r="E1387" s="11" t="s">
        <v>3588</v>
      </c>
      <c r="F1387" s="12">
        <v>48.580550000000002</v>
      </c>
      <c r="G1387" s="12">
        <v>10.86632</v>
      </c>
      <c r="H1387" s="11">
        <v>16000</v>
      </c>
      <c r="I1387" s="11">
        <v>14280</v>
      </c>
      <c r="J1387" s="13" t="s">
        <v>8991</v>
      </c>
      <c r="K1387" s="14">
        <f>I1387*Assumptions!$B$2*10^-3/24</f>
        <v>89.25</v>
      </c>
      <c r="L1387" s="14">
        <f>IF(J1387="YES",I1387*Assumptions!$B$3/1000,0)</f>
        <v>0</v>
      </c>
      <c r="M1387" s="14">
        <f>IF(J1387="YES",I1387*Assumptions!$B$4/1000,0)</f>
        <v>0</v>
      </c>
      <c r="N1387" s="14">
        <f>IF(J1387="YES",I1387*Assumptions!$B$5/1000,0)</f>
        <v>0</v>
      </c>
      <c r="O1387" s="14">
        <f>K1387*Assumptions!$B$6*Assumptions!$B$7</f>
        <v>517.65</v>
      </c>
      <c r="P1387" s="14">
        <f>((K1387*Assumptions!$B$6*Assumptions!$B$7/1000)*(Assumptions!$B$8/(Assumptions!$B$8-1)))*Assumptions!$B$9</f>
        <v>3105.8999999999996</v>
      </c>
      <c r="Q1387" s="13" t="s">
        <v>9021</v>
      </c>
      <c r="R1387" s="13" t="s">
        <v>9044</v>
      </c>
    </row>
    <row r="1388" spans="1:18" x14ac:dyDescent="0.3">
      <c r="A1388" s="11" t="s">
        <v>2087</v>
      </c>
      <c r="B1388" s="11" t="s">
        <v>3552</v>
      </c>
      <c r="C1388" s="11" t="s">
        <v>3589</v>
      </c>
      <c r="D1388" s="11" t="s">
        <v>3590</v>
      </c>
      <c r="E1388" s="11" t="s">
        <v>3591</v>
      </c>
      <c r="F1388" s="12">
        <v>48.258049999999997</v>
      </c>
      <c r="G1388" s="12">
        <v>10.79548</v>
      </c>
      <c r="H1388" s="11">
        <v>9000</v>
      </c>
      <c r="I1388" s="11">
        <v>5815</v>
      </c>
      <c r="J1388" s="13" t="s">
        <v>8991</v>
      </c>
      <c r="K1388" s="14">
        <f>I1388*Assumptions!$B$2*10^-3/24</f>
        <v>36.34375</v>
      </c>
      <c r="L1388" s="14">
        <f>IF(J1388="YES",I1388*Assumptions!$B$3/1000,0)</f>
        <v>0</v>
      </c>
      <c r="M1388" s="14">
        <f>IF(J1388="YES",I1388*Assumptions!$B$4/1000,0)</f>
        <v>0</v>
      </c>
      <c r="N1388" s="14">
        <f>IF(J1388="YES",I1388*Assumptions!$B$5/1000,0)</f>
        <v>0</v>
      </c>
      <c r="O1388" s="14">
        <f>K1388*Assumptions!$B$6*Assumptions!$B$7</f>
        <v>210.79374999999999</v>
      </c>
      <c r="P1388" s="14">
        <f>((K1388*Assumptions!$B$6*Assumptions!$B$7/1000)*(Assumptions!$B$8/(Assumptions!$B$8-1)))*Assumptions!$B$9</f>
        <v>1264.7624999999998</v>
      </c>
      <c r="Q1388" s="13" t="s">
        <v>9021</v>
      </c>
      <c r="R1388" s="13" t="s">
        <v>9042</v>
      </c>
    </row>
    <row r="1389" spans="1:18" x14ac:dyDescent="0.3">
      <c r="A1389" s="11" t="s">
        <v>2087</v>
      </c>
      <c r="B1389" s="11" t="s">
        <v>3552</v>
      </c>
      <c r="C1389" s="11" t="s">
        <v>3592</v>
      </c>
      <c r="D1389" s="11" t="s">
        <v>3593</v>
      </c>
      <c r="E1389" s="11" t="s">
        <v>3594</v>
      </c>
      <c r="F1389" s="12">
        <v>48.468449999999997</v>
      </c>
      <c r="G1389" s="12">
        <v>10.65366</v>
      </c>
      <c r="H1389" s="11">
        <v>6000</v>
      </c>
      <c r="I1389" s="11">
        <v>3530</v>
      </c>
      <c r="J1389" s="13" t="s">
        <v>8991</v>
      </c>
      <c r="K1389" s="14">
        <f>I1389*Assumptions!$B$2*10^-3/24</f>
        <v>22.0625</v>
      </c>
      <c r="L1389" s="14">
        <f>IF(J1389="YES",I1389*Assumptions!$B$3/1000,0)</f>
        <v>0</v>
      </c>
      <c r="M1389" s="14">
        <f>IF(J1389="YES",I1389*Assumptions!$B$4/1000,0)</f>
        <v>0</v>
      </c>
      <c r="N1389" s="14">
        <f>IF(J1389="YES",I1389*Assumptions!$B$5/1000,0)</f>
        <v>0</v>
      </c>
      <c r="O1389" s="14">
        <f>K1389*Assumptions!$B$6*Assumptions!$B$7</f>
        <v>127.96249999999999</v>
      </c>
      <c r="P1389" s="14">
        <f>((K1389*Assumptions!$B$6*Assumptions!$B$7/1000)*(Assumptions!$B$8/(Assumptions!$B$8-1)))*Assumptions!$B$9</f>
        <v>767.77499999999986</v>
      </c>
      <c r="Q1389" s="13" t="s">
        <v>9021</v>
      </c>
      <c r="R1389" s="13" t="s">
        <v>9044</v>
      </c>
    </row>
    <row r="1390" spans="1:18" x14ac:dyDescent="0.3">
      <c r="A1390" s="11" t="s">
        <v>2087</v>
      </c>
      <c r="B1390" s="11" t="s">
        <v>3552</v>
      </c>
      <c r="C1390" s="11" t="s">
        <v>3595</v>
      </c>
      <c r="D1390" s="11" t="s">
        <v>3596</v>
      </c>
      <c r="E1390" s="11" t="s">
        <v>8682</v>
      </c>
      <c r="F1390" s="12">
        <v>48.617280000000001</v>
      </c>
      <c r="G1390" s="12">
        <v>10.81653</v>
      </c>
      <c r="H1390" s="11">
        <v>7500</v>
      </c>
      <c r="I1390" s="11">
        <v>7087</v>
      </c>
      <c r="J1390" s="13" t="s">
        <v>8991</v>
      </c>
      <c r="K1390" s="14">
        <f>I1390*Assumptions!$B$2*10^-3/24</f>
        <v>44.293749999999996</v>
      </c>
      <c r="L1390" s="14">
        <f>IF(J1390="YES",I1390*Assumptions!$B$3/1000,0)</f>
        <v>0</v>
      </c>
      <c r="M1390" s="14">
        <f>IF(J1390="YES",I1390*Assumptions!$B$4/1000,0)</f>
        <v>0</v>
      </c>
      <c r="N1390" s="14">
        <f>IF(J1390="YES",I1390*Assumptions!$B$5/1000,0)</f>
        <v>0</v>
      </c>
      <c r="O1390" s="14">
        <f>K1390*Assumptions!$B$6*Assumptions!$B$7</f>
        <v>256.90374999999995</v>
      </c>
      <c r="P1390" s="14">
        <f>((K1390*Assumptions!$B$6*Assumptions!$B$7/1000)*(Assumptions!$B$8/(Assumptions!$B$8-1)))*Assumptions!$B$9</f>
        <v>1541.4224999999994</v>
      </c>
      <c r="Q1390" s="13" t="s">
        <v>9021</v>
      </c>
      <c r="R1390" s="13" t="s">
        <v>9042</v>
      </c>
    </row>
    <row r="1391" spans="1:18" x14ac:dyDescent="0.3">
      <c r="A1391" s="11" t="s">
        <v>2087</v>
      </c>
      <c r="B1391" s="11" t="s">
        <v>3552</v>
      </c>
      <c r="C1391" s="11" t="s">
        <v>3597</v>
      </c>
      <c r="D1391" s="11" t="s">
        <v>3598</v>
      </c>
      <c r="E1391" s="11" t="s">
        <v>3599</v>
      </c>
      <c r="F1391" s="12">
        <v>48.218890000000002</v>
      </c>
      <c r="G1391" s="12">
        <v>10.895049999999999</v>
      </c>
      <c r="H1391" s="11">
        <v>48000</v>
      </c>
      <c r="I1391" s="11">
        <v>32244</v>
      </c>
      <c r="J1391" s="13" t="s">
        <v>8982</v>
      </c>
      <c r="K1391" s="14">
        <f>I1391*Assumptions!$B$2*10^-3/24</f>
        <v>201.52500000000001</v>
      </c>
      <c r="L1391" s="14">
        <f>IF(J1391="YES",I1391*Assumptions!$B$3/1000,0)</f>
        <v>644.88</v>
      </c>
      <c r="M1391" s="14">
        <f>IF(J1391="YES",I1391*Assumptions!$B$4/1000,0)</f>
        <v>483.66</v>
      </c>
      <c r="N1391" s="14">
        <f>IF(J1391="YES",I1391*Assumptions!$B$5/1000,0)</f>
        <v>967.32</v>
      </c>
      <c r="O1391" s="14">
        <f>K1391*Assumptions!$B$6*Assumptions!$B$7</f>
        <v>1168.8449999999998</v>
      </c>
      <c r="P1391" s="14">
        <f>((K1391*Assumptions!$B$6*Assumptions!$B$7/1000)*(Assumptions!$B$8/(Assumptions!$B$8-1)))*Assumptions!$B$9</f>
        <v>7013.0699999999979</v>
      </c>
      <c r="Q1391" s="13" t="s">
        <v>9021</v>
      </c>
      <c r="R1391" s="13" t="s">
        <v>9043</v>
      </c>
    </row>
    <row r="1392" spans="1:18" x14ac:dyDescent="0.3">
      <c r="A1392" s="11" t="s">
        <v>2087</v>
      </c>
      <c r="B1392" s="11" t="s">
        <v>3038</v>
      </c>
      <c r="C1392" s="11" t="s">
        <v>3600</v>
      </c>
      <c r="D1392" s="11" t="s">
        <v>3601</v>
      </c>
      <c r="E1392" s="11" t="s">
        <v>8683</v>
      </c>
      <c r="F1392" s="12">
        <v>48.143349999999998</v>
      </c>
      <c r="G1392" s="12">
        <v>9.7960250000000002</v>
      </c>
      <c r="H1392" s="11">
        <v>99000</v>
      </c>
      <c r="I1392" s="11">
        <v>88305</v>
      </c>
      <c r="J1392" s="13" t="s">
        <v>8982</v>
      </c>
      <c r="K1392" s="14">
        <f>I1392*Assumptions!$B$2*10^-3/24</f>
        <v>551.90625</v>
      </c>
      <c r="L1392" s="14">
        <f>IF(J1392="YES",I1392*Assumptions!$B$3/1000,0)</f>
        <v>1766.1</v>
      </c>
      <c r="M1392" s="14">
        <f>IF(J1392="YES",I1392*Assumptions!$B$4/1000,0)</f>
        <v>1324.575</v>
      </c>
      <c r="N1392" s="14">
        <f>IF(J1392="YES",I1392*Assumptions!$B$5/1000,0)</f>
        <v>2649.15</v>
      </c>
      <c r="O1392" s="14">
        <f>K1392*Assumptions!$B$6*Assumptions!$B$7</f>
        <v>3201.0562499999996</v>
      </c>
      <c r="P1392" s="14">
        <f>((K1392*Assumptions!$B$6*Assumptions!$B$7/1000)*(Assumptions!$B$8/(Assumptions!$B$8-1)))*Assumptions!$B$9</f>
        <v>19206.337499999998</v>
      </c>
      <c r="Q1392" s="13" t="s">
        <v>9013</v>
      </c>
      <c r="R1392" s="13" t="s">
        <v>9044</v>
      </c>
    </row>
    <row r="1393" spans="1:18" x14ac:dyDescent="0.3">
      <c r="A1393" s="11" t="s">
        <v>2087</v>
      </c>
      <c r="B1393" s="11" t="s">
        <v>3038</v>
      </c>
      <c r="C1393" s="11" t="s">
        <v>3602</v>
      </c>
      <c r="D1393" s="11" t="s">
        <v>3603</v>
      </c>
      <c r="E1393" s="11" t="s">
        <v>8684</v>
      </c>
      <c r="F1393" s="12">
        <v>48.199930000000002</v>
      </c>
      <c r="G1393" s="12">
        <v>9.8322140000000005</v>
      </c>
      <c r="H1393" s="11">
        <v>13200</v>
      </c>
      <c r="I1393" s="11">
        <v>10186</v>
      </c>
      <c r="J1393" s="13" t="s">
        <v>8991</v>
      </c>
      <c r="K1393" s="14">
        <f>I1393*Assumptions!$B$2*10^-3/24</f>
        <v>63.662500000000001</v>
      </c>
      <c r="L1393" s="14">
        <f>IF(J1393="YES",I1393*Assumptions!$B$3/1000,0)</f>
        <v>0</v>
      </c>
      <c r="M1393" s="14">
        <f>IF(J1393="YES",I1393*Assumptions!$B$4/1000,0)</f>
        <v>0</v>
      </c>
      <c r="N1393" s="14">
        <f>IF(J1393="YES",I1393*Assumptions!$B$5/1000,0)</f>
        <v>0</v>
      </c>
      <c r="O1393" s="14">
        <f>K1393*Assumptions!$B$6*Assumptions!$B$7</f>
        <v>369.24250000000001</v>
      </c>
      <c r="P1393" s="14">
        <f>((K1393*Assumptions!$B$6*Assumptions!$B$7/1000)*(Assumptions!$B$8/(Assumptions!$B$8-1)))*Assumptions!$B$9</f>
        <v>2215.4549999999999</v>
      </c>
      <c r="Q1393" s="13" t="s">
        <v>9013</v>
      </c>
      <c r="R1393" s="13" t="s">
        <v>9044</v>
      </c>
    </row>
    <row r="1394" spans="1:18" x14ac:dyDescent="0.3">
      <c r="A1394" s="11" t="s">
        <v>2087</v>
      </c>
      <c r="B1394" s="11" t="s">
        <v>3038</v>
      </c>
      <c r="C1394" s="11" t="s">
        <v>3604</v>
      </c>
      <c r="D1394" s="11" t="s">
        <v>3605</v>
      </c>
      <c r="E1394" s="11" t="s">
        <v>8685</v>
      </c>
      <c r="F1394" s="12">
        <v>48.064979999999998</v>
      </c>
      <c r="G1394" s="12">
        <v>9.5807559999999992</v>
      </c>
      <c r="H1394" s="11">
        <v>15000</v>
      </c>
      <c r="I1394" s="11">
        <v>11674</v>
      </c>
      <c r="J1394" s="13" t="s">
        <v>8991</v>
      </c>
      <c r="K1394" s="14">
        <f>I1394*Assumptions!$B$2*10^-3/24</f>
        <v>72.962500000000006</v>
      </c>
      <c r="L1394" s="14">
        <f>IF(J1394="YES",I1394*Assumptions!$B$3/1000,0)</f>
        <v>0</v>
      </c>
      <c r="M1394" s="14">
        <f>IF(J1394="YES",I1394*Assumptions!$B$4/1000,0)</f>
        <v>0</v>
      </c>
      <c r="N1394" s="14">
        <f>IF(J1394="YES",I1394*Assumptions!$B$5/1000,0)</f>
        <v>0</v>
      </c>
      <c r="O1394" s="14">
        <f>K1394*Assumptions!$B$6*Assumptions!$B$7</f>
        <v>423.1825</v>
      </c>
      <c r="P1394" s="14">
        <f>((K1394*Assumptions!$B$6*Assumptions!$B$7/1000)*(Assumptions!$B$8/(Assumptions!$B$8-1)))*Assumptions!$B$9</f>
        <v>2539.0949999999998</v>
      </c>
      <c r="Q1394" s="13" t="s">
        <v>9013</v>
      </c>
      <c r="R1394" s="13" t="s">
        <v>9044</v>
      </c>
    </row>
    <row r="1395" spans="1:18" x14ac:dyDescent="0.3">
      <c r="A1395" s="11" t="s">
        <v>2087</v>
      </c>
      <c r="B1395" s="11" t="s">
        <v>3038</v>
      </c>
      <c r="C1395" s="11" t="s">
        <v>3606</v>
      </c>
      <c r="D1395" s="11" t="s">
        <v>3607</v>
      </c>
      <c r="E1395" s="11" t="s">
        <v>8686</v>
      </c>
      <c r="F1395" s="12">
        <v>48.285310000000003</v>
      </c>
      <c r="G1395" s="12">
        <v>9.8967720000000003</v>
      </c>
      <c r="H1395" s="11">
        <v>5200</v>
      </c>
      <c r="I1395" s="11">
        <v>6993</v>
      </c>
      <c r="J1395" s="13" t="s">
        <v>8991</v>
      </c>
      <c r="K1395" s="14">
        <f>I1395*Assumptions!$B$2*10^-3/24</f>
        <v>43.706250000000004</v>
      </c>
      <c r="L1395" s="14">
        <f>IF(J1395="YES",I1395*Assumptions!$B$3/1000,0)</f>
        <v>0</v>
      </c>
      <c r="M1395" s="14">
        <f>IF(J1395="YES",I1395*Assumptions!$B$4/1000,0)</f>
        <v>0</v>
      </c>
      <c r="N1395" s="14">
        <f>IF(J1395="YES",I1395*Assumptions!$B$5/1000,0)</f>
        <v>0</v>
      </c>
      <c r="O1395" s="14">
        <f>K1395*Assumptions!$B$6*Assumptions!$B$7</f>
        <v>253.49625</v>
      </c>
      <c r="P1395" s="14">
        <f>((K1395*Assumptions!$B$6*Assumptions!$B$7/1000)*(Assumptions!$B$8/(Assumptions!$B$8-1)))*Assumptions!$B$9</f>
        <v>1520.9774999999997</v>
      </c>
      <c r="Q1395" s="13" t="s">
        <v>9013</v>
      </c>
      <c r="R1395" s="13" t="s">
        <v>9042</v>
      </c>
    </row>
    <row r="1396" spans="1:18" x14ac:dyDescent="0.3">
      <c r="A1396" s="11" t="s">
        <v>2087</v>
      </c>
      <c r="B1396" s="11" t="s">
        <v>3038</v>
      </c>
      <c r="C1396" s="11" t="s">
        <v>3608</v>
      </c>
      <c r="D1396" s="11" t="s">
        <v>3609</v>
      </c>
      <c r="E1396" s="11" t="s">
        <v>8687</v>
      </c>
      <c r="F1396" s="12">
        <v>47.980229999999999</v>
      </c>
      <c r="G1396" s="12">
        <v>9.6568930000000002</v>
      </c>
      <c r="H1396" s="11">
        <v>16500</v>
      </c>
      <c r="I1396" s="11">
        <v>13144</v>
      </c>
      <c r="J1396" s="13" t="s">
        <v>8991</v>
      </c>
      <c r="K1396" s="14">
        <f>I1396*Assumptions!$B$2*10^-3/24</f>
        <v>82.15</v>
      </c>
      <c r="L1396" s="14">
        <f>IF(J1396="YES",I1396*Assumptions!$B$3/1000,0)</f>
        <v>0</v>
      </c>
      <c r="M1396" s="14">
        <f>IF(J1396="YES",I1396*Assumptions!$B$4/1000,0)</f>
        <v>0</v>
      </c>
      <c r="N1396" s="14">
        <f>IF(J1396="YES",I1396*Assumptions!$B$5/1000,0)</f>
        <v>0</v>
      </c>
      <c r="O1396" s="14">
        <f>K1396*Assumptions!$B$6*Assumptions!$B$7</f>
        <v>476.46999999999997</v>
      </c>
      <c r="P1396" s="14">
        <f>((K1396*Assumptions!$B$6*Assumptions!$B$7/1000)*(Assumptions!$B$8/(Assumptions!$B$8-1)))*Assumptions!$B$9</f>
        <v>2858.8199999999997</v>
      </c>
      <c r="Q1396" s="13" t="s">
        <v>9013</v>
      </c>
      <c r="R1396" s="13" t="s">
        <v>9044</v>
      </c>
    </row>
    <row r="1397" spans="1:18" x14ac:dyDescent="0.3">
      <c r="A1397" s="11" t="s">
        <v>2087</v>
      </c>
      <c r="B1397" s="11" t="s">
        <v>3038</v>
      </c>
      <c r="C1397" s="11" t="s">
        <v>3610</v>
      </c>
      <c r="D1397" s="11" t="s">
        <v>3611</v>
      </c>
      <c r="E1397" s="11" t="s">
        <v>8688</v>
      </c>
      <c r="F1397" s="12">
        <v>48.008299999999998</v>
      </c>
      <c r="G1397" s="12">
        <v>9.8271940000000004</v>
      </c>
      <c r="H1397" s="11">
        <v>6000</v>
      </c>
      <c r="I1397" s="11">
        <v>6496</v>
      </c>
      <c r="J1397" s="13" t="s">
        <v>8991</v>
      </c>
      <c r="K1397" s="14">
        <f>I1397*Assumptions!$B$2*10^-3/24</f>
        <v>40.6</v>
      </c>
      <c r="L1397" s="14">
        <f>IF(J1397="YES",I1397*Assumptions!$B$3/1000,0)</f>
        <v>0</v>
      </c>
      <c r="M1397" s="14">
        <f>IF(J1397="YES",I1397*Assumptions!$B$4/1000,0)</f>
        <v>0</v>
      </c>
      <c r="N1397" s="14">
        <f>IF(J1397="YES",I1397*Assumptions!$B$5/1000,0)</f>
        <v>0</v>
      </c>
      <c r="O1397" s="14">
        <f>K1397*Assumptions!$B$6*Assumptions!$B$7</f>
        <v>235.48</v>
      </c>
      <c r="P1397" s="14">
        <f>((K1397*Assumptions!$B$6*Assumptions!$B$7/1000)*(Assumptions!$B$8/(Assumptions!$B$8-1)))*Assumptions!$B$9</f>
        <v>1412.8799999999999</v>
      </c>
      <c r="Q1397" s="13" t="s">
        <v>9013</v>
      </c>
      <c r="R1397" s="13" t="s">
        <v>9042</v>
      </c>
    </row>
    <row r="1398" spans="1:18" x14ac:dyDescent="0.3">
      <c r="A1398" s="11" t="s">
        <v>2087</v>
      </c>
      <c r="B1398" s="11" t="s">
        <v>3038</v>
      </c>
      <c r="C1398" s="11" t="s">
        <v>3612</v>
      </c>
      <c r="D1398" s="11" t="s">
        <v>3613</v>
      </c>
      <c r="E1398" s="11" t="s">
        <v>8689</v>
      </c>
      <c r="F1398" s="12">
        <v>48.250500000000002</v>
      </c>
      <c r="G1398" s="12">
        <v>9.8721800000000002</v>
      </c>
      <c r="H1398" s="11">
        <v>50000</v>
      </c>
      <c r="I1398" s="11">
        <v>30166</v>
      </c>
      <c r="J1398" s="13" t="s">
        <v>8982</v>
      </c>
      <c r="K1398" s="14">
        <f>I1398*Assumptions!$B$2*10^-3/24</f>
        <v>188.53750000000002</v>
      </c>
      <c r="L1398" s="14">
        <f>IF(J1398="YES",I1398*Assumptions!$B$3/1000,0)</f>
        <v>603.32000000000005</v>
      </c>
      <c r="M1398" s="14">
        <f>IF(J1398="YES",I1398*Assumptions!$B$4/1000,0)</f>
        <v>452.49</v>
      </c>
      <c r="N1398" s="14">
        <f>IF(J1398="YES",I1398*Assumptions!$B$5/1000,0)</f>
        <v>904.98</v>
      </c>
      <c r="O1398" s="14">
        <f>K1398*Assumptions!$B$6*Assumptions!$B$7</f>
        <v>1093.5175000000002</v>
      </c>
      <c r="P1398" s="14">
        <f>((K1398*Assumptions!$B$6*Assumptions!$B$7/1000)*(Assumptions!$B$8/(Assumptions!$B$8-1)))*Assumptions!$B$9</f>
        <v>6561.1050000000005</v>
      </c>
      <c r="Q1398" s="13" t="s">
        <v>9013</v>
      </c>
      <c r="R1398" s="13" t="s">
        <v>9042</v>
      </c>
    </row>
    <row r="1399" spans="1:18" x14ac:dyDescent="0.3">
      <c r="A1399" s="11" t="s">
        <v>2087</v>
      </c>
      <c r="B1399" s="11" t="s">
        <v>3038</v>
      </c>
      <c r="C1399" s="11" t="s">
        <v>3614</v>
      </c>
      <c r="D1399" s="11" t="s">
        <v>3615</v>
      </c>
      <c r="E1399" s="11" t="s">
        <v>8690</v>
      </c>
      <c r="F1399" s="12">
        <v>48.034320000000001</v>
      </c>
      <c r="G1399" s="12">
        <v>10.045159999999999</v>
      </c>
      <c r="H1399" s="11">
        <v>5500</v>
      </c>
      <c r="I1399" s="11">
        <v>8771</v>
      </c>
      <c r="J1399" s="13" t="s">
        <v>8991</v>
      </c>
      <c r="K1399" s="14">
        <f>I1399*Assumptions!$B$2*10^-3/24</f>
        <v>54.818750000000001</v>
      </c>
      <c r="L1399" s="14">
        <f>IF(J1399="YES",I1399*Assumptions!$B$3/1000,0)</f>
        <v>0</v>
      </c>
      <c r="M1399" s="14">
        <f>IF(J1399="YES",I1399*Assumptions!$B$4/1000,0)</f>
        <v>0</v>
      </c>
      <c r="N1399" s="14">
        <f>IF(J1399="YES",I1399*Assumptions!$B$5/1000,0)</f>
        <v>0</v>
      </c>
      <c r="O1399" s="14">
        <f>K1399*Assumptions!$B$6*Assumptions!$B$7</f>
        <v>317.94874999999996</v>
      </c>
      <c r="P1399" s="14">
        <f>((K1399*Assumptions!$B$6*Assumptions!$B$7/1000)*(Assumptions!$B$8/(Assumptions!$B$8-1)))*Assumptions!$B$9</f>
        <v>1907.6924999999997</v>
      </c>
      <c r="Q1399" s="13" t="s">
        <v>9013</v>
      </c>
      <c r="R1399" s="13" t="s">
        <v>9044</v>
      </c>
    </row>
    <row r="1400" spans="1:18" x14ac:dyDescent="0.3">
      <c r="A1400" s="11" t="s">
        <v>2087</v>
      </c>
      <c r="B1400" s="11" t="s">
        <v>3038</v>
      </c>
      <c r="C1400" s="11" t="s">
        <v>3616</v>
      </c>
      <c r="D1400" s="11" t="s">
        <v>3617</v>
      </c>
      <c r="E1400" s="11" t="s">
        <v>8691</v>
      </c>
      <c r="F1400" s="12">
        <v>48.165149999999997</v>
      </c>
      <c r="G1400" s="12">
        <v>9.9302449999999993</v>
      </c>
      <c r="H1400" s="11">
        <v>14800</v>
      </c>
      <c r="I1400" s="11">
        <v>16363</v>
      </c>
      <c r="J1400" s="13" t="s">
        <v>8991</v>
      </c>
      <c r="K1400" s="14">
        <f>I1400*Assumptions!$B$2*10^-3/24</f>
        <v>102.26875000000001</v>
      </c>
      <c r="L1400" s="14">
        <f>IF(J1400="YES",I1400*Assumptions!$B$3/1000,0)</f>
        <v>0</v>
      </c>
      <c r="M1400" s="14">
        <f>IF(J1400="YES",I1400*Assumptions!$B$4/1000,0)</f>
        <v>0</v>
      </c>
      <c r="N1400" s="14">
        <f>IF(J1400="YES",I1400*Assumptions!$B$5/1000,0)</f>
        <v>0</v>
      </c>
      <c r="O1400" s="14">
        <f>K1400*Assumptions!$B$6*Assumptions!$B$7</f>
        <v>593.15875000000005</v>
      </c>
      <c r="P1400" s="14">
        <f>((K1400*Assumptions!$B$6*Assumptions!$B$7/1000)*(Assumptions!$B$8/(Assumptions!$B$8-1)))*Assumptions!$B$9</f>
        <v>3558.9524999999999</v>
      </c>
      <c r="Q1400" s="13" t="s">
        <v>9013</v>
      </c>
      <c r="R1400" s="13" t="s">
        <v>9044</v>
      </c>
    </row>
    <row r="1401" spans="1:18" x14ac:dyDescent="0.3">
      <c r="A1401" s="11" t="s">
        <v>2087</v>
      </c>
      <c r="B1401" s="11" t="s">
        <v>3038</v>
      </c>
      <c r="C1401" s="11" t="s">
        <v>3618</v>
      </c>
      <c r="D1401" s="11" t="s">
        <v>3619</v>
      </c>
      <c r="E1401" s="11" t="s">
        <v>8692</v>
      </c>
      <c r="F1401" s="12">
        <v>48.243429999999996</v>
      </c>
      <c r="G1401" s="12">
        <v>9.9201259999999998</v>
      </c>
      <c r="H1401" s="11">
        <v>14800</v>
      </c>
      <c r="I1401" s="11">
        <v>15815</v>
      </c>
      <c r="J1401" s="13" t="s">
        <v>8991</v>
      </c>
      <c r="K1401" s="14">
        <f>I1401*Assumptions!$B$2*10^-3/24</f>
        <v>98.84375</v>
      </c>
      <c r="L1401" s="14">
        <f>IF(J1401="YES",I1401*Assumptions!$B$3/1000,0)</f>
        <v>0</v>
      </c>
      <c r="M1401" s="14">
        <f>IF(J1401="YES",I1401*Assumptions!$B$4/1000,0)</f>
        <v>0</v>
      </c>
      <c r="N1401" s="14">
        <f>IF(J1401="YES",I1401*Assumptions!$B$5/1000,0)</f>
        <v>0</v>
      </c>
      <c r="O1401" s="14">
        <f>K1401*Assumptions!$B$6*Assumptions!$B$7</f>
        <v>573.29375000000005</v>
      </c>
      <c r="P1401" s="14">
        <f>((K1401*Assumptions!$B$6*Assumptions!$B$7/1000)*(Assumptions!$B$8/(Assumptions!$B$8-1)))*Assumptions!$B$9</f>
        <v>3439.7625000000003</v>
      </c>
      <c r="Q1401" s="13" t="s">
        <v>9013</v>
      </c>
      <c r="R1401" s="13" t="s">
        <v>9042</v>
      </c>
    </row>
    <row r="1402" spans="1:18" x14ac:dyDescent="0.3">
      <c r="A1402" s="11" t="s">
        <v>2087</v>
      </c>
      <c r="B1402" s="11" t="s">
        <v>3083</v>
      </c>
      <c r="C1402" s="11" t="s">
        <v>3620</v>
      </c>
      <c r="D1402" s="11" t="s">
        <v>3621</v>
      </c>
      <c r="E1402" s="11" t="s">
        <v>8693</v>
      </c>
      <c r="F1402" s="12">
        <v>47.630420000000001</v>
      </c>
      <c r="G1402" s="12">
        <v>9.6135350000000006</v>
      </c>
      <c r="H1402" s="11">
        <v>9375</v>
      </c>
      <c r="I1402" s="11">
        <v>4885</v>
      </c>
      <c r="J1402" s="13" t="s">
        <v>8991</v>
      </c>
      <c r="K1402" s="14">
        <f>I1402*Assumptions!$B$2*10^-3/24</f>
        <v>30.53125</v>
      </c>
      <c r="L1402" s="14">
        <f>IF(J1402="YES",I1402*Assumptions!$B$3/1000,0)</f>
        <v>0</v>
      </c>
      <c r="M1402" s="14">
        <f>IF(J1402="YES",I1402*Assumptions!$B$4/1000,0)</f>
        <v>0</v>
      </c>
      <c r="N1402" s="14">
        <f>IF(J1402="YES",I1402*Assumptions!$B$5/1000,0)</f>
        <v>0</v>
      </c>
      <c r="O1402" s="14">
        <f>K1402*Assumptions!$B$6*Assumptions!$B$7</f>
        <v>177.08124999999998</v>
      </c>
      <c r="P1402" s="14">
        <f>((K1402*Assumptions!$B$6*Assumptions!$B$7/1000)*(Assumptions!$B$8/(Assumptions!$B$8-1)))*Assumptions!$B$9</f>
        <v>1062.4875</v>
      </c>
      <c r="Q1402" s="13" t="s">
        <v>9013</v>
      </c>
      <c r="R1402" s="13" t="s">
        <v>9044</v>
      </c>
    </row>
    <row r="1403" spans="1:18" x14ac:dyDescent="0.3">
      <c r="A1403" s="11" t="s">
        <v>2087</v>
      </c>
      <c r="B1403" s="11" t="s">
        <v>3083</v>
      </c>
      <c r="C1403" s="11" t="s">
        <v>3622</v>
      </c>
      <c r="D1403" s="11" t="s">
        <v>3623</v>
      </c>
      <c r="E1403" s="11" t="s">
        <v>8694</v>
      </c>
      <c r="F1403" s="12">
        <v>47.80489</v>
      </c>
      <c r="G1403" s="12">
        <v>9.2689679999999992</v>
      </c>
      <c r="H1403" s="11">
        <v>13600</v>
      </c>
      <c r="I1403" s="11">
        <v>14827</v>
      </c>
      <c r="J1403" s="13" t="s">
        <v>8991</v>
      </c>
      <c r="K1403" s="14">
        <f>I1403*Assumptions!$B$2*10^-3/24</f>
        <v>92.668750000000003</v>
      </c>
      <c r="L1403" s="14">
        <f>IF(J1403="YES",I1403*Assumptions!$B$3/1000,0)</f>
        <v>0</v>
      </c>
      <c r="M1403" s="14">
        <f>IF(J1403="YES",I1403*Assumptions!$B$4/1000,0)</f>
        <v>0</v>
      </c>
      <c r="N1403" s="14">
        <f>IF(J1403="YES",I1403*Assumptions!$B$5/1000,0)</f>
        <v>0</v>
      </c>
      <c r="O1403" s="14">
        <f>K1403*Assumptions!$B$6*Assumptions!$B$7</f>
        <v>537.47874999999999</v>
      </c>
      <c r="P1403" s="14">
        <f>((K1403*Assumptions!$B$6*Assumptions!$B$7/1000)*(Assumptions!$B$8/(Assumptions!$B$8-1)))*Assumptions!$B$9</f>
        <v>3224.8724999999995</v>
      </c>
      <c r="Q1403" s="13" t="s">
        <v>9013</v>
      </c>
      <c r="R1403" s="13" t="s">
        <v>9042</v>
      </c>
    </row>
    <row r="1404" spans="1:18" x14ac:dyDescent="0.3">
      <c r="A1404" s="11" t="s">
        <v>2087</v>
      </c>
      <c r="B1404" s="11" t="s">
        <v>3083</v>
      </c>
      <c r="C1404" s="11" t="s">
        <v>3624</v>
      </c>
      <c r="D1404" s="11" t="s">
        <v>3625</v>
      </c>
      <c r="E1404" s="11" t="s">
        <v>8695</v>
      </c>
      <c r="F1404" s="12">
        <v>47.72748</v>
      </c>
      <c r="G1404" s="12">
        <v>9.299868</v>
      </c>
      <c r="H1404" s="11">
        <v>13800</v>
      </c>
      <c r="I1404" s="11">
        <v>6198</v>
      </c>
      <c r="J1404" s="13" t="s">
        <v>8991</v>
      </c>
      <c r="K1404" s="14">
        <f>I1404*Assumptions!$B$2*10^-3/24</f>
        <v>38.737500000000004</v>
      </c>
      <c r="L1404" s="14">
        <f>IF(J1404="YES",I1404*Assumptions!$B$3/1000,0)</f>
        <v>0</v>
      </c>
      <c r="M1404" s="14">
        <f>IF(J1404="YES",I1404*Assumptions!$B$4/1000,0)</f>
        <v>0</v>
      </c>
      <c r="N1404" s="14">
        <f>IF(J1404="YES",I1404*Assumptions!$B$5/1000,0)</f>
        <v>0</v>
      </c>
      <c r="O1404" s="14">
        <f>K1404*Assumptions!$B$6*Assumptions!$B$7</f>
        <v>224.67750000000001</v>
      </c>
      <c r="P1404" s="14">
        <f>((K1404*Assumptions!$B$6*Assumptions!$B$7/1000)*(Assumptions!$B$8/(Assumptions!$B$8-1)))*Assumptions!$B$9</f>
        <v>1348.0650000000001</v>
      </c>
      <c r="Q1404" s="13" t="s">
        <v>9013</v>
      </c>
      <c r="R1404" s="13" t="s">
        <v>9044</v>
      </c>
    </row>
    <row r="1405" spans="1:18" x14ac:dyDescent="0.3">
      <c r="A1405" s="11" t="s">
        <v>2087</v>
      </c>
      <c r="B1405" s="11" t="s">
        <v>3083</v>
      </c>
      <c r="C1405" s="11" t="s">
        <v>3626</v>
      </c>
      <c r="D1405" s="11" t="s">
        <v>3627</v>
      </c>
      <c r="E1405" s="11" t="s">
        <v>8696</v>
      </c>
      <c r="F1405" s="12">
        <v>47.730780000000003</v>
      </c>
      <c r="G1405" s="12">
        <v>9.2340180000000007</v>
      </c>
      <c r="H1405" s="11">
        <v>66000</v>
      </c>
      <c r="I1405" s="11">
        <v>71661</v>
      </c>
      <c r="J1405" s="13" t="s">
        <v>8991</v>
      </c>
      <c r="K1405" s="14">
        <f>I1405*Assumptions!$B$2*10^-3/24</f>
        <v>447.88124999999997</v>
      </c>
      <c r="L1405" s="14">
        <f>IF(J1405="YES",I1405*Assumptions!$B$3/1000,0)</f>
        <v>0</v>
      </c>
      <c r="M1405" s="14">
        <f>IF(J1405="YES",I1405*Assumptions!$B$4/1000,0)</f>
        <v>0</v>
      </c>
      <c r="N1405" s="14">
        <f>IF(J1405="YES",I1405*Assumptions!$B$5/1000,0)</f>
        <v>0</v>
      </c>
      <c r="O1405" s="14">
        <f>K1405*Assumptions!$B$6*Assumptions!$B$7</f>
        <v>2597.7112499999998</v>
      </c>
      <c r="P1405" s="14">
        <f>((K1405*Assumptions!$B$6*Assumptions!$B$7/1000)*(Assumptions!$B$8/(Assumptions!$B$8-1)))*Assumptions!$B$9</f>
        <v>15586.267499999998</v>
      </c>
      <c r="Q1405" s="13" t="s">
        <v>9013</v>
      </c>
      <c r="R1405" s="13" t="s">
        <v>9042</v>
      </c>
    </row>
    <row r="1406" spans="1:18" x14ac:dyDescent="0.3">
      <c r="A1406" s="11" t="s">
        <v>2087</v>
      </c>
      <c r="B1406" s="11" t="s">
        <v>3083</v>
      </c>
      <c r="C1406" s="11" t="s">
        <v>3628</v>
      </c>
      <c r="D1406" s="11" t="s">
        <v>3629</v>
      </c>
      <c r="E1406" s="11" t="s">
        <v>8697</v>
      </c>
      <c r="F1406" s="12">
        <v>47.745579999999997</v>
      </c>
      <c r="G1406" s="12">
        <v>9.3136799999999997</v>
      </c>
      <c r="H1406" s="11">
        <v>15000</v>
      </c>
      <c r="I1406" s="11">
        <v>16745</v>
      </c>
      <c r="J1406" s="13" t="s">
        <v>8991</v>
      </c>
      <c r="K1406" s="14">
        <f>I1406*Assumptions!$B$2*10^-3/24</f>
        <v>104.65625</v>
      </c>
      <c r="L1406" s="14">
        <f>IF(J1406="YES",I1406*Assumptions!$B$3/1000,0)</f>
        <v>0</v>
      </c>
      <c r="M1406" s="14">
        <f>IF(J1406="YES",I1406*Assumptions!$B$4/1000,0)</f>
        <v>0</v>
      </c>
      <c r="N1406" s="14">
        <f>IF(J1406="YES",I1406*Assumptions!$B$5/1000,0)</f>
        <v>0</v>
      </c>
      <c r="O1406" s="14">
        <f>K1406*Assumptions!$B$6*Assumptions!$B$7</f>
        <v>607.00624999999991</v>
      </c>
      <c r="P1406" s="14">
        <f>((K1406*Assumptions!$B$6*Assumptions!$B$7/1000)*(Assumptions!$B$8/(Assumptions!$B$8-1)))*Assumptions!$B$9</f>
        <v>3642.037499999999</v>
      </c>
      <c r="Q1406" s="13" t="s">
        <v>9013</v>
      </c>
      <c r="R1406" s="13" t="s">
        <v>9044</v>
      </c>
    </row>
    <row r="1407" spans="1:18" x14ac:dyDescent="0.3">
      <c r="A1407" s="11" t="s">
        <v>2087</v>
      </c>
      <c r="B1407" s="11" t="s">
        <v>3083</v>
      </c>
      <c r="C1407" s="11" t="s">
        <v>3630</v>
      </c>
      <c r="D1407" s="11" t="s">
        <v>3631</v>
      </c>
      <c r="E1407" s="11" t="s">
        <v>8698</v>
      </c>
      <c r="F1407" s="12">
        <v>47.59478</v>
      </c>
      <c r="G1407" s="12">
        <v>9.5813520000000008</v>
      </c>
      <c r="H1407" s="11">
        <v>24000</v>
      </c>
      <c r="I1407" s="11">
        <v>23398</v>
      </c>
      <c r="J1407" s="13" t="s">
        <v>8991</v>
      </c>
      <c r="K1407" s="14">
        <f>I1407*Assumptions!$B$2*10^-3/24</f>
        <v>146.23750000000001</v>
      </c>
      <c r="L1407" s="14">
        <f>IF(J1407="YES",I1407*Assumptions!$B$3/1000,0)</f>
        <v>0</v>
      </c>
      <c r="M1407" s="14">
        <f>IF(J1407="YES",I1407*Assumptions!$B$4/1000,0)</f>
        <v>0</v>
      </c>
      <c r="N1407" s="14">
        <f>IF(J1407="YES",I1407*Assumptions!$B$5/1000,0)</f>
        <v>0</v>
      </c>
      <c r="O1407" s="14">
        <f>K1407*Assumptions!$B$6*Assumptions!$B$7</f>
        <v>848.17750000000001</v>
      </c>
      <c r="P1407" s="14">
        <f>((K1407*Assumptions!$B$6*Assumptions!$B$7/1000)*(Assumptions!$B$8/(Assumptions!$B$8-1)))*Assumptions!$B$9</f>
        <v>5089.0650000000005</v>
      </c>
      <c r="Q1407" s="13" t="s">
        <v>9013</v>
      </c>
      <c r="R1407" s="13" t="s">
        <v>9042</v>
      </c>
    </row>
    <row r="1408" spans="1:18" x14ac:dyDescent="0.3">
      <c r="A1408" s="11" t="s">
        <v>2087</v>
      </c>
      <c r="B1408" s="11" t="s">
        <v>3083</v>
      </c>
      <c r="C1408" s="11" t="s">
        <v>3632</v>
      </c>
      <c r="D1408" s="11" t="s">
        <v>3633</v>
      </c>
      <c r="E1408" s="11" t="s">
        <v>8699</v>
      </c>
      <c r="F1408" s="12">
        <v>47.671509999999998</v>
      </c>
      <c r="G1408" s="12">
        <v>9.3887099999999997</v>
      </c>
      <c r="H1408" s="11">
        <v>40000</v>
      </c>
      <c r="I1408" s="11">
        <v>30403</v>
      </c>
      <c r="J1408" s="13" t="s">
        <v>8991</v>
      </c>
      <c r="K1408" s="14">
        <f>I1408*Assumptions!$B$2*10^-3/24</f>
        <v>190.01874999999998</v>
      </c>
      <c r="L1408" s="14">
        <f>IF(J1408="YES",I1408*Assumptions!$B$3/1000,0)</f>
        <v>0</v>
      </c>
      <c r="M1408" s="14">
        <f>IF(J1408="YES",I1408*Assumptions!$B$4/1000,0)</f>
        <v>0</v>
      </c>
      <c r="N1408" s="14">
        <f>IF(J1408="YES",I1408*Assumptions!$B$5/1000,0)</f>
        <v>0</v>
      </c>
      <c r="O1408" s="14">
        <f>K1408*Assumptions!$B$6*Assumptions!$B$7</f>
        <v>1102.1087499999999</v>
      </c>
      <c r="P1408" s="14">
        <f>((K1408*Assumptions!$B$6*Assumptions!$B$7/1000)*(Assumptions!$B$8/(Assumptions!$B$8-1)))*Assumptions!$B$9</f>
        <v>6612.6524999999992</v>
      </c>
      <c r="Q1408" s="13" t="s">
        <v>9013</v>
      </c>
      <c r="R1408" s="13" t="s">
        <v>9043</v>
      </c>
    </row>
    <row r="1409" spans="1:18" x14ac:dyDescent="0.3">
      <c r="A1409" s="11" t="s">
        <v>2087</v>
      </c>
      <c r="B1409" s="11" t="s">
        <v>3083</v>
      </c>
      <c r="C1409" s="11" t="s">
        <v>3634</v>
      </c>
      <c r="D1409" s="11" t="s">
        <v>3635</v>
      </c>
      <c r="E1409" s="11" t="s">
        <v>8700</v>
      </c>
      <c r="F1409" s="12">
        <v>47.619019999999999</v>
      </c>
      <c r="G1409" s="12">
        <v>9.5323480000000007</v>
      </c>
      <c r="H1409" s="11">
        <v>50000</v>
      </c>
      <c r="I1409" s="11">
        <v>53100</v>
      </c>
      <c r="J1409" s="13" t="s">
        <v>8982</v>
      </c>
      <c r="K1409" s="14">
        <f>I1409*Assumptions!$B$2*10^-3/24</f>
        <v>331.875</v>
      </c>
      <c r="L1409" s="14">
        <f>IF(J1409="YES",I1409*Assumptions!$B$3/1000,0)</f>
        <v>1062</v>
      </c>
      <c r="M1409" s="14">
        <f>IF(J1409="YES",I1409*Assumptions!$B$4/1000,0)</f>
        <v>796.5</v>
      </c>
      <c r="N1409" s="14">
        <f>IF(J1409="YES",I1409*Assumptions!$B$5/1000,0)</f>
        <v>1593</v>
      </c>
      <c r="O1409" s="14">
        <f>K1409*Assumptions!$B$6*Assumptions!$B$7</f>
        <v>1924.8749999999998</v>
      </c>
      <c r="P1409" s="14">
        <f>((K1409*Assumptions!$B$6*Assumptions!$B$7/1000)*(Assumptions!$B$8/(Assumptions!$B$8-1)))*Assumptions!$B$9</f>
        <v>11549.249999999998</v>
      </c>
      <c r="Q1409" s="13" t="s">
        <v>9013</v>
      </c>
      <c r="R1409" s="13" t="s">
        <v>9043</v>
      </c>
    </row>
    <row r="1410" spans="1:18" x14ac:dyDescent="0.3">
      <c r="A1410" s="11" t="s">
        <v>2087</v>
      </c>
      <c r="B1410" s="11" t="s">
        <v>3098</v>
      </c>
      <c r="C1410" s="11" t="s">
        <v>3636</v>
      </c>
      <c r="D1410" s="11" t="s">
        <v>3637</v>
      </c>
      <c r="E1410" s="11" t="s">
        <v>8701</v>
      </c>
      <c r="F1410" s="12">
        <v>48.58128</v>
      </c>
      <c r="G1410" s="12">
        <v>11.11159</v>
      </c>
      <c r="H1410" s="11">
        <v>12000</v>
      </c>
      <c r="I1410" s="11">
        <v>6151</v>
      </c>
      <c r="J1410" s="13" t="s">
        <v>8991</v>
      </c>
      <c r="K1410" s="14">
        <f>I1410*Assumptions!$B$2*10^-3/24</f>
        <v>38.443750000000001</v>
      </c>
      <c r="L1410" s="14">
        <f>IF(J1410="YES",I1410*Assumptions!$B$3/1000,0)</f>
        <v>0</v>
      </c>
      <c r="M1410" s="14">
        <f>IF(J1410="YES",I1410*Assumptions!$B$4/1000,0)</f>
        <v>0</v>
      </c>
      <c r="N1410" s="14">
        <f>IF(J1410="YES",I1410*Assumptions!$B$5/1000,0)</f>
        <v>0</v>
      </c>
      <c r="O1410" s="14">
        <f>K1410*Assumptions!$B$6*Assumptions!$B$7</f>
        <v>222.97375</v>
      </c>
      <c r="P1410" s="14">
        <f>((K1410*Assumptions!$B$6*Assumptions!$B$7/1000)*(Assumptions!$B$8/(Assumptions!$B$8-1)))*Assumptions!$B$9</f>
        <v>1337.8425</v>
      </c>
      <c r="Q1410" s="13" t="s">
        <v>9021</v>
      </c>
      <c r="R1410" s="13" t="s">
        <v>9042</v>
      </c>
    </row>
    <row r="1411" spans="1:18" x14ac:dyDescent="0.3">
      <c r="A1411" s="11" t="s">
        <v>2087</v>
      </c>
      <c r="B1411" s="11" t="s">
        <v>3098</v>
      </c>
      <c r="C1411" s="11" t="s">
        <v>3638</v>
      </c>
      <c r="D1411" s="11" t="s">
        <v>3639</v>
      </c>
      <c r="E1411" s="11" t="s">
        <v>3640</v>
      </c>
      <c r="F1411" s="12">
        <v>48.521160000000002</v>
      </c>
      <c r="G1411" s="12">
        <v>10.90352</v>
      </c>
      <c r="H1411" s="11">
        <v>18500</v>
      </c>
      <c r="I1411" s="11">
        <v>20276</v>
      </c>
      <c r="J1411" s="13" t="s">
        <v>8991</v>
      </c>
      <c r="K1411" s="14">
        <f>I1411*Assumptions!$B$2*10^-3/24</f>
        <v>126.72500000000001</v>
      </c>
      <c r="L1411" s="14">
        <f>IF(J1411="YES",I1411*Assumptions!$B$3/1000,0)</f>
        <v>0</v>
      </c>
      <c r="M1411" s="14">
        <f>IF(J1411="YES",I1411*Assumptions!$B$4/1000,0)</f>
        <v>0</v>
      </c>
      <c r="N1411" s="14">
        <f>IF(J1411="YES",I1411*Assumptions!$B$5/1000,0)</f>
        <v>0</v>
      </c>
      <c r="O1411" s="14">
        <f>K1411*Assumptions!$B$6*Assumptions!$B$7</f>
        <v>735.005</v>
      </c>
      <c r="P1411" s="14">
        <f>((K1411*Assumptions!$B$6*Assumptions!$B$7/1000)*(Assumptions!$B$8/(Assumptions!$B$8-1)))*Assumptions!$B$9</f>
        <v>4410.03</v>
      </c>
      <c r="Q1411" s="13" t="s">
        <v>9021</v>
      </c>
      <c r="R1411" s="13" t="s">
        <v>9044</v>
      </c>
    </row>
    <row r="1412" spans="1:18" x14ac:dyDescent="0.3">
      <c r="A1412" s="11" t="s">
        <v>2087</v>
      </c>
      <c r="B1412" s="11" t="s">
        <v>3098</v>
      </c>
      <c r="C1412" s="11" t="s">
        <v>3641</v>
      </c>
      <c r="D1412" s="11" t="s">
        <v>3642</v>
      </c>
      <c r="E1412" s="11" t="s">
        <v>3643</v>
      </c>
      <c r="F1412" s="12">
        <v>48.394689999999997</v>
      </c>
      <c r="G1412" s="12">
        <v>11.05869</v>
      </c>
      <c r="H1412" s="11">
        <v>8550</v>
      </c>
      <c r="I1412" s="11">
        <v>7103</v>
      </c>
      <c r="J1412" s="13" t="s">
        <v>8991</v>
      </c>
      <c r="K1412" s="14">
        <f>I1412*Assumptions!$B$2*10^-3/24</f>
        <v>44.393750000000004</v>
      </c>
      <c r="L1412" s="14">
        <f>IF(J1412="YES",I1412*Assumptions!$B$3/1000,0)</f>
        <v>0</v>
      </c>
      <c r="M1412" s="14">
        <f>IF(J1412="YES",I1412*Assumptions!$B$4/1000,0)</f>
        <v>0</v>
      </c>
      <c r="N1412" s="14">
        <f>IF(J1412="YES",I1412*Assumptions!$B$5/1000,0)</f>
        <v>0</v>
      </c>
      <c r="O1412" s="14">
        <f>K1412*Assumptions!$B$6*Assumptions!$B$7</f>
        <v>257.48374999999999</v>
      </c>
      <c r="P1412" s="14">
        <f>((K1412*Assumptions!$B$6*Assumptions!$B$7/1000)*(Assumptions!$B$8/(Assumptions!$B$8-1)))*Assumptions!$B$9</f>
        <v>1544.9025000000001</v>
      </c>
      <c r="Q1412" s="13" t="s">
        <v>9021</v>
      </c>
      <c r="R1412" s="13" t="s">
        <v>9042</v>
      </c>
    </row>
    <row r="1413" spans="1:18" x14ac:dyDescent="0.3">
      <c r="A1413" s="11" t="s">
        <v>2087</v>
      </c>
      <c r="B1413" s="11" t="s">
        <v>3098</v>
      </c>
      <c r="C1413" s="11" t="s">
        <v>3644</v>
      </c>
      <c r="D1413" s="11" t="s">
        <v>3645</v>
      </c>
      <c r="E1413" s="11" t="s">
        <v>3646</v>
      </c>
      <c r="F1413" s="12">
        <v>48.462319999999998</v>
      </c>
      <c r="G1413" s="12">
        <v>10.93548</v>
      </c>
      <c r="H1413" s="11">
        <v>8500</v>
      </c>
      <c r="I1413" s="11">
        <v>4466</v>
      </c>
      <c r="J1413" s="13" t="s">
        <v>8991</v>
      </c>
      <c r="K1413" s="14">
        <f>I1413*Assumptions!$B$2*10^-3/24</f>
        <v>27.912499999999998</v>
      </c>
      <c r="L1413" s="14">
        <f>IF(J1413="YES",I1413*Assumptions!$B$3/1000,0)</f>
        <v>0</v>
      </c>
      <c r="M1413" s="14">
        <f>IF(J1413="YES",I1413*Assumptions!$B$4/1000,0)</f>
        <v>0</v>
      </c>
      <c r="N1413" s="14">
        <f>IF(J1413="YES",I1413*Assumptions!$B$5/1000,0)</f>
        <v>0</v>
      </c>
      <c r="O1413" s="14">
        <f>K1413*Assumptions!$B$6*Assumptions!$B$7</f>
        <v>161.89249999999998</v>
      </c>
      <c r="P1413" s="14">
        <f>((K1413*Assumptions!$B$6*Assumptions!$B$7/1000)*(Assumptions!$B$8/(Assumptions!$B$8-1)))*Assumptions!$B$9</f>
        <v>971.3549999999999</v>
      </c>
      <c r="Q1413" s="13" t="s">
        <v>9021</v>
      </c>
      <c r="R1413" s="13" t="s">
        <v>9042</v>
      </c>
    </row>
    <row r="1414" spans="1:18" x14ac:dyDescent="0.3">
      <c r="A1414" s="11" t="s">
        <v>2087</v>
      </c>
      <c r="B1414" s="11" t="s">
        <v>3098</v>
      </c>
      <c r="C1414" s="11" t="s">
        <v>3647</v>
      </c>
      <c r="D1414" s="11" t="s">
        <v>3648</v>
      </c>
      <c r="E1414" s="11" t="s">
        <v>3649</v>
      </c>
      <c r="F1414" s="12">
        <v>48.369799999999998</v>
      </c>
      <c r="G1414" s="12">
        <v>11.04026</v>
      </c>
      <c r="H1414" s="11">
        <v>16800</v>
      </c>
      <c r="I1414" s="11">
        <v>9270</v>
      </c>
      <c r="J1414" s="13" t="s">
        <v>8991</v>
      </c>
      <c r="K1414" s="14">
        <f>I1414*Assumptions!$B$2*10^-3/24</f>
        <v>57.9375</v>
      </c>
      <c r="L1414" s="14">
        <f>IF(J1414="YES",I1414*Assumptions!$B$3/1000,0)</f>
        <v>0</v>
      </c>
      <c r="M1414" s="14">
        <f>IF(J1414="YES",I1414*Assumptions!$B$4/1000,0)</f>
        <v>0</v>
      </c>
      <c r="N1414" s="14">
        <f>IF(J1414="YES",I1414*Assumptions!$B$5/1000,0)</f>
        <v>0</v>
      </c>
      <c r="O1414" s="14">
        <f>K1414*Assumptions!$B$6*Assumptions!$B$7</f>
        <v>336.03749999999997</v>
      </c>
      <c r="P1414" s="14">
        <f>((K1414*Assumptions!$B$6*Assumptions!$B$7/1000)*(Assumptions!$B$8/(Assumptions!$B$8-1)))*Assumptions!$B$9</f>
        <v>2016.2249999999997</v>
      </c>
      <c r="Q1414" s="13" t="s">
        <v>9021</v>
      </c>
      <c r="R1414" s="13" t="s">
        <v>9042</v>
      </c>
    </row>
    <row r="1415" spans="1:18" x14ac:dyDescent="0.3">
      <c r="A1415" s="11" t="s">
        <v>2087</v>
      </c>
      <c r="B1415" s="11" t="s">
        <v>3106</v>
      </c>
      <c r="D1415" s="11" t="s">
        <v>3650</v>
      </c>
      <c r="E1415" s="11" t="s">
        <v>8702</v>
      </c>
      <c r="F1415" s="12">
        <v>48.543349999999997</v>
      </c>
      <c r="G1415" s="12">
        <v>10.33065</v>
      </c>
      <c r="H1415" s="11">
        <v>9900</v>
      </c>
      <c r="I1415" s="11">
        <v>7746</v>
      </c>
      <c r="J1415" s="13" t="s">
        <v>8991</v>
      </c>
      <c r="K1415" s="14">
        <f>I1415*Assumptions!$B$2*10^-3/24</f>
        <v>48.412500000000001</v>
      </c>
      <c r="L1415" s="14">
        <f>IF(J1415="YES",I1415*Assumptions!$B$3/1000,0)</f>
        <v>0</v>
      </c>
      <c r="M1415" s="14">
        <f>IF(J1415="YES",I1415*Assumptions!$B$4/1000,0)</f>
        <v>0</v>
      </c>
      <c r="N1415" s="14">
        <f>IF(J1415="YES",I1415*Assumptions!$B$5/1000,0)</f>
        <v>0</v>
      </c>
      <c r="O1415" s="14">
        <f>K1415*Assumptions!$B$6*Assumptions!$B$7</f>
        <v>280.79249999999996</v>
      </c>
      <c r="P1415" s="14">
        <f>((K1415*Assumptions!$B$6*Assumptions!$B$7/1000)*(Assumptions!$B$8/(Assumptions!$B$8-1)))*Assumptions!$B$9</f>
        <v>1684.7549999999994</v>
      </c>
      <c r="Q1415" s="13" t="s">
        <v>9021</v>
      </c>
      <c r="R1415" s="13" t="s">
        <v>9044</v>
      </c>
    </row>
    <row r="1416" spans="1:18" x14ac:dyDescent="0.3">
      <c r="A1416" s="11" t="s">
        <v>2087</v>
      </c>
      <c r="B1416" s="11" t="s">
        <v>3106</v>
      </c>
      <c r="C1416" s="11" t="s">
        <v>3651</v>
      </c>
      <c r="D1416" s="11" t="s">
        <v>3652</v>
      </c>
      <c r="E1416" s="11" t="s">
        <v>3653</v>
      </c>
      <c r="F1416" s="12">
        <v>48.709609999999998</v>
      </c>
      <c r="G1416" s="12">
        <v>10.628209999999999</v>
      </c>
      <c r="H1416" s="11">
        <v>35000</v>
      </c>
      <c r="I1416" s="11">
        <v>28081</v>
      </c>
      <c r="J1416" s="13" t="s">
        <v>8991</v>
      </c>
      <c r="K1416" s="14">
        <f>I1416*Assumptions!$B$2*10^-3/24</f>
        <v>175.50624999999999</v>
      </c>
      <c r="L1416" s="14">
        <f>IF(J1416="YES",I1416*Assumptions!$B$3/1000,0)</f>
        <v>0</v>
      </c>
      <c r="M1416" s="14">
        <f>IF(J1416="YES",I1416*Assumptions!$B$4/1000,0)</f>
        <v>0</v>
      </c>
      <c r="N1416" s="14">
        <f>IF(J1416="YES",I1416*Assumptions!$B$5/1000,0)</f>
        <v>0</v>
      </c>
      <c r="O1416" s="14">
        <f>K1416*Assumptions!$B$6*Assumptions!$B$7</f>
        <v>1017.93625</v>
      </c>
      <c r="P1416" s="14">
        <f>((K1416*Assumptions!$B$6*Assumptions!$B$7/1000)*(Assumptions!$B$8/(Assumptions!$B$8-1)))*Assumptions!$B$9</f>
        <v>6107.6174999999994</v>
      </c>
      <c r="Q1416" s="13" t="s">
        <v>9021</v>
      </c>
      <c r="R1416" s="13" t="s">
        <v>9042</v>
      </c>
    </row>
    <row r="1417" spans="1:18" x14ac:dyDescent="0.3">
      <c r="A1417" s="11" t="s">
        <v>2087</v>
      </c>
      <c r="B1417" s="11" t="s">
        <v>3106</v>
      </c>
      <c r="C1417" s="11" t="s">
        <v>3654</v>
      </c>
      <c r="D1417" s="11" t="s">
        <v>3655</v>
      </c>
      <c r="E1417" s="11" t="s">
        <v>3656</v>
      </c>
      <c r="F1417" s="12">
        <v>48.568809999999999</v>
      </c>
      <c r="G1417" s="12">
        <v>10.45083</v>
      </c>
      <c r="H1417" s="11">
        <v>28500</v>
      </c>
      <c r="I1417" s="11">
        <v>13408</v>
      </c>
      <c r="J1417" s="13" t="s">
        <v>8982</v>
      </c>
      <c r="K1417" s="14">
        <f>I1417*Assumptions!$B$2*10^-3/24</f>
        <v>83.8</v>
      </c>
      <c r="L1417" s="14">
        <f>IF(J1417="YES",I1417*Assumptions!$B$3/1000,0)</f>
        <v>268.16000000000003</v>
      </c>
      <c r="M1417" s="14">
        <f>IF(J1417="YES",I1417*Assumptions!$B$4/1000,0)</f>
        <v>201.12</v>
      </c>
      <c r="N1417" s="14">
        <f>IF(J1417="YES",I1417*Assumptions!$B$5/1000,0)</f>
        <v>402.24</v>
      </c>
      <c r="O1417" s="14">
        <f>K1417*Assumptions!$B$6*Assumptions!$B$7</f>
        <v>486.03999999999991</v>
      </c>
      <c r="P1417" s="14">
        <f>((K1417*Assumptions!$B$6*Assumptions!$B$7/1000)*(Assumptions!$B$8/(Assumptions!$B$8-1)))*Assumptions!$B$9</f>
        <v>2916.2399999999993</v>
      </c>
      <c r="Q1417" s="13" t="s">
        <v>9021</v>
      </c>
      <c r="R1417" s="13" t="s">
        <v>9043</v>
      </c>
    </row>
    <row r="1418" spans="1:18" x14ac:dyDescent="0.3">
      <c r="A1418" s="11" t="s">
        <v>2087</v>
      </c>
      <c r="B1418" s="11" t="s">
        <v>3106</v>
      </c>
      <c r="C1418" s="11" t="s">
        <v>3657</v>
      </c>
      <c r="D1418" s="11" t="s">
        <v>3658</v>
      </c>
      <c r="E1418" s="11" t="s">
        <v>3659</v>
      </c>
      <c r="F1418" s="12">
        <v>48.551110000000001</v>
      </c>
      <c r="G1418" s="12">
        <v>10.38804</v>
      </c>
      <c r="H1418" s="11">
        <v>25000</v>
      </c>
      <c r="I1418" s="11">
        <v>12018</v>
      </c>
      <c r="J1418" s="13" t="s">
        <v>8991</v>
      </c>
      <c r="K1418" s="14">
        <f>I1418*Assumptions!$B$2*10^-3/24</f>
        <v>75.112499999999997</v>
      </c>
      <c r="L1418" s="14">
        <f>IF(J1418="YES",I1418*Assumptions!$B$3/1000,0)</f>
        <v>0</v>
      </c>
      <c r="M1418" s="14">
        <f>IF(J1418="YES",I1418*Assumptions!$B$4/1000,0)</f>
        <v>0</v>
      </c>
      <c r="N1418" s="14">
        <f>IF(J1418="YES",I1418*Assumptions!$B$5/1000,0)</f>
        <v>0</v>
      </c>
      <c r="O1418" s="14">
        <f>K1418*Assumptions!$B$6*Assumptions!$B$7</f>
        <v>435.65249999999992</v>
      </c>
      <c r="P1418" s="14">
        <f>((K1418*Assumptions!$B$6*Assumptions!$B$7/1000)*(Assumptions!$B$8/(Assumptions!$B$8-1)))*Assumptions!$B$9</f>
        <v>2613.9149999999995</v>
      </c>
      <c r="Q1418" s="13" t="s">
        <v>9021</v>
      </c>
      <c r="R1418" s="13" t="s">
        <v>9042</v>
      </c>
    </row>
    <row r="1419" spans="1:18" x14ac:dyDescent="0.3">
      <c r="A1419" s="11" t="s">
        <v>2087</v>
      </c>
      <c r="B1419" s="11" t="s">
        <v>3106</v>
      </c>
      <c r="C1419" s="11" t="s">
        <v>3660</v>
      </c>
      <c r="D1419" s="11" t="s">
        <v>3661</v>
      </c>
      <c r="E1419" s="11" t="s">
        <v>3662</v>
      </c>
      <c r="F1419" s="12">
        <v>48.570610000000002</v>
      </c>
      <c r="G1419" s="12">
        <v>10.70041</v>
      </c>
      <c r="H1419" s="11">
        <v>15000</v>
      </c>
      <c r="I1419" s="11">
        <v>11950</v>
      </c>
      <c r="J1419" s="13" t="s">
        <v>8991</v>
      </c>
      <c r="K1419" s="14">
        <f>I1419*Assumptions!$B$2*10^-3/24</f>
        <v>74.6875</v>
      </c>
      <c r="L1419" s="14">
        <f>IF(J1419="YES",I1419*Assumptions!$B$3/1000,0)</f>
        <v>0</v>
      </c>
      <c r="M1419" s="14">
        <f>IF(J1419="YES",I1419*Assumptions!$B$4/1000,0)</f>
        <v>0</v>
      </c>
      <c r="N1419" s="14">
        <f>IF(J1419="YES",I1419*Assumptions!$B$5/1000,0)</f>
        <v>0</v>
      </c>
      <c r="O1419" s="14">
        <f>K1419*Assumptions!$B$6*Assumptions!$B$7</f>
        <v>433.18749999999994</v>
      </c>
      <c r="P1419" s="14">
        <f>((K1419*Assumptions!$B$6*Assumptions!$B$7/1000)*(Assumptions!$B$8/(Assumptions!$B$8-1)))*Assumptions!$B$9</f>
        <v>2599.1249999999995</v>
      </c>
      <c r="Q1419" s="13" t="s">
        <v>9021</v>
      </c>
      <c r="R1419" s="13" t="s">
        <v>9044</v>
      </c>
    </row>
    <row r="1420" spans="1:18" x14ac:dyDescent="0.3">
      <c r="A1420" s="11" t="s">
        <v>2087</v>
      </c>
      <c r="B1420" s="11" t="s">
        <v>3106</v>
      </c>
      <c r="C1420" s="11" t="s">
        <v>3663</v>
      </c>
      <c r="D1420" s="11" t="s">
        <v>3664</v>
      </c>
      <c r="E1420" s="11" t="s">
        <v>3665</v>
      </c>
      <c r="F1420" s="12">
        <v>48.571460000000002</v>
      </c>
      <c r="G1420" s="12">
        <v>10.510669999999999</v>
      </c>
      <c r="H1420" s="11">
        <v>45000</v>
      </c>
      <c r="I1420" s="11">
        <v>28698</v>
      </c>
      <c r="J1420" s="13" t="s">
        <v>8982</v>
      </c>
      <c r="K1420" s="14">
        <f>I1420*Assumptions!$B$2*10^-3/24</f>
        <v>179.36249999999998</v>
      </c>
      <c r="L1420" s="14">
        <f>IF(J1420="YES",I1420*Assumptions!$B$3/1000,0)</f>
        <v>573.96</v>
      </c>
      <c r="M1420" s="14">
        <f>IF(J1420="YES",I1420*Assumptions!$B$4/1000,0)</f>
        <v>430.47</v>
      </c>
      <c r="N1420" s="14">
        <f>IF(J1420="YES",I1420*Assumptions!$B$5/1000,0)</f>
        <v>860.94</v>
      </c>
      <c r="O1420" s="14">
        <f>K1420*Assumptions!$B$6*Assumptions!$B$7</f>
        <v>1040.3024999999998</v>
      </c>
      <c r="P1420" s="14">
        <f>((K1420*Assumptions!$B$6*Assumptions!$B$7/1000)*(Assumptions!$B$8/(Assumptions!$B$8-1)))*Assumptions!$B$9</f>
        <v>6241.8149999999978</v>
      </c>
      <c r="Q1420" s="13" t="s">
        <v>9021</v>
      </c>
      <c r="R1420" s="13" t="s">
        <v>9043</v>
      </c>
    </row>
    <row r="1421" spans="1:18" x14ac:dyDescent="0.3">
      <c r="A1421" s="11" t="s">
        <v>2087</v>
      </c>
      <c r="B1421" s="11" t="s">
        <v>3106</v>
      </c>
      <c r="C1421" s="11" t="s">
        <v>3666</v>
      </c>
      <c r="D1421" s="11" t="s">
        <v>3667</v>
      </c>
      <c r="E1421" s="11" t="s">
        <v>8703</v>
      </c>
      <c r="F1421" s="12">
        <v>48.61553</v>
      </c>
      <c r="G1421" s="12">
        <v>10.582610000000001</v>
      </c>
      <c r="H1421" s="11">
        <v>8300</v>
      </c>
      <c r="I1421" s="11">
        <v>5562</v>
      </c>
      <c r="J1421" s="13" t="s">
        <v>8991</v>
      </c>
      <c r="K1421" s="14">
        <f>I1421*Assumptions!$B$2*10^-3/24</f>
        <v>34.762500000000003</v>
      </c>
      <c r="L1421" s="14">
        <f>IF(J1421="YES",I1421*Assumptions!$B$3/1000,0)</f>
        <v>0</v>
      </c>
      <c r="M1421" s="14">
        <f>IF(J1421="YES",I1421*Assumptions!$B$4/1000,0)</f>
        <v>0</v>
      </c>
      <c r="N1421" s="14">
        <f>IF(J1421="YES",I1421*Assumptions!$B$5/1000,0)</f>
        <v>0</v>
      </c>
      <c r="O1421" s="14">
        <f>K1421*Assumptions!$B$6*Assumptions!$B$7</f>
        <v>201.6225</v>
      </c>
      <c r="P1421" s="14">
        <f>((K1421*Assumptions!$B$6*Assumptions!$B$7/1000)*(Assumptions!$B$8/(Assumptions!$B$8-1)))*Assumptions!$B$9</f>
        <v>1209.7350000000001</v>
      </c>
      <c r="Q1421" s="13" t="s">
        <v>9021</v>
      </c>
      <c r="R1421" s="13" t="s">
        <v>9042</v>
      </c>
    </row>
    <row r="1422" spans="1:18" x14ac:dyDescent="0.3">
      <c r="A1422" s="11" t="s">
        <v>2087</v>
      </c>
      <c r="B1422" s="11" t="s">
        <v>3106</v>
      </c>
      <c r="C1422" s="11" t="s">
        <v>3668</v>
      </c>
      <c r="D1422" s="11" t="s">
        <v>3669</v>
      </c>
      <c r="E1422" s="11" t="s">
        <v>3670</v>
      </c>
      <c r="F1422" s="12">
        <v>48.626420000000003</v>
      </c>
      <c r="G1422" s="12">
        <v>10.33178</v>
      </c>
      <c r="H1422" s="11">
        <v>8000</v>
      </c>
      <c r="I1422" s="11">
        <v>5276</v>
      </c>
      <c r="J1422" s="13" t="s">
        <v>8991</v>
      </c>
      <c r="K1422" s="14">
        <f>I1422*Assumptions!$B$2*10^-3/24</f>
        <v>32.975000000000001</v>
      </c>
      <c r="L1422" s="14">
        <f>IF(J1422="YES",I1422*Assumptions!$B$3/1000,0)</f>
        <v>0</v>
      </c>
      <c r="M1422" s="14">
        <f>IF(J1422="YES",I1422*Assumptions!$B$4/1000,0)</f>
        <v>0</v>
      </c>
      <c r="N1422" s="14">
        <f>IF(J1422="YES",I1422*Assumptions!$B$5/1000,0)</f>
        <v>0</v>
      </c>
      <c r="O1422" s="14">
        <f>K1422*Assumptions!$B$6*Assumptions!$B$7</f>
        <v>191.255</v>
      </c>
      <c r="P1422" s="14">
        <f>((K1422*Assumptions!$B$6*Assumptions!$B$7/1000)*(Assumptions!$B$8/(Assumptions!$B$8-1)))*Assumptions!$B$9</f>
        <v>1147.53</v>
      </c>
      <c r="Q1422" s="13" t="s">
        <v>9021</v>
      </c>
      <c r="R1422" s="13" t="s">
        <v>9044</v>
      </c>
    </row>
    <row r="1423" spans="1:18" x14ac:dyDescent="0.3">
      <c r="A1423" s="11" t="s">
        <v>2087</v>
      </c>
      <c r="B1423" s="11" t="s">
        <v>3106</v>
      </c>
      <c r="C1423" s="11" t="s">
        <v>3671</v>
      </c>
      <c r="D1423" s="11" t="s">
        <v>3672</v>
      </c>
      <c r="E1423" s="11" t="s">
        <v>3673</v>
      </c>
      <c r="F1423" s="12">
        <v>48.630710000000001</v>
      </c>
      <c r="G1423" s="12">
        <v>10.74296</v>
      </c>
      <c r="H1423" s="11">
        <v>10000</v>
      </c>
      <c r="I1423" s="11">
        <v>6044</v>
      </c>
      <c r="J1423" s="13" t="s">
        <v>8991</v>
      </c>
      <c r="K1423" s="14">
        <f>I1423*Assumptions!$B$2*10^-3/24</f>
        <v>37.774999999999999</v>
      </c>
      <c r="L1423" s="14">
        <f>IF(J1423="YES",I1423*Assumptions!$B$3/1000,0)</f>
        <v>0</v>
      </c>
      <c r="M1423" s="14">
        <f>IF(J1423="YES",I1423*Assumptions!$B$4/1000,0)</f>
        <v>0</v>
      </c>
      <c r="N1423" s="14">
        <f>IF(J1423="YES",I1423*Assumptions!$B$5/1000,0)</f>
        <v>0</v>
      </c>
      <c r="O1423" s="14">
        <f>K1423*Assumptions!$B$6*Assumptions!$B$7</f>
        <v>219.09499999999997</v>
      </c>
      <c r="P1423" s="14">
        <f>((K1423*Assumptions!$B$6*Assumptions!$B$7/1000)*(Assumptions!$B$8/(Assumptions!$B$8-1)))*Assumptions!$B$9</f>
        <v>1314.57</v>
      </c>
      <c r="Q1423" s="13" t="s">
        <v>9021</v>
      </c>
      <c r="R1423" s="13" t="s">
        <v>9042</v>
      </c>
    </row>
    <row r="1424" spans="1:18" x14ac:dyDescent="0.3">
      <c r="A1424" s="11" t="s">
        <v>2087</v>
      </c>
      <c r="B1424" s="11" t="s">
        <v>3677</v>
      </c>
      <c r="C1424" s="11" t="s">
        <v>3674</v>
      </c>
      <c r="D1424" s="11" t="s">
        <v>3675</v>
      </c>
      <c r="E1424" s="11" t="s">
        <v>3676</v>
      </c>
      <c r="F1424" s="12">
        <v>48.440309999999997</v>
      </c>
      <c r="G1424" s="12">
        <v>10.40612</v>
      </c>
      <c r="H1424" s="11">
        <v>18750</v>
      </c>
      <c r="I1424" s="11">
        <v>11117</v>
      </c>
      <c r="J1424" s="13" t="s">
        <v>8991</v>
      </c>
      <c r="K1424" s="14">
        <f>I1424*Assumptions!$B$2*10^-3/24</f>
        <v>69.481250000000003</v>
      </c>
      <c r="L1424" s="14">
        <f>IF(J1424="YES",I1424*Assumptions!$B$3/1000,0)</f>
        <v>0</v>
      </c>
      <c r="M1424" s="14">
        <f>IF(J1424="YES",I1424*Assumptions!$B$4/1000,0)</f>
        <v>0</v>
      </c>
      <c r="N1424" s="14">
        <f>IF(J1424="YES",I1424*Assumptions!$B$5/1000,0)</f>
        <v>0</v>
      </c>
      <c r="O1424" s="14">
        <f>K1424*Assumptions!$B$6*Assumptions!$B$7</f>
        <v>402.99124999999998</v>
      </c>
      <c r="P1424" s="14">
        <f>((K1424*Assumptions!$B$6*Assumptions!$B$7/1000)*(Assumptions!$B$8/(Assumptions!$B$8-1)))*Assumptions!$B$9</f>
        <v>2417.9474999999998</v>
      </c>
      <c r="Q1424" s="13" t="s">
        <v>9021</v>
      </c>
      <c r="R1424" s="13" t="s">
        <v>9043</v>
      </c>
    </row>
    <row r="1425" spans="1:18" x14ac:dyDescent="0.3">
      <c r="A1425" s="11" t="s">
        <v>2087</v>
      </c>
      <c r="B1425" s="11" t="s">
        <v>3677</v>
      </c>
      <c r="C1425" s="11" t="s">
        <v>3678</v>
      </c>
      <c r="D1425" s="11" t="s">
        <v>3679</v>
      </c>
      <c r="E1425" s="11" t="s">
        <v>3680</v>
      </c>
      <c r="F1425" s="12">
        <v>48.454610000000002</v>
      </c>
      <c r="G1425" s="12">
        <v>10.22902</v>
      </c>
      <c r="H1425" s="11">
        <v>16000</v>
      </c>
      <c r="I1425" s="11">
        <v>13511</v>
      </c>
      <c r="J1425" s="13" t="s">
        <v>8991</v>
      </c>
      <c r="K1425" s="14">
        <f>I1425*Assumptions!$B$2*10^-3/24</f>
        <v>84.443750000000009</v>
      </c>
      <c r="L1425" s="14">
        <f>IF(J1425="YES",I1425*Assumptions!$B$3/1000,0)</f>
        <v>0</v>
      </c>
      <c r="M1425" s="14">
        <f>IF(J1425="YES",I1425*Assumptions!$B$4/1000,0)</f>
        <v>0</v>
      </c>
      <c r="N1425" s="14">
        <f>IF(J1425="YES",I1425*Assumptions!$B$5/1000,0)</f>
        <v>0</v>
      </c>
      <c r="O1425" s="14">
        <f>K1425*Assumptions!$B$6*Assumptions!$B$7</f>
        <v>489.77375000000001</v>
      </c>
      <c r="P1425" s="14">
        <f>((K1425*Assumptions!$B$6*Assumptions!$B$7/1000)*(Assumptions!$B$8/(Assumptions!$B$8-1)))*Assumptions!$B$9</f>
        <v>2938.6424999999999</v>
      </c>
      <c r="Q1425" s="13" t="s">
        <v>9021</v>
      </c>
      <c r="R1425" s="13" t="s">
        <v>9042</v>
      </c>
    </row>
    <row r="1426" spans="1:18" x14ac:dyDescent="0.3">
      <c r="A1426" s="11" t="s">
        <v>2087</v>
      </c>
      <c r="B1426" s="11" t="s">
        <v>3677</v>
      </c>
      <c r="C1426" s="11" t="s">
        <v>3681</v>
      </c>
      <c r="D1426" s="11" t="s">
        <v>3682</v>
      </c>
      <c r="E1426" s="11" t="s">
        <v>3683</v>
      </c>
      <c r="F1426" s="12">
        <v>48.27758</v>
      </c>
      <c r="G1426" s="12">
        <v>10.355460000000001</v>
      </c>
      <c r="H1426" s="11">
        <v>30000</v>
      </c>
      <c r="I1426" s="11">
        <v>32167</v>
      </c>
      <c r="J1426" s="13" t="s">
        <v>8991</v>
      </c>
      <c r="K1426" s="14">
        <f>I1426*Assumptions!$B$2*10^-3/24</f>
        <v>201.04375000000002</v>
      </c>
      <c r="L1426" s="14">
        <f>IF(J1426="YES",I1426*Assumptions!$B$3/1000,0)</f>
        <v>0</v>
      </c>
      <c r="M1426" s="14">
        <f>IF(J1426="YES",I1426*Assumptions!$B$4/1000,0)</f>
        <v>0</v>
      </c>
      <c r="N1426" s="14">
        <f>IF(J1426="YES",I1426*Assumptions!$B$5/1000,0)</f>
        <v>0</v>
      </c>
      <c r="O1426" s="14">
        <f>K1426*Assumptions!$B$6*Assumptions!$B$7</f>
        <v>1166.05375</v>
      </c>
      <c r="P1426" s="14">
        <f>((K1426*Assumptions!$B$6*Assumptions!$B$7/1000)*(Assumptions!$B$8/(Assumptions!$B$8-1)))*Assumptions!$B$9</f>
        <v>6996.3225000000002</v>
      </c>
      <c r="Q1426" s="13" t="s">
        <v>9021</v>
      </c>
      <c r="R1426" s="13" t="s">
        <v>9042</v>
      </c>
    </row>
    <row r="1427" spans="1:18" x14ac:dyDescent="0.3">
      <c r="A1427" s="11" t="s">
        <v>2087</v>
      </c>
      <c r="B1427" s="11" t="s">
        <v>3677</v>
      </c>
      <c r="C1427" s="11" t="s">
        <v>3684</v>
      </c>
      <c r="D1427" s="11" t="s">
        <v>3685</v>
      </c>
      <c r="E1427" s="11" t="s">
        <v>3686</v>
      </c>
      <c r="F1427" s="12">
        <v>48.292920000000002</v>
      </c>
      <c r="G1427" s="12">
        <v>10.461510000000001</v>
      </c>
      <c r="H1427" s="11">
        <v>35000</v>
      </c>
      <c r="I1427" s="11">
        <v>14368</v>
      </c>
      <c r="J1427" s="13" t="s">
        <v>8991</v>
      </c>
      <c r="K1427" s="14">
        <f>I1427*Assumptions!$B$2*10^-3/24</f>
        <v>89.8</v>
      </c>
      <c r="L1427" s="14">
        <f>IF(J1427="YES",I1427*Assumptions!$B$3/1000,0)</f>
        <v>0</v>
      </c>
      <c r="M1427" s="14">
        <f>IF(J1427="YES",I1427*Assumptions!$B$4/1000,0)</f>
        <v>0</v>
      </c>
      <c r="N1427" s="14">
        <f>IF(J1427="YES",I1427*Assumptions!$B$5/1000,0)</f>
        <v>0</v>
      </c>
      <c r="O1427" s="14">
        <f>K1427*Assumptions!$B$6*Assumptions!$B$7</f>
        <v>520.83999999999992</v>
      </c>
      <c r="P1427" s="14">
        <f>((K1427*Assumptions!$B$6*Assumptions!$B$7/1000)*(Assumptions!$B$8/(Assumptions!$B$8-1)))*Assumptions!$B$9</f>
        <v>3125.0399999999995</v>
      </c>
      <c r="Q1427" s="13" t="s">
        <v>9021</v>
      </c>
      <c r="R1427" s="13" t="s">
        <v>9043</v>
      </c>
    </row>
    <row r="1428" spans="1:18" x14ac:dyDescent="0.3">
      <c r="A1428" s="11" t="s">
        <v>2087</v>
      </c>
      <c r="B1428" s="11" t="s">
        <v>3677</v>
      </c>
      <c r="C1428" s="11" t="s">
        <v>3687</v>
      </c>
      <c r="D1428" s="11" t="s">
        <v>3688</v>
      </c>
      <c r="E1428" s="11" t="s">
        <v>8704</v>
      </c>
      <c r="F1428" s="12">
        <v>48.346029999999999</v>
      </c>
      <c r="G1428" s="12">
        <v>10.44136</v>
      </c>
      <c r="H1428" s="11">
        <v>6000</v>
      </c>
      <c r="I1428" s="11">
        <v>3850</v>
      </c>
      <c r="J1428" s="13" t="s">
        <v>8991</v>
      </c>
      <c r="K1428" s="14">
        <f>I1428*Assumptions!$B$2*10^-3/24</f>
        <v>24.0625</v>
      </c>
      <c r="L1428" s="14">
        <f>IF(J1428="YES",I1428*Assumptions!$B$3/1000,0)</f>
        <v>0</v>
      </c>
      <c r="M1428" s="14">
        <f>IF(J1428="YES",I1428*Assumptions!$B$4/1000,0)</f>
        <v>0</v>
      </c>
      <c r="N1428" s="14">
        <f>IF(J1428="YES",I1428*Assumptions!$B$5/1000,0)</f>
        <v>0</v>
      </c>
      <c r="O1428" s="14">
        <f>K1428*Assumptions!$B$6*Assumptions!$B$7</f>
        <v>139.5625</v>
      </c>
      <c r="P1428" s="14">
        <f>((K1428*Assumptions!$B$6*Assumptions!$B$7/1000)*(Assumptions!$B$8/(Assumptions!$B$8-1)))*Assumptions!$B$9</f>
        <v>837.375</v>
      </c>
      <c r="Q1428" s="13" t="s">
        <v>9021</v>
      </c>
      <c r="R1428" s="13" t="s">
        <v>9042</v>
      </c>
    </row>
    <row r="1429" spans="1:18" x14ac:dyDescent="0.3">
      <c r="A1429" s="11" t="s">
        <v>2087</v>
      </c>
      <c r="B1429" s="11" t="s">
        <v>3677</v>
      </c>
      <c r="C1429" s="11" t="s">
        <v>3689</v>
      </c>
      <c r="D1429" s="11" t="s">
        <v>3690</v>
      </c>
      <c r="E1429" s="11" t="s">
        <v>3691</v>
      </c>
      <c r="F1429" s="12">
        <v>48.410170000000001</v>
      </c>
      <c r="G1429" s="12">
        <v>10.4261</v>
      </c>
      <c r="H1429" s="11">
        <v>18000</v>
      </c>
      <c r="I1429" s="11">
        <v>11850</v>
      </c>
      <c r="J1429" s="13" t="s">
        <v>8991</v>
      </c>
      <c r="K1429" s="14">
        <f>I1429*Assumptions!$B$2*10^-3/24</f>
        <v>74.0625</v>
      </c>
      <c r="L1429" s="14">
        <f>IF(J1429="YES",I1429*Assumptions!$B$3/1000,0)</f>
        <v>0</v>
      </c>
      <c r="M1429" s="14">
        <f>IF(J1429="YES",I1429*Assumptions!$B$4/1000,0)</f>
        <v>0</v>
      </c>
      <c r="N1429" s="14">
        <f>IF(J1429="YES",I1429*Assumptions!$B$5/1000,0)</f>
        <v>0</v>
      </c>
      <c r="O1429" s="14">
        <f>K1429*Assumptions!$B$6*Assumptions!$B$7</f>
        <v>429.5625</v>
      </c>
      <c r="P1429" s="14">
        <f>((K1429*Assumptions!$B$6*Assumptions!$B$7/1000)*(Assumptions!$B$8/(Assumptions!$B$8-1)))*Assumptions!$B$9</f>
        <v>2577.375</v>
      </c>
      <c r="Q1429" s="13" t="s">
        <v>9021</v>
      </c>
      <c r="R1429" s="13" t="s">
        <v>9042</v>
      </c>
    </row>
    <row r="1430" spans="1:18" x14ac:dyDescent="0.3">
      <c r="A1430" s="11" t="s">
        <v>2087</v>
      </c>
      <c r="B1430" s="11" t="s">
        <v>3677</v>
      </c>
      <c r="C1430" s="11" t="s">
        <v>3692</v>
      </c>
      <c r="D1430" s="11" t="s">
        <v>3693</v>
      </c>
      <c r="E1430" s="11" t="s">
        <v>3694</v>
      </c>
      <c r="F1430" s="12">
        <v>48.298459999999999</v>
      </c>
      <c r="G1430" s="12">
        <v>10.541410000000001</v>
      </c>
      <c r="H1430" s="11">
        <v>6350</v>
      </c>
      <c r="I1430" s="11">
        <v>4668</v>
      </c>
      <c r="J1430" s="13" t="s">
        <v>8991</v>
      </c>
      <c r="K1430" s="14">
        <f>I1430*Assumptions!$B$2*10^-3/24</f>
        <v>29.175000000000001</v>
      </c>
      <c r="L1430" s="14">
        <f>IF(J1430="YES",I1430*Assumptions!$B$3/1000,0)</f>
        <v>0</v>
      </c>
      <c r="M1430" s="14">
        <f>IF(J1430="YES",I1430*Assumptions!$B$4/1000,0)</f>
        <v>0</v>
      </c>
      <c r="N1430" s="14">
        <f>IF(J1430="YES",I1430*Assumptions!$B$5/1000,0)</f>
        <v>0</v>
      </c>
      <c r="O1430" s="14">
        <f>K1430*Assumptions!$B$6*Assumptions!$B$7</f>
        <v>169.21499999999997</v>
      </c>
      <c r="P1430" s="14">
        <f>((K1430*Assumptions!$B$6*Assumptions!$B$7/1000)*(Assumptions!$B$8/(Assumptions!$B$8-1)))*Assumptions!$B$9</f>
        <v>1015.2899999999998</v>
      </c>
      <c r="Q1430" s="13" t="s">
        <v>9021</v>
      </c>
      <c r="R1430" s="13" t="s">
        <v>9042</v>
      </c>
    </row>
    <row r="1431" spans="1:18" x14ac:dyDescent="0.3">
      <c r="A1431" s="11" t="s">
        <v>2087</v>
      </c>
      <c r="B1431" s="11" t="s">
        <v>3677</v>
      </c>
      <c r="C1431" s="11" t="s">
        <v>3695</v>
      </c>
      <c r="D1431" s="11" t="s">
        <v>3696</v>
      </c>
      <c r="E1431" s="11" t="s">
        <v>8705</v>
      </c>
      <c r="F1431" s="12">
        <v>48.464280000000002</v>
      </c>
      <c r="G1431" s="12">
        <v>10.28858</v>
      </c>
      <c r="H1431" s="11">
        <v>110000</v>
      </c>
      <c r="I1431" s="11">
        <v>66574</v>
      </c>
      <c r="J1431" s="13" t="s">
        <v>8982</v>
      </c>
      <c r="K1431" s="14">
        <f>I1431*Assumptions!$B$2*10^-3/24</f>
        <v>416.08750000000003</v>
      </c>
      <c r="L1431" s="14">
        <f>IF(J1431="YES",I1431*Assumptions!$B$3/1000,0)</f>
        <v>1331.48</v>
      </c>
      <c r="M1431" s="14">
        <f>IF(J1431="YES",I1431*Assumptions!$B$4/1000,0)</f>
        <v>998.61</v>
      </c>
      <c r="N1431" s="14">
        <f>IF(J1431="YES",I1431*Assumptions!$B$5/1000,0)</f>
        <v>1997.22</v>
      </c>
      <c r="O1431" s="14">
        <f>K1431*Assumptions!$B$6*Assumptions!$B$7</f>
        <v>2413.3074999999999</v>
      </c>
      <c r="P1431" s="14">
        <f>((K1431*Assumptions!$B$6*Assumptions!$B$7/1000)*(Assumptions!$B$8/(Assumptions!$B$8-1)))*Assumptions!$B$9</f>
        <v>14479.844999999998</v>
      </c>
      <c r="Q1431" s="13" t="s">
        <v>9021</v>
      </c>
      <c r="R1431" s="13" t="s">
        <v>9043</v>
      </c>
    </row>
    <row r="1432" spans="1:18" x14ac:dyDescent="0.3">
      <c r="A1432" s="11" t="s">
        <v>2087</v>
      </c>
      <c r="B1432" s="11" t="s">
        <v>3677</v>
      </c>
      <c r="C1432" s="11" t="s">
        <v>3697</v>
      </c>
      <c r="D1432" s="11" t="s">
        <v>3698</v>
      </c>
      <c r="E1432" s="11" t="s">
        <v>3699</v>
      </c>
      <c r="F1432" s="12">
        <v>48.423830000000002</v>
      </c>
      <c r="G1432" s="12">
        <v>10.18516</v>
      </c>
      <c r="H1432" s="11">
        <v>5000</v>
      </c>
      <c r="I1432" s="11">
        <v>3657</v>
      </c>
      <c r="J1432" s="13" t="s">
        <v>8991</v>
      </c>
      <c r="K1432" s="14">
        <f>I1432*Assumptions!$B$2*10^-3/24</f>
        <v>22.856250000000003</v>
      </c>
      <c r="L1432" s="14">
        <f>IF(J1432="YES",I1432*Assumptions!$B$3/1000,0)</f>
        <v>0</v>
      </c>
      <c r="M1432" s="14">
        <f>IF(J1432="YES",I1432*Assumptions!$B$4/1000,0)</f>
        <v>0</v>
      </c>
      <c r="N1432" s="14">
        <f>IF(J1432="YES",I1432*Assumptions!$B$5/1000,0)</f>
        <v>0</v>
      </c>
      <c r="O1432" s="14">
        <f>K1432*Assumptions!$B$6*Assumptions!$B$7</f>
        <v>132.56625000000003</v>
      </c>
      <c r="P1432" s="14">
        <f>((K1432*Assumptions!$B$6*Assumptions!$B$7/1000)*(Assumptions!$B$8/(Assumptions!$B$8-1)))*Assumptions!$B$9</f>
        <v>795.39750000000015</v>
      </c>
      <c r="Q1432" s="13" t="s">
        <v>9021</v>
      </c>
      <c r="R1432" s="13" t="s">
        <v>9042</v>
      </c>
    </row>
    <row r="1433" spans="1:18" x14ac:dyDescent="0.3">
      <c r="A1433" s="11" t="s">
        <v>2087</v>
      </c>
      <c r="B1433" s="11" t="s">
        <v>3677</v>
      </c>
      <c r="C1433" s="11" t="s">
        <v>3700</v>
      </c>
      <c r="D1433" s="11" t="s">
        <v>3701</v>
      </c>
      <c r="E1433" s="11" t="s">
        <v>8706</v>
      </c>
      <c r="F1433" s="12">
        <v>48.416150000000002</v>
      </c>
      <c r="G1433" s="12">
        <v>10.278790000000001</v>
      </c>
      <c r="H1433" s="11">
        <v>27500</v>
      </c>
      <c r="I1433" s="11">
        <v>24261</v>
      </c>
      <c r="J1433" s="13" t="s">
        <v>8991</v>
      </c>
      <c r="K1433" s="14">
        <f>I1433*Assumptions!$B$2*10^-3/24</f>
        <v>151.63124999999999</v>
      </c>
      <c r="L1433" s="14">
        <f>IF(J1433="YES",I1433*Assumptions!$B$3/1000,0)</f>
        <v>0</v>
      </c>
      <c r="M1433" s="14">
        <f>IF(J1433="YES",I1433*Assumptions!$B$4/1000,0)</f>
        <v>0</v>
      </c>
      <c r="N1433" s="14">
        <f>IF(J1433="YES",I1433*Assumptions!$B$5/1000,0)</f>
        <v>0</v>
      </c>
      <c r="O1433" s="14">
        <f>K1433*Assumptions!$B$6*Assumptions!$B$7</f>
        <v>879.46124999999995</v>
      </c>
      <c r="P1433" s="14">
        <f>((K1433*Assumptions!$B$6*Assumptions!$B$7/1000)*(Assumptions!$B$8/(Assumptions!$B$8-1)))*Assumptions!$B$9</f>
        <v>5276.7674999999999</v>
      </c>
      <c r="Q1433" s="13" t="s">
        <v>9021</v>
      </c>
      <c r="R1433" s="13" t="s">
        <v>9042</v>
      </c>
    </row>
    <row r="1434" spans="1:18" x14ac:dyDescent="0.3">
      <c r="A1434" s="11" t="s">
        <v>2087</v>
      </c>
      <c r="B1434" s="11" t="s">
        <v>3677</v>
      </c>
      <c r="C1434" s="11" t="s">
        <v>3702</v>
      </c>
      <c r="D1434" s="11" t="s">
        <v>3703</v>
      </c>
      <c r="E1434" s="11" t="s">
        <v>3704</v>
      </c>
      <c r="F1434" s="12">
        <v>48.489429999999999</v>
      </c>
      <c r="G1434" s="12">
        <v>10.382849999999999</v>
      </c>
      <c r="H1434" s="11">
        <v>30000</v>
      </c>
      <c r="I1434" s="11">
        <v>29300</v>
      </c>
      <c r="J1434" s="13" t="s">
        <v>8991</v>
      </c>
      <c r="K1434" s="14">
        <f>I1434*Assumptions!$B$2*10^-3/24</f>
        <v>183.125</v>
      </c>
      <c r="L1434" s="14">
        <f>IF(J1434="YES",I1434*Assumptions!$B$3/1000,0)</f>
        <v>0</v>
      </c>
      <c r="M1434" s="14">
        <f>IF(J1434="YES",I1434*Assumptions!$B$4/1000,0)</f>
        <v>0</v>
      </c>
      <c r="N1434" s="14">
        <f>IF(J1434="YES",I1434*Assumptions!$B$5/1000,0)</f>
        <v>0</v>
      </c>
      <c r="O1434" s="14">
        <f>K1434*Assumptions!$B$6*Assumptions!$B$7</f>
        <v>1062.125</v>
      </c>
      <c r="P1434" s="14">
        <f>((K1434*Assumptions!$B$6*Assumptions!$B$7/1000)*(Assumptions!$B$8/(Assumptions!$B$8-1)))*Assumptions!$B$9</f>
        <v>6372.75</v>
      </c>
      <c r="Q1434" s="13" t="s">
        <v>9021</v>
      </c>
      <c r="R1434" s="13" t="s">
        <v>9043</v>
      </c>
    </row>
    <row r="1435" spans="1:18" x14ac:dyDescent="0.3">
      <c r="A1435" s="11" t="s">
        <v>2087</v>
      </c>
      <c r="B1435" s="11" t="s">
        <v>3706</v>
      </c>
      <c r="D1435" s="11" t="s">
        <v>3705</v>
      </c>
      <c r="E1435" s="11" t="s">
        <v>8707</v>
      </c>
      <c r="F1435" s="12">
        <v>48.287439999999997</v>
      </c>
      <c r="G1435" s="12">
        <v>10.066890000000001</v>
      </c>
      <c r="H1435" s="11">
        <v>40000</v>
      </c>
      <c r="I1435" s="11">
        <v>25652</v>
      </c>
      <c r="J1435" s="13" t="s">
        <v>8982</v>
      </c>
      <c r="K1435" s="14">
        <f>I1435*Assumptions!$B$2*10^-3/24</f>
        <v>160.32500000000002</v>
      </c>
      <c r="L1435" s="14">
        <f>IF(J1435="YES",I1435*Assumptions!$B$3/1000,0)</f>
        <v>513.04</v>
      </c>
      <c r="M1435" s="14">
        <f>IF(J1435="YES",I1435*Assumptions!$B$4/1000,0)</f>
        <v>384.78</v>
      </c>
      <c r="N1435" s="14">
        <f>IF(J1435="YES",I1435*Assumptions!$B$5/1000,0)</f>
        <v>769.56</v>
      </c>
      <c r="O1435" s="14">
        <f>K1435*Assumptions!$B$6*Assumptions!$B$7</f>
        <v>929.88499999999999</v>
      </c>
      <c r="P1435" s="14">
        <f>((K1435*Assumptions!$B$6*Assumptions!$B$7/1000)*(Assumptions!$B$8/(Assumptions!$B$8-1)))*Assumptions!$B$9</f>
        <v>5579.3099999999995</v>
      </c>
      <c r="Q1435" s="13" t="s">
        <v>9021</v>
      </c>
      <c r="R1435" s="13" t="s">
        <v>9043</v>
      </c>
    </row>
    <row r="1436" spans="1:18" x14ac:dyDescent="0.3">
      <c r="A1436" s="11" t="s">
        <v>2087</v>
      </c>
      <c r="B1436" s="11" t="s">
        <v>3706</v>
      </c>
      <c r="C1436" s="11" t="s">
        <v>3707</v>
      </c>
      <c r="D1436" s="11" t="s">
        <v>3708</v>
      </c>
      <c r="E1436" s="11" t="s">
        <v>3709</v>
      </c>
      <c r="F1436" s="12">
        <v>48.360759999999999</v>
      </c>
      <c r="G1436" s="12">
        <v>10.157500000000001</v>
      </c>
      <c r="H1436" s="11">
        <v>11000</v>
      </c>
      <c r="I1436" s="11">
        <v>5421</v>
      </c>
      <c r="J1436" s="13" t="s">
        <v>8991</v>
      </c>
      <c r="K1436" s="14">
        <f>I1436*Assumptions!$B$2*10^-3/24</f>
        <v>33.881250000000001</v>
      </c>
      <c r="L1436" s="14">
        <f>IF(J1436="YES",I1436*Assumptions!$B$3/1000,0)</f>
        <v>0</v>
      </c>
      <c r="M1436" s="14">
        <f>IF(J1436="YES",I1436*Assumptions!$B$4/1000,0)</f>
        <v>0</v>
      </c>
      <c r="N1436" s="14">
        <f>IF(J1436="YES",I1436*Assumptions!$B$5/1000,0)</f>
        <v>0</v>
      </c>
      <c r="O1436" s="14">
        <f>K1436*Assumptions!$B$6*Assumptions!$B$7</f>
        <v>196.51125000000002</v>
      </c>
      <c r="P1436" s="14">
        <f>((K1436*Assumptions!$B$6*Assumptions!$B$7/1000)*(Assumptions!$B$8/(Assumptions!$B$8-1)))*Assumptions!$B$9</f>
        <v>1179.0674999999999</v>
      </c>
      <c r="Q1436" s="13" t="s">
        <v>9021</v>
      </c>
      <c r="R1436" s="13" t="s">
        <v>9043</v>
      </c>
    </row>
    <row r="1437" spans="1:18" x14ac:dyDescent="0.3">
      <c r="A1437" s="11" t="s">
        <v>2087</v>
      </c>
      <c r="B1437" s="11" t="s">
        <v>3706</v>
      </c>
      <c r="D1437" s="11" t="s">
        <v>3710</v>
      </c>
      <c r="E1437" s="11" t="s">
        <v>8708</v>
      </c>
      <c r="F1437" s="12">
        <v>48.424469999999999</v>
      </c>
      <c r="G1437" s="12">
        <v>10.03126</v>
      </c>
      <c r="H1437" s="11">
        <v>445000</v>
      </c>
      <c r="I1437" s="11">
        <v>413317</v>
      </c>
      <c r="J1437" s="13" t="s">
        <v>8982</v>
      </c>
      <c r="K1437" s="14">
        <f>I1437*Assumptions!$B$2*10^-3/24</f>
        <v>2583.2312500000003</v>
      </c>
      <c r="L1437" s="14">
        <f>IF(J1437="YES",I1437*Assumptions!$B$3/1000,0)</f>
        <v>8266.34</v>
      </c>
      <c r="M1437" s="14">
        <f>IF(J1437="YES",I1437*Assumptions!$B$4/1000,0)</f>
        <v>6199.7550000000001</v>
      </c>
      <c r="N1437" s="14">
        <f>IF(J1437="YES",I1437*Assumptions!$B$5/1000,0)</f>
        <v>12399.51</v>
      </c>
      <c r="O1437" s="14">
        <f>K1437*Assumptions!$B$6*Assumptions!$B$7</f>
        <v>14982.741250000001</v>
      </c>
      <c r="P1437" s="14">
        <f>((K1437*Assumptions!$B$6*Assumptions!$B$7/1000)*(Assumptions!$B$8/(Assumptions!$B$8-1)))*Assumptions!$B$9</f>
        <v>89896.447499999995</v>
      </c>
      <c r="Q1437" s="13" t="s">
        <v>9013</v>
      </c>
      <c r="R1437" s="13" t="s">
        <v>9043</v>
      </c>
    </row>
    <row r="1438" spans="1:18" x14ac:dyDescent="0.3">
      <c r="A1438" s="11" t="s">
        <v>2087</v>
      </c>
      <c r="B1438" s="11" t="s">
        <v>3706</v>
      </c>
      <c r="C1438" s="11" t="s">
        <v>3711</v>
      </c>
      <c r="D1438" s="11" t="s">
        <v>3712</v>
      </c>
      <c r="E1438" s="11" t="s">
        <v>3713</v>
      </c>
      <c r="F1438" s="12">
        <v>48.436169999999997</v>
      </c>
      <c r="G1438" s="12">
        <v>10.124739999999999</v>
      </c>
      <c r="H1438" s="11">
        <v>15000</v>
      </c>
      <c r="I1438" s="11">
        <v>4806</v>
      </c>
      <c r="J1438" s="13" t="s">
        <v>8991</v>
      </c>
      <c r="K1438" s="14">
        <f>I1438*Assumptions!$B$2*10^-3/24</f>
        <v>30.037499999999998</v>
      </c>
      <c r="L1438" s="14">
        <f>IF(J1438="YES",I1438*Assumptions!$B$3/1000,0)</f>
        <v>0</v>
      </c>
      <c r="M1438" s="14">
        <f>IF(J1438="YES",I1438*Assumptions!$B$4/1000,0)</f>
        <v>0</v>
      </c>
      <c r="N1438" s="14">
        <f>IF(J1438="YES",I1438*Assumptions!$B$5/1000,0)</f>
        <v>0</v>
      </c>
      <c r="O1438" s="14">
        <f>K1438*Assumptions!$B$6*Assumptions!$B$7</f>
        <v>174.21749999999997</v>
      </c>
      <c r="P1438" s="14">
        <f>((K1438*Assumptions!$B$6*Assumptions!$B$7/1000)*(Assumptions!$B$8/(Assumptions!$B$8-1)))*Assumptions!$B$9</f>
        <v>1045.3049999999998</v>
      </c>
      <c r="Q1438" s="13" t="s">
        <v>9021</v>
      </c>
      <c r="R1438" s="13" t="s">
        <v>9043</v>
      </c>
    </row>
    <row r="1439" spans="1:18" x14ac:dyDescent="0.3">
      <c r="A1439" s="11" t="s">
        <v>2087</v>
      </c>
      <c r="B1439" s="11" t="s">
        <v>3706</v>
      </c>
      <c r="D1439" s="11" t="s">
        <v>3714</v>
      </c>
      <c r="E1439" s="11" t="s">
        <v>3715</v>
      </c>
      <c r="F1439" s="12">
        <v>48.250489999999999</v>
      </c>
      <c r="G1439" s="12">
        <v>10.075559999999999</v>
      </c>
      <c r="H1439" s="11">
        <v>95000</v>
      </c>
      <c r="I1439" s="11">
        <v>43400</v>
      </c>
      <c r="J1439" s="13" t="s">
        <v>8982</v>
      </c>
      <c r="K1439" s="14">
        <f>I1439*Assumptions!$B$2*10^-3/24</f>
        <v>271.25</v>
      </c>
      <c r="L1439" s="14">
        <f>IF(J1439="YES",I1439*Assumptions!$B$3/1000,0)</f>
        <v>868</v>
      </c>
      <c r="M1439" s="14">
        <f>IF(J1439="YES",I1439*Assumptions!$B$4/1000,0)</f>
        <v>651</v>
      </c>
      <c r="N1439" s="14">
        <f>IF(J1439="YES",I1439*Assumptions!$B$5/1000,0)</f>
        <v>1302</v>
      </c>
      <c r="O1439" s="14">
        <f>K1439*Assumptions!$B$6*Assumptions!$B$7</f>
        <v>1573.25</v>
      </c>
      <c r="P1439" s="14">
        <f>((K1439*Assumptions!$B$6*Assumptions!$B$7/1000)*(Assumptions!$B$8/(Assumptions!$B$8-1)))*Assumptions!$B$9</f>
        <v>9439.5</v>
      </c>
      <c r="Q1439" s="13" t="s">
        <v>9021</v>
      </c>
      <c r="R1439" s="13" t="s">
        <v>9042</v>
      </c>
    </row>
    <row r="1440" spans="1:18" x14ac:dyDescent="0.3">
      <c r="A1440" s="11" t="s">
        <v>2087</v>
      </c>
      <c r="B1440" s="11" t="s">
        <v>3706</v>
      </c>
      <c r="C1440" s="11" t="s">
        <v>3716</v>
      </c>
      <c r="D1440" s="11" t="s">
        <v>3717</v>
      </c>
      <c r="E1440" s="11" t="s">
        <v>3718</v>
      </c>
      <c r="F1440" s="12">
        <v>48.44502</v>
      </c>
      <c r="G1440" s="12">
        <v>10.09385</v>
      </c>
      <c r="H1440" s="11">
        <v>22000</v>
      </c>
      <c r="I1440" s="11">
        <v>9533</v>
      </c>
      <c r="J1440" s="13" t="s">
        <v>8991</v>
      </c>
      <c r="K1440" s="14">
        <f>I1440*Assumptions!$B$2*10^-3/24</f>
        <v>59.581250000000004</v>
      </c>
      <c r="L1440" s="14">
        <f>IF(J1440="YES",I1440*Assumptions!$B$3/1000,0)</f>
        <v>0</v>
      </c>
      <c r="M1440" s="14">
        <f>IF(J1440="YES",I1440*Assumptions!$B$4/1000,0)</f>
        <v>0</v>
      </c>
      <c r="N1440" s="14">
        <f>IF(J1440="YES",I1440*Assumptions!$B$5/1000,0)</f>
        <v>0</v>
      </c>
      <c r="O1440" s="14">
        <f>K1440*Assumptions!$B$6*Assumptions!$B$7</f>
        <v>345.57124999999996</v>
      </c>
      <c r="P1440" s="14">
        <f>((K1440*Assumptions!$B$6*Assumptions!$B$7/1000)*(Assumptions!$B$8/(Assumptions!$B$8-1)))*Assumptions!$B$9</f>
        <v>2073.4274999999998</v>
      </c>
      <c r="Q1440" s="13" t="s">
        <v>9021</v>
      </c>
      <c r="R1440" s="13" t="s">
        <v>9042</v>
      </c>
    </row>
    <row r="1441" spans="1:18" x14ac:dyDescent="0.3">
      <c r="A1441" s="11" t="s">
        <v>2087</v>
      </c>
      <c r="B1441" s="11" t="s">
        <v>3722</v>
      </c>
      <c r="C1441" s="11" t="s">
        <v>3719</v>
      </c>
      <c r="D1441" s="11" t="s">
        <v>3720</v>
      </c>
      <c r="E1441" s="11" t="s">
        <v>3721</v>
      </c>
      <c r="F1441" s="12">
        <v>50.333449999999999</v>
      </c>
      <c r="G1441" s="12">
        <v>11.906940000000001</v>
      </c>
      <c r="H1441" s="11">
        <v>290000</v>
      </c>
      <c r="I1441" s="11">
        <v>284955</v>
      </c>
      <c r="J1441" s="13" t="s">
        <v>8982</v>
      </c>
      <c r="K1441" s="14">
        <f>I1441*Assumptions!$B$2*10^-3/24</f>
        <v>1780.96875</v>
      </c>
      <c r="L1441" s="14">
        <f>IF(J1441="YES",I1441*Assumptions!$B$3/1000,0)</f>
        <v>5699.1</v>
      </c>
      <c r="M1441" s="14">
        <f>IF(J1441="YES",I1441*Assumptions!$B$4/1000,0)</f>
        <v>4274.3249999999998</v>
      </c>
      <c r="N1441" s="14">
        <f>IF(J1441="YES",I1441*Assumptions!$B$5/1000,0)</f>
        <v>8548.65</v>
      </c>
      <c r="O1441" s="14">
        <f>K1441*Assumptions!$B$6*Assumptions!$B$7</f>
        <v>10329.61875</v>
      </c>
      <c r="P1441" s="14">
        <f>((K1441*Assumptions!$B$6*Assumptions!$B$7/1000)*(Assumptions!$B$8/(Assumptions!$B$8-1)))*Assumptions!$B$9</f>
        <v>61977.712499999994</v>
      </c>
      <c r="Q1441" s="13" t="s">
        <v>9020</v>
      </c>
      <c r="R1441" s="13" t="s">
        <v>9043</v>
      </c>
    </row>
    <row r="1442" spans="1:18" x14ac:dyDescent="0.3">
      <c r="A1442" s="11" t="s">
        <v>2087</v>
      </c>
      <c r="B1442" s="11" t="s">
        <v>3726</v>
      </c>
      <c r="C1442" s="11" t="s">
        <v>3723</v>
      </c>
      <c r="D1442" s="11" t="s">
        <v>3724</v>
      </c>
      <c r="E1442" s="11" t="s">
        <v>3725</v>
      </c>
      <c r="F1442" s="12">
        <v>50.141919999999999</v>
      </c>
      <c r="G1442" s="12">
        <v>11.68013</v>
      </c>
      <c r="H1442" s="11">
        <v>8000</v>
      </c>
      <c r="I1442" s="11">
        <v>2416</v>
      </c>
      <c r="J1442" s="13" t="s">
        <v>8991</v>
      </c>
      <c r="K1442" s="14">
        <f>I1442*Assumptions!$B$2*10^-3/24</f>
        <v>15.100000000000001</v>
      </c>
      <c r="L1442" s="14">
        <f>IF(J1442="YES",I1442*Assumptions!$B$3/1000,0)</f>
        <v>0</v>
      </c>
      <c r="M1442" s="14">
        <f>IF(J1442="YES",I1442*Assumptions!$B$4/1000,0)</f>
        <v>0</v>
      </c>
      <c r="N1442" s="14">
        <f>IF(J1442="YES",I1442*Assumptions!$B$5/1000,0)</f>
        <v>0</v>
      </c>
      <c r="O1442" s="14">
        <f>K1442*Assumptions!$B$6*Assumptions!$B$7</f>
        <v>87.580000000000013</v>
      </c>
      <c r="P1442" s="14">
        <f>((K1442*Assumptions!$B$6*Assumptions!$B$7/1000)*(Assumptions!$B$8/(Assumptions!$B$8-1)))*Assumptions!$B$9</f>
        <v>525.48000000000013</v>
      </c>
      <c r="Q1442" s="13" t="s">
        <v>9020</v>
      </c>
      <c r="R1442" s="13" t="s">
        <v>9043</v>
      </c>
    </row>
    <row r="1443" spans="1:18" x14ac:dyDescent="0.3">
      <c r="A1443" s="11" t="s">
        <v>2087</v>
      </c>
      <c r="B1443" s="11" t="s">
        <v>3726</v>
      </c>
      <c r="C1443" s="11" t="s">
        <v>3727</v>
      </c>
      <c r="D1443" s="11" t="s">
        <v>3728</v>
      </c>
      <c r="E1443" s="11" t="s">
        <v>3729</v>
      </c>
      <c r="F1443" s="12">
        <v>50.349899999999998</v>
      </c>
      <c r="G1443" s="12">
        <v>11.70383</v>
      </c>
      <c r="H1443" s="11">
        <v>49999</v>
      </c>
      <c r="I1443" s="11">
        <v>33881</v>
      </c>
      <c r="J1443" s="13" t="s">
        <v>8982</v>
      </c>
      <c r="K1443" s="14">
        <f>I1443*Assumptions!$B$2*10^-3/24</f>
        <v>211.75625000000002</v>
      </c>
      <c r="L1443" s="14">
        <f>IF(J1443="YES",I1443*Assumptions!$B$3/1000,0)</f>
        <v>677.62</v>
      </c>
      <c r="M1443" s="14">
        <f>IF(J1443="YES",I1443*Assumptions!$B$4/1000,0)</f>
        <v>508.21499999999997</v>
      </c>
      <c r="N1443" s="14">
        <f>IF(J1443="YES",I1443*Assumptions!$B$5/1000,0)</f>
        <v>1016.43</v>
      </c>
      <c r="O1443" s="14">
        <f>K1443*Assumptions!$B$6*Assumptions!$B$7</f>
        <v>1228.1862500000002</v>
      </c>
      <c r="P1443" s="14">
        <f>((K1443*Assumptions!$B$6*Assumptions!$B$7/1000)*(Assumptions!$B$8/(Assumptions!$B$8-1)))*Assumptions!$B$9</f>
        <v>7369.1175000000012</v>
      </c>
      <c r="Q1443" s="13" t="s">
        <v>9020</v>
      </c>
      <c r="R1443" s="13" t="s">
        <v>9044</v>
      </c>
    </row>
    <row r="1444" spans="1:18" x14ac:dyDescent="0.3">
      <c r="A1444" s="11" t="s">
        <v>2087</v>
      </c>
      <c r="B1444" s="11" t="s">
        <v>3733</v>
      </c>
      <c r="C1444" s="11" t="s">
        <v>3730</v>
      </c>
      <c r="D1444" s="11" t="s">
        <v>3731</v>
      </c>
      <c r="E1444" s="11" t="s">
        <v>3732</v>
      </c>
      <c r="F1444" s="12">
        <v>49.957459999999998</v>
      </c>
      <c r="G1444" s="12">
        <v>11.551399999999999</v>
      </c>
      <c r="H1444" s="11">
        <v>300000</v>
      </c>
      <c r="I1444" s="11">
        <v>271656</v>
      </c>
      <c r="J1444" s="13" t="s">
        <v>8982</v>
      </c>
      <c r="K1444" s="14">
        <f>I1444*Assumptions!$B$2*10^-3/24</f>
        <v>1697.8500000000001</v>
      </c>
      <c r="L1444" s="14">
        <f>IF(J1444="YES",I1444*Assumptions!$B$3/1000,0)</f>
        <v>5433.12</v>
      </c>
      <c r="M1444" s="14">
        <f>IF(J1444="YES",I1444*Assumptions!$B$4/1000,0)</f>
        <v>4074.84</v>
      </c>
      <c r="N1444" s="14">
        <f>IF(J1444="YES",I1444*Assumptions!$B$5/1000,0)</f>
        <v>8149.68</v>
      </c>
      <c r="O1444" s="14">
        <f>K1444*Assumptions!$B$6*Assumptions!$B$7</f>
        <v>9847.5300000000007</v>
      </c>
      <c r="P1444" s="14">
        <f>((K1444*Assumptions!$B$6*Assumptions!$B$7/1000)*(Assumptions!$B$8/(Assumptions!$B$8-1)))*Assumptions!$B$9</f>
        <v>59085.180000000008</v>
      </c>
      <c r="Q1444" s="13" t="s">
        <v>9020</v>
      </c>
      <c r="R1444" s="13" t="s">
        <v>9043</v>
      </c>
    </row>
    <row r="1445" spans="1:18" x14ac:dyDescent="0.3">
      <c r="A1445" s="11" t="s">
        <v>2087</v>
      </c>
      <c r="B1445" s="11" t="s">
        <v>3737</v>
      </c>
      <c r="C1445" s="11" t="s">
        <v>3734</v>
      </c>
      <c r="D1445" s="11" t="s">
        <v>3735</v>
      </c>
      <c r="E1445" s="11" t="s">
        <v>3736</v>
      </c>
      <c r="F1445" s="12">
        <v>50.042279999999998</v>
      </c>
      <c r="G1445" s="12">
        <v>11.6403</v>
      </c>
      <c r="H1445" s="11">
        <v>13000</v>
      </c>
      <c r="I1445" s="11">
        <v>5873</v>
      </c>
      <c r="J1445" s="13" t="s">
        <v>8991</v>
      </c>
      <c r="K1445" s="14">
        <f>I1445*Assumptions!$B$2*10^-3/24</f>
        <v>36.706250000000004</v>
      </c>
      <c r="L1445" s="14">
        <f>IF(J1445="YES",I1445*Assumptions!$B$3/1000,0)</f>
        <v>0</v>
      </c>
      <c r="M1445" s="14">
        <f>IF(J1445="YES",I1445*Assumptions!$B$4/1000,0)</f>
        <v>0</v>
      </c>
      <c r="N1445" s="14">
        <f>IF(J1445="YES",I1445*Assumptions!$B$5/1000,0)</f>
        <v>0</v>
      </c>
      <c r="O1445" s="14">
        <f>K1445*Assumptions!$B$6*Assumptions!$B$7</f>
        <v>212.89625000000001</v>
      </c>
      <c r="P1445" s="14">
        <f>((K1445*Assumptions!$B$6*Assumptions!$B$7/1000)*(Assumptions!$B$8/(Assumptions!$B$8-1)))*Assumptions!$B$9</f>
        <v>1277.3775000000001</v>
      </c>
      <c r="Q1445" s="13" t="s">
        <v>9020</v>
      </c>
      <c r="R1445" s="13" t="s">
        <v>9042</v>
      </c>
    </row>
    <row r="1446" spans="1:18" x14ac:dyDescent="0.3">
      <c r="A1446" s="11" t="s">
        <v>2087</v>
      </c>
      <c r="B1446" s="11" t="s">
        <v>3737</v>
      </c>
      <c r="C1446" s="11" t="s">
        <v>3738</v>
      </c>
      <c r="D1446" s="11" t="s">
        <v>3739</v>
      </c>
      <c r="E1446" s="11" t="s">
        <v>3740</v>
      </c>
      <c r="F1446" s="12">
        <v>49.836930000000002</v>
      </c>
      <c r="G1446" s="12">
        <v>11.348800000000001</v>
      </c>
      <c r="H1446" s="11">
        <v>7500</v>
      </c>
      <c r="I1446" s="11">
        <v>7561</v>
      </c>
      <c r="J1446" s="13" t="s">
        <v>8991</v>
      </c>
      <c r="K1446" s="14">
        <f>I1446*Assumptions!$B$2*10^-3/24</f>
        <v>47.256250000000001</v>
      </c>
      <c r="L1446" s="14">
        <f>IF(J1446="YES",I1446*Assumptions!$B$3/1000,0)</f>
        <v>0</v>
      </c>
      <c r="M1446" s="14">
        <f>IF(J1446="YES",I1446*Assumptions!$B$4/1000,0)</f>
        <v>0</v>
      </c>
      <c r="N1446" s="14">
        <f>IF(J1446="YES",I1446*Assumptions!$B$5/1000,0)</f>
        <v>0</v>
      </c>
      <c r="O1446" s="14">
        <f>K1446*Assumptions!$B$6*Assumptions!$B$7</f>
        <v>274.08625000000001</v>
      </c>
      <c r="P1446" s="14">
        <f>((K1446*Assumptions!$B$6*Assumptions!$B$7/1000)*(Assumptions!$B$8/(Assumptions!$B$8-1)))*Assumptions!$B$9</f>
        <v>1644.5175000000002</v>
      </c>
      <c r="Q1446" s="13" t="s">
        <v>9020</v>
      </c>
      <c r="R1446" s="13" t="s">
        <v>9044</v>
      </c>
    </row>
    <row r="1447" spans="1:18" x14ac:dyDescent="0.3">
      <c r="A1447" s="11" t="s">
        <v>2087</v>
      </c>
      <c r="B1447" s="11" t="s">
        <v>3737</v>
      </c>
      <c r="C1447" s="11" t="s">
        <v>3741</v>
      </c>
      <c r="D1447" s="11" t="s">
        <v>3742</v>
      </c>
      <c r="E1447" s="11" t="s">
        <v>3743</v>
      </c>
      <c r="F1447" s="12">
        <v>49.917160000000003</v>
      </c>
      <c r="G1447" s="12">
        <v>11.522460000000001</v>
      </c>
      <c r="H1447" s="11">
        <v>5000</v>
      </c>
      <c r="I1447" s="11">
        <v>3867</v>
      </c>
      <c r="J1447" s="13" t="s">
        <v>8991</v>
      </c>
      <c r="K1447" s="14">
        <f>I1447*Assumptions!$B$2*10^-3/24</f>
        <v>24.168750000000003</v>
      </c>
      <c r="L1447" s="14">
        <f>IF(J1447="YES",I1447*Assumptions!$B$3/1000,0)</f>
        <v>0</v>
      </c>
      <c r="M1447" s="14">
        <f>IF(J1447="YES",I1447*Assumptions!$B$4/1000,0)</f>
        <v>0</v>
      </c>
      <c r="N1447" s="14">
        <f>IF(J1447="YES",I1447*Assumptions!$B$5/1000,0)</f>
        <v>0</v>
      </c>
      <c r="O1447" s="14">
        <f>K1447*Assumptions!$B$6*Assumptions!$B$7</f>
        <v>140.17875000000001</v>
      </c>
      <c r="P1447" s="14">
        <f>((K1447*Assumptions!$B$6*Assumptions!$B$7/1000)*(Assumptions!$B$8/(Assumptions!$B$8-1)))*Assumptions!$B$9</f>
        <v>841.0725000000001</v>
      </c>
      <c r="Q1447" s="13" t="s">
        <v>9020</v>
      </c>
      <c r="R1447" s="13" t="s">
        <v>9043</v>
      </c>
    </row>
    <row r="1448" spans="1:18" x14ac:dyDescent="0.3">
      <c r="A1448" s="11" t="s">
        <v>2087</v>
      </c>
      <c r="B1448" s="11" t="s">
        <v>3737</v>
      </c>
      <c r="C1448" s="11" t="s">
        <v>3744</v>
      </c>
      <c r="D1448" s="11" t="s">
        <v>3745</v>
      </c>
      <c r="E1448" s="11" t="s">
        <v>3746</v>
      </c>
      <c r="F1448" s="12">
        <v>49.74089</v>
      </c>
      <c r="G1448" s="12">
        <v>11.55513</v>
      </c>
      <c r="H1448" s="11">
        <v>16000</v>
      </c>
      <c r="I1448" s="11">
        <v>15062</v>
      </c>
      <c r="J1448" s="13" t="s">
        <v>8982</v>
      </c>
      <c r="K1448" s="14">
        <f>I1448*Assumptions!$B$2*10^-3/24</f>
        <v>94.137500000000003</v>
      </c>
      <c r="L1448" s="14">
        <f>IF(J1448="YES",I1448*Assumptions!$B$3/1000,0)</f>
        <v>301.24</v>
      </c>
      <c r="M1448" s="14">
        <f>IF(J1448="YES",I1448*Assumptions!$B$4/1000,0)</f>
        <v>225.93</v>
      </c>
      <c r="N1448" s="14">
        <f>IF(J1448="YES",I1448*Assumptions!$B$5/1000,0)</f>
        <v>451.86</v>
      </c>
      <c r="O1448" s="14">
        <f>K1448*Assumptions!$B$6*Assumptions!$B$7</f>
        <v>545.99749999999995</v>
      </c>
      <c r="P1448" s="14">
        <f>((K1448*Assumptions!$B$6*Assumptions!$B$7/1000)*(Assumptions!$B$8/(Assumptions!$B$8-1)))*Assumptions!$B$9</f>
        <v>3275.9849999999992</v>
      </c>
      <c r="Q1448" s="13" t="s">
        <v>9020</v>
      </c>
      <c r="R1448" s="13" t="s">
        <v>9042</v>
      </c>
    </row>
    <row r="1449" spans="1:18" x14ac:dyDescent="0.3">
      <c r="A1449" s="11" t="s">
        <v>2087</v>
      </c>
      <c r="B1449" s="11" t="s">
        <v>3737</v>
      </c>
      <c r="C1449" s="11" t="s">
        <v>3747</v>
      </c>
      <c r="D1449" s="11" t="s">
        <v>3748</v>
      </c>
      <c r="E1449" s="11" t="s">
        <v>3749</v>
      </c>
      <c r="F1449" s="12">
        <v>49.928800000000003</v>
      </c>
      <c r="G1449" s="12">
        <v>11.293100000000001</v>
      </c>
      <c r="H1449" s="11">
        <v>7000</v>
      </c>
      <c r="I1449" s="11">
        <v>4599</v>
      </c>
      <c r="J1449" s="13" t="s">
        <v>8991</v>
      </c>
      <c r="K1449" s="14">
        <f>I1449*Assumptions!$B$2*10^-3/24</f>
        <v>28.743750000000002</v>
      </c>
      <c r="L1449" s="14">
        <f>IF(J1449="YES",I1449*Assumptions!$B$3/1000,0)</f>
        <v>0</v>
      </c>
      <c r="M1449" s="14">
        <f>IF(J1449="YES",I1449*Assumptions!$B$4/1000,0)</f>
        <v>0</v>
      </c>
      <c r="N1449" s="14">
        <f>IF(J1449="YES",I1449*Assumptions!$B$5/1000,0)</f>
        <v>0</v>
      </c>
      <c r="O1449" s="14">
        <f>K1449*Assumptions!$B$6*Assumptions!$B$7</f>
        <v>166.71375</v>
      </c>
      <c r="P1449" s="14">
        <f>((K1449*Assumptions!$B$6*Assumptions!$B$7/1000)*(Assumptions!$B$8/(Assumptions!$B$8-1)))*Assumptions!$B$9</f>
        <v>1000.2824999999999</v>
      </c>
      <c r="Q1449" s="13" t="s">
        <v>9020</v>
      </c>
      <c r="R1449" s="13" t="s">
        <v>9042</v>
      </c>
    </row>
    <row r="1450" spans="1:18" x14ac:dyDescent="0.3">
      <c r="A1450" s="11" t="s">
        <v>2087</v>
      </c>
      <c r="B1450" s="11" t="s">
        <v>3737</v>
      </c>
      <c r="C1450" s="11" t="s">
        <v>3750</v>
      </c>
      <c r="D1450" s="11" t="s">
        <v>3751</v>
      </c>
      <c r="E1450" s="11" t="s">
        <v>3752</v>
      </c>
      <c r="F1450" s="12">
        <v>49.775530000000003</v>
      </c>
      <c r="G1450" s="12">
        <v>11.40057</v>
      </c>
      <c r="H1450" s="11">
        <v>9500</v>
      </c>
      <c r="I1450" s="11">
        <v>8517</v>
      </c>
      <c r="J1450" s="13" t="s">
        <v>8991</v>
      </c>
      <c r="K1450" s="14">
        <f>I1450*Assumptions!$B$2*10^-3/24</f>
        <v>53.231249999999996</v>
      </c>
      <c r="L1450" s="14">
        <f>IF(J1450="YES",I1450*Assumptions!$B$3/1000,0)</f>
        <v>0</v>
      </c>
      <c r="M1450" s="14">
        <f>IF(J1450="YES",I1450*Assumptions!$B$4/1000,0)</f>
        <v>0</v>
      </c>
      <c r="N1450" s="14">
        <f>IF(J1450="YES",I1450*Assumptions!$B$5/1000,0)</f>
        <v>0</v>
      </c>
      <c r="O1450" s="14">
        <f>K1450*Assumptions!$B$6*Assumptions!$B$7</f>
        <v>308.74124999999998</v>
      </c>
      <c r="P1450" s="14">
        <f>((K1450*Assumptions!$B$6*Assumptions!$B$7/1000)*(Assumptions!$B$8/(Assumptions!$B$8-1)))*Assumptions!$B$9</f>
        <v>1852.4474999999998</v>
      </c>
      <c r="Q1450" s="13" t="s">
        <v>9020</v>
      </c>
      <c r="R1450" s="13" t="s">
        <v>9043</v>
      </c>
    </row>
    <row r="1451" spans="1:18" x14ac:dyDescent="0.3">
      <c r="A1451" s="11" t="s">
        <v>2087</v>
      </c>
      <c r="B1451" s="11" t="s">
        <v>3737</v>
      </c>
      <c r="C1451" s="11" t="s">
        <v>3753</v>
      </c>
      <c r="D1451" s="11" t="s">
        <v>3754</v>
      </c>
      <c r="E1451" s="11" t="s">
        <v>3755</v>
      </c>
      <c r="F1451" s="12">
        <v>50.086559999999999</v>
      </c>
      <c r="G1451" s="12">
        <v>11.72269</v>
      </c>
      <c r="H1451" s="11">
        <v>7000</v>
      </c>
      <c r="I1451" s="11">
        <v>4272</v>
      </c>
      <c r="J1451" s="13" t="s">
        <v>8991</v>
      </c>
      <c r="K1451" s="14">
        <f>I1451*Assumptions!$B$2*10^-3/24</f>
        <v>26.700000000000003</v>
      </c>
      <c r="L1451" s="14">
        <f>IF(J1451="YES",I1451*Assumptions!$B$3/1000,0)</f>
        <v>0</v>
      </c>
      <c r="M1451" s="14">
        <f>IF(J1451="YES",I1451*Assumptions!$B$4/1000,0)</f>
        <v>0</v>
      </c>
      <c r="N1451" s="14">
        <f>IF(J1451="YES",I1451*Assumptions!$B$5/1000,0)</f>
        <v>0</v>
      </c>
      <c r="O1451" s="14">
        <f>K1451*Assumptions!$B$6*Assumptions!$B$7</f>
        <v>154.86000000000001</v>
      </c>
      <c r="P1451" s="14">
        <f>((K1451*Assumptions!$B$6*Assumptions!$B$7/1000)*(Assumptions!$B$8/(Assumptions!$B$8-1)))*Assumptions!$B$9</f>
        <v>929.16000000000008</v>
      </c>
      <c r="Q1451" s="13" t="s">
        <v>9020</v>
      </c>
      <c r="R1451" s="13" t="s">
        <v>9042</v>
      </c>
    </row>
    <row r="1452" spans="1:18" x14ac:dyDescent="0.3">
      <c r="A1452" s="11" t="s">
        <v>2087</v>
      </c>
      <c r="B1452" s="11" t="s">
        <v>3737</v>
      </c>
      <c r="C1452" s="11" t="s">
        <v>3756</v>
      </c>
      <c r="D1452" s="11" t="s">
        <v>3757</v>
      </c>
      <c r="E1452" s="11" t="s">
        <v>3758</v>
      </c>
      <c r="F1452" s="12">
        <v>49.899529999999999</v>
      </c>
      <c r="G1452" s="12">
        <v>11.370089999999999</v>
      </c>
      <c r="H1452" s="11">
        <v>6300</v>
      </c>
      <c r="I1452" s="11">
        <v>6197</v>
      </c>
      <c r="J1452" s="13" t="s">
        <v>8991</v>
      </c>
      <c r="K1452" s="14">
        <f>I1452*Assumptions!$B$2*10^-3/24</f>
        <v>38.731250000000003</v>
      </c>
      <c r="L1452" s="14">
        <f>IF(J1452="YES",I1452*Assumptions!$B$3/1000,0)</f>
        <v>0</v>
      </c>
      <c r="M1452" s="14">
        <f>IF(J1452="YES",I1452*Assumptions!$B$4/1000,0)</f>
        <v>0</v>
      </c>
      <c r="N1452" s="14">
        <f>IF(J1452="YES",I1452*Assumptions!$B$5/1000,0)</f>
        <v>0</v>
      </c>
      <c r="O1452" s="14">
        <f>K1452*Assumptions!$B$6*Assumptions!$B$7</f>
        <v>224.64124999999999</v>
      </c>
      <c r="P1452" s="14">
        <f>((K1452*Assumptions!$B$6*Assumptions!$B$7/1000)*(Assumptions!$B$8/(Assumptions!$B$8-1)))*Assumptions!$B$9</f>
        <v>1347.8474999999999</v>
      </c>
      <c r="Q1452" s="13" t="s">
        <v>9020</v>
      </c>
      <c r="R1452" s="13" t="s">
        <v>9044</v>
      </c>
    </row>
    <row r="1453" spans="1:18" x14ac:dyDescent="0.3">
      <c r="A1453" s="11" t="s">
        <v>2087</v>
      </c>
      <c r="B1453" s="11" t="s">
        <v>3737</v>
      </c>
      <c r="C1453" s="11" t="s">
        <v>3759</v>
      </c>
      <c r="D1453" s="11" t="s">
        <v>3760</v>
      </c>
      <c r="E1453" s="11" t="s">
        <v>3761</v>
      </c>
      <c r="F1453" s="12">
        <v>49.650820000000003</v>
      </c>
      <c r="G1453" s="12">
        <v>11.47425</v>
      </c>
      <c r="H1453" s="11">
        <v>5400</v>
      </c>
      <c r="I1453" s="11">
        <v>3292</v>
      </c>
      <c r="J1453" s="13" t="s">
        <v>8991</v>
      </c>
      <c r="K1453" s="14">
        <f>I1453*Assumptions!$B$2*10^-3/24</f>
        <v>20.574999999999999</v>
      </c>
      <c r="L1453" s="14">
        <f>IF(J1453="YES",I1453*Assumptions!$B$3/1000,0)</f>
        <v>0</v>
      </c>
      <c r="M1453" s="14">
        <f>IF(J1453="YES",I1453*Assumptions!$B$4/1000,0)</f>
        <v>0</v>
      </c>
      <c r="N1453" s="14">
        <f>IF(J1453="YES",I1453*Assumptions!$B$5/1000,0)</f>
        <v>0</v>
      </c>
      <c r="O1453" s="14">
        <f>K1453*Assumptions!$B$6*Assumptions!$B$7</f>
        <v>119.33499999999998</v>
      </c>
      <c r="P1453" s="14">
        <f>((K1453*Assumptions!$B$6*Assumptions!$B$7/1000)*(Assumptions!$B$8/(Assumptions!$B$8-1)))*Assumptions!$B$9</f>
        <v>716.00999999999988</v>
      </c>
      <c r="Q1453" s="13" t="s">
        <v>9020</v>
      </c>
      <c r="R1453" s="13" t="s">
        <v>9042</v>
      </c>
    </row>
    <row r="1454" spans="1:18" x14ac:dyDescent="0.3">
      <c r="A1454" s="11" t="s">
        <v>2087</v>
      </c>
      <c r="B1454" s="11" t="s">
        <v>3765</v>
      </c>
      <c r="C1454" s="11" t="s">
        <v>3762</v>
      </c>
      <c r="D1454" s="11" t="s">
        <v>3763</v>
      </c>
      <c r="E1454" s="11" t="s">
        <v>3764</v>
      </c>
      <c r="F1454" s="12">
        <v>50.153120000000001</v>
      </c>
      <c r="G1454" s="12">
        <v>11.63598</v>
      </c>
      <c r="H1454" s="11">
        <v>7500</v>
      </c>
      <c r="I1454" s="11">
        <v>2841</v>
      </c>
      <c r="J1454" s="13" t="s">
        <v>8991</v>
      </c>
      <c r="K1454" s="14">
        <f>I1454*Assumptions!$B$2*10^-3/24</f>
        <v>17.756250000000001</v>
      </c>
      <c r="L1454" s="14">
        <f>IF(J1454="YES",I1454*Assumptions!$B$3/1000,0)</f>
        <v>0</v>
      </c>
      <c r="M1454" s="14">
        <f>IF(J1454="YES",I1454*Assumptions!$B$4/1000,0)</f>
        <v>0</v>
      </c>
      <c r="N1454" s="14">
        <f>IF(J1454="YES",I1454*Assumptions!$B$5/1000,0)</f>
        <v>0</v>
      </c>
      <c r="O1454" s="14">
        <f>K1454*Assumptions!$B$6*Assumptions!$B$7</f>
        <v>102.98625</v>
      </c>
      <c r="P1454" s="14">
        <f>((K1454*Assumptions!$B$6*Assumptions!$B$7/1000)*(Assumptions!$B$8/(Assumptions!$B$8-1)))*Assumptions!$B$9</f>
        <v>617.91750000000002</v>
      </c>
      <c r="Q1454" s="13" t="s">
        <v>9020</v>
      </c>
      <c r="R1454" s="13" t="s">
        <v>9043</v>
      </c>
    </row>
    <row r="1455" spans="1:18" x14ac:dyDescent="0.3">
      <c r="A1455" s="11" t="s">
        <v>2087</v>
      </c>
      <c r="B1455" s="11" t="s">
        <v>3765</v>
      </c>
      <c r="C1455" s="11" t="s">
        <v>3766</v>
      </c>
      <c r="D1455" s="11" t="s">
        <v>3767</v>
      </c>
      <c r="E1455" s="11" t="s">
        <v>3768</v>
      </c>
      <c r="F1455" s="12">
        <v>50.066009999999999</v>
      </c>
      <c r="G1455" s="12">
        <v>11.585940000000001</v>
      </c>
      <c r="H1455" s="11">
        <v>11000</v>
      </c>
      <c r="I1455" s="11">
        <v>4748</v>
      </c>
      <c r="J1455" s="13" t="s">
        <v>8991</v>
      </c>
      <c r="K1455" s="14">
        <f>I1455*Assumptions!$B$2*10^-3/24</f>
        <v>29.675000000000001</v>
      </c>
      <c r="L1455" s="14">
        <f>IF(J1455="YES",I1455*Assumptions!$B$3/1000,0)</f>
        <v>0</v>
      </c>
      <c r="M1455" s="14">
        <f>IF(J1455="YES",I1455*Assumptions!$B$4/1000,0)</f>
        <v>0</v>
      </c>
      <c r="N1455" s="14">
        <f>IF(J1455="YES",I1455*Assumptions!$B$5/1000,0)</f>
        <v>0</v>
      </c>
      <c r="O1455" s="14">
        <f>K1455*Assumptions!$B$6*Assumptions!$B$7</f>
        <v>172.11500000000001</v>
      </c>
      <c r="P1455" s="14">
        <f>((K1455*Assumptions!$B$6*Assumptions!$B$7/1000)*(Assumptions!$B$8/(Assumptions!$B$8-1)))*Assumptions!$B$9</f>
        <v>1032.69</v>
      </c>
      <c r="Q1455" s="13" t="s">
        <v>9020</v>
      </c>
      <c r="R1455" s="13" t="s">
        <v>9042</v>
      </c>
    </row>
    <row r="1456" spans="1:18" x14ac:dyDescent="0.3">
      <c r="A1456" s="11" t="s">
        <v>2087</v>
      </c>
      <c r="B1456" s="11" t="s">
        <v>3765</v>
      </c>
      <c r="C1456" s="11" t="s">
        <v>3769</v>
      </c>
      <c r="D1456" s="11" t="s">
        <v>3770</v>
      </c>
      <c r="E1456" s="11" t="s">
        <v>3771</v>
      </c>
      <c r="F1456" s="12">
        <v>50.011839999999999</v>
      </c>
      <c r="G1456" s="12">
        <v>11.48382</v>
      </c>
      <c r="H1456" s="11">
        <v>9000</v>
      </c>
      <c r="I1456" s="11">
        <v>5783</v>
      </c>
      <c r="J1456" s="13" t="s">
        <v>8991</v>
      </c>
      <c r="K1456" s="14">
        <f>I1456*Assumptions!$B$2*10^-3/24</f>
        <v>36.143750000000004</v>
      </c>
      <c r="L1456" s="14">
        <f>IF(J1456="YES",I1456*Assumptions!$B$3/1000,0)</f>
        <v>0</v>
      </c>
      <c r="M1456" s="14">
        <f>IF(J1456="YES",I1456*Assumptions!$B$4/1000,0)</f>
        <v>0</v>
      </c>
      <c r="N1456" s="14">
        <f>IF(J1456="YES",I1456*Assumptions!$B$5/1000,0)</f>
        <v>0</v>
      </c>
      <c r="O1456" s="14">
        <f>K1456*Assumptions!$B$6*Assumptions!$B$7</f>
        <v>209.63375000000002</v>
      </c>
      <c r="P1456" s="14">
        <f>((K1456*Assumptions!$B$6*Assumptions!$B$7/1000)*(Assumptions!$B$8/(Assumptions!$B$8-1)))*Assumptions!$B$9</f>
        <v>1257.8025</v>
      </c>
      <c r="Q1456" s="13" t="s">
        <v>9020</v>
      </c>
      <c r="R1456" s="13" t="s">
        <v>9044</v>
      </c>
    </row>
    <row r="1457" spans="1:18" x14ac:dyDescent="0.3">
      <c r="A1457" s="11" t="s">
        <v>2087</v>
      </c>
      <c r="B1457" s="11" t="s">
        <v>3765</v>
      </c>
      <c r="C1457" s="11" t="s">
        <v>3772</v>
      </c>
      <c r="D1457" s="11" t="s">
        <v>3773</v>
      </c>
      <c r="E1457" s="11" t="s">
        <v>3774</v>
      </c>
      <c r="F1457" s="12">
        <v>50.100909999999999</v>
      </c>
      <c r="G1457" s="12">
        <v>11.419729999999999</v>
      </c>
      <c r="H1457" s="11">
        <v>270000</v>
      </c>
      <c r="I1457" s="11">
        <v>153516</v>
      </c>
      <c r="J1457" s="13" t="s">
        <v>8982</v>
      </c>
      <c r="K1457" s="14">
        <f>I1457*Assumptions!$B$2*10^-3/24</f>
        <v>959.47500000000002</v>
      </c>
      <c r="L1457" s="14">
        <f>IF(J1457="YES",I1457*Assumptions!$B$3/1000,0)</f>
        <v>3070.32</v>
      </c>
      <c r="M1457" s="14">
        <f>IF(J1457="YES",I1457*Assumptions!$B$4/1000,0)</f>
        <v>2302.7399999999998</v>
      </c>
      <c r="N1457" s="14">
        <f>IF(J1457="YES",I1457*Assumptions!$B$5/1000,0)</f>
        <v>4605.4799999999996</v>
      </c>
      <c r="O1457" s="14">
        <f>K1457*Assumptions!$B$6*Assumptions!$B$7</f>
        <v>5564.9549999999999</v>
      </c>
      <c r="P1457" s="14">
        <f>((K1457*Assumptions!$B$6*Assumptions!$B$7/1000)*(Assumptions!$B$8/(Assumptions!$B$8-1)))*Assumptions!$B$9</f>
        <v>33389.730000000003</v>
      </c>
      <c r="Q1457" s="13" t="s">
        <v>9020</v>
      </c>
      <c r="R1457" s="13" t="s">
        <v>9043</v>
      </c>
    </row>
    <row r="1458" spans="1:18" x14ac:dyDescent="0.3">
      <c r="A1458" s="11" t="s">
        <v>2087</v>
      </c>
      <c r="B1458" s="11" t="s">
        <v>3778</v>
      </c>
      <c r="C1458" s="11" t="s">
        <v>3775</v>
      </c>
      <c r="D1458" s="11" t="s">
        <v>3776</v>
      </c>
      <c r="E1458" s="11" t="s">
        <v>3777</v>
      </c>
      <c r="F1458" s="12">
        <v>50.062890000000003</v>
      </c>
      <c r="G1458" s="12">
        <v>12.20242</v>
      </c>
      <c r="H1458" s="11">
        <v>24000</v>
      </c>
      <c r="I1458" s="11">
        <v>29714</v>
      </c>
      <c r="J1458" s="13" t="s">
        <v>8991</v>
      </c>
      <c r="K1458" s="14">
        <f>I1458*Assumptions!$B$2*10^-3/24</f>
        <v>185.71250000000001</v>
      </c>
      <c r="L1458" s="14">
        <f>IF(J1458="YES",I1458*Assumptions!$B$3/1000,0)</f>
        <v>0</v>
      </c>
      <c r="M1458" s="14">
        <f>IF(J1458="YES",I1458*Assumptions!$B$4/1000,0)</f>
        <v>0</v>
      </c>
      <c r="N1458" s="14">
        <f>IF(J1458="YES",I1458*Assumptions!$B$5/1000,0)</f>
        <v>0</v>
      </c>
      <c r="O1458" s="14">
        <f>K1458*Assumptions!$B$6*Assumptions!$B$7</f>
        <v>1077.1324999999999</v>
      </c>
      <c r="P1458" s="14">
        <f>((K1458*Assumptions!$B$6*Assumptions!$B$7/1000)*(Assumptions!$B$8/(Assumptions!$B$8-1)))*Assumptions!$B$9</f>
        <v>6462.7949999999992</v>
      </c>
      <c r="Q1458" s="13" t="s">
        <v>9020</v>
      </c>
      <c r="R1458" s="13" t="s">
        <v>9042</v>
      </c>
    </row>
    <row r="1459" spans="1:18" x14ac:dyDescent="0.3">
      <c r="A1459" s="11" t="s">
        <v>2087</v>
      </c>
      <c r="B1459" s="11" t="s">
        <v>3778</v>
      </c>
      <c r="C1459" s="11" t="s">
        <v>3779</v>
      </c>
      <c r="D1459" s="11" t="s">
        <v>3780</v>
      </c>
      <c r="E1459" s="11" t="s">
        <v>8709</v>
      </c>
      <c r="F1459" s="12">
        <v>50.08896</v>
      </c>
      <c r="G1459" s="12">
        <v>11.984970000000001</v>
      </c>
      <c r="H1459" s="11">
        <v>16000</v>
      </c>
      <c r="I1459" s="11">
        <v>7047</v>
      </c>
      <c r="J1459" s="13" t="s">
        <v>8991</v>
      </c>
      <c r="K1459" s="14">
        <f>I1459*Assumptions!$B$2*10^-3/24</f>
        <v>44.043749999999996</v>
      </c>
      <c r="L1459" s="14">
        <f>IF(J1459="YES",I1459*Assumptions!$B$3/1000,0)</f>
        <v>0</v>
      </c>
      <c r="M1459" s="14">
        <f>IF(J1459="YES",I1459*Assumptions!$B$4/1000,0)</f>
        <v>0</v>
      </c>
      <c r="N1459" s="14">
        <f>IF(J1459="YES",I1459*Assumptions!$B$5/1000,0)</f>
        <v>0</v>
      </c>
      <c r="O1459" s="14">
        <f>K1459*Assumptions!$B$6*Assumptions!$B$7</f>
        <v>255.45374999999996</v>
      </c>
      <c r="P1459" s="14">
        <f>((K1459*Assumptions!$B$6*Assumptions!$B$7/1000)*(Assumptions!$B$8/(Assumptions!$B$8-1)))*Assumptions!$B$9</f>
        <v>1532.7224999999996</v>
      </c>
      <c r="Q1459" s="13" t="s">
        <v>9020</v>
      </c>
      <c r="R1459" s="13" t="s">
        <v>9042</v>
      </c>
    </row>
    <row r="1460" spans="1:18" x14ac:dyDescent="0.3">
      <c r="A1460" s="11" t="s">
        <v>2087</v>
      </c>
      <c r="B1460" s="11" t="s">
        <v>3778</v>
      </c>
      <c r="C1460" s="11" t="s">
        <v>3781</v>
      </c>
      <c r="D1460" s="11" t="s">
        <v>3782</v>
      </c>
      <c r="E1460" s="11" t="s">
        <v>3783</v>
      </c>
      <c r="F1460" s="12">
        <v>50.172739999999997</v>
      </c>
      <c r="G1460" s="12">
        <v>11.980180000000001</v>
      </c>
      <c r="H1460" s="11">
        <v>5000</v>
      </c>
      <c r="I1460" s="11">
        <v>3422</v>
      </c>
      <c r="J1460" s="13" t="s">
        <v>8991</v>
      </c>
      <c r="K1460" s="14">
        <f>I1460*Assumptions!$B$2*10^-3/24</f>
        <v>21.387499999999999</v>
      </c>
      <c r="L1460" s="14">
        <f>IF(J1460="YES",I1460*Assumptions!$B$3/1000,0)</f>
        <v>0</v>
      </c>
      <c r="M1460" s="14">
        <f>IF(J1460="YES",I1460*Assumptions!$B$4/1000,0)</f>
        <v>0</v>
      </c>
      <c r="N1460" s="14">
        <f>IF(J1460="YES",I1460*Assumptions!$B$5/1000,0)</f>
        <v>0</v>
      </c>
      <c r="O1460" s="14">
        <f>K1460*Assumptions!$B$6*Assumptions!$B$7</f>
        <v>124.04749999999999</v>
      </c>
      <c r="P1460" s="14">
        <f>((K1460*Assumptions!$B$6*Assumptions!$B$7/1000)*(Assumptions!$B$8/(Assumptions!$B$8-1)))*Assumptions!$B$9</f>
        <v>744.28499999999985</v>
      </c>
      <c r="Q1460" s="13" t="s">
        <v>9020</v>
      </c>
      <c r="R1460" s="13" t="s">
        <v>9044</v>
      </c>
    </row>
    <row r="1461" spans="1:18" x14ac:dyDescent="0.3">
      <c r="A1461" s="11" t="s">
        <v>2087</v>
      </c>
      <c r="B1461" s="11" t="s">
        <v>3778</v>
      </c>
      <c r="C1461" s="11" t="s">
        <v>3784</v>
      </c>
      <c r="D1461" s="11" t="s">
        <v>3785</v>
      </c>
      <c r="E1461" s="11" t="s">
        <v>3786</v>
      </c>
      <c r="F1461" s="12">
        <v>50.122750000000003</v>
      </c>
      <c r="G1461" s="12">
        <v>12.03599</v>
      </c>
      <c r="H1461" s="11">
        <v>6000</v>
      </c>
      <c r="I1461" s="11">
        <v>2184</v>
      </c>
      <c r="J1461" s="13" t="s">
        <v>8991</v>
      </c>
      <c r="K1461" s="14">
        <f>I1461*Assumptions!$B$2*10^-3/24</f>
        <v>13.65</v>
      </c>
      <c r="L1461" s="14">
        <f>IF(J1461="YES",I1461*Assumptions!$B$3/1000,0)</f>
        <v>0</v>
      </c>
      <c r="M1461" s="14">
        <f>IF(J1461="YES",I1461*Assumptions!$B$4/1000,0)</f>
        <v>0</v>
      </c>
      <c r="N1461" s="14">
        <f>IF(J1461="YES",I1461*Assumptions!$B$5/1000,0)</f>
        <v>0</v>
      </c>
      <c r="O1461" s="14">
        <f>K1461*Assumptions!$B$6*Assumptions!$B$7</f>
        <v>79.17</v>
      </c>
      <c r="P1461" s="14">
        <f>((K1461*Assumptions!$B$6*Assumptions!$B$7/1000)*(Assumptions!$B$8/(Assumptions!$B$8-1)))*Assumptions!$B$9</f>
        <v>475.02</v>
      </c>
      <c r="Q1461" s="13" t="s">
        <v>9020</v>
      </c>
      <c r="R1461" s="13" t="s">
        <v>9044</v>
      </c>
    </row>
    <row r="1462" spans="1:18" x14ac:dyDescent="0.3">
      <c r="A1462" s="11" t="s">
        <v>2087</v>
      </c>
      <c r="B1462" s="11" t="s">
        <v>3778</v>
      </c>
      <c r="C1462" s="11" t="s">
        <v>3787</v>
      </c>
      <c r="D1462" s="11" t="s">
        <v>3788</v>
      </c>
      <c r="E1462" s="11" t="s">
        <v>3789</v>
      </c>
      <c r="F1462" s="12">
        <v>50.03969</v>
      </c>
      <c r="G1462" s="12">
        <v>12.027419999999999</v>
      </c>
      <c r="H1462" s="11">
        <v>35000</v>
      </c>
      <c r="I1462" s="11">
        <v>22548</v>
      </c>
      <c r="J1462" s="13" t="s">
        <v>8991</v>
      </c>
      <c r="K1462" s="14">
        <f>I1462*Assumptions!$B$2*10^-3/24</f>
        <v>140.92500000000001</v>
      </c>
      <c r="L1462" s="14">
        <f>IF(J1462="YES",I1462*Assumptions!$B$3/1000,0)</f>
        <v>0</v>
      </c>
      <c r="M1462" s="14">
        <f>IF(J1462="YES",I1462*Assumptions!$B$4/1000,0)</f>
        <v>0</v>
      </c>
      <c r="N1462" s="14">
        <f>IF(J1462="YES",I1462*Assumptions!$B$5/1000,0)</f>
        <v>0</v>
      </c>
      <c r="O1462" s="14">
        <f>K1462*Assumptions!$B$6*Assumptions!$B$7</f>
        <v>817.36500000000001</v>
      </c>
      <c r="P1462" s="14">
        <f>((K1462*Assumptions!$B$6*Assumptions!$B$7/1000)*(Assumptions!$B$8/(Assumptions!$B$8-1)))*Assumptions!$B$9</f>
        <v>4904.1899999999996</v>
      </c>
      <c r="Q1462" s="13" t="s">
        <v>9020</v>
      </c>
      <c r="R1462" s="13" t="s">
        <v>9042</v>
      </c>
    </row>
    <row r="1463" spans="1:18" x14ac:dyDescent="0.3">
      <c r="A1463" s="11" t="s">
        <v>2087</v>
      </c>
      <c r="B1463" s="11" t="s">
        <v>3778</v>
      </c>
      <c r="C1463" s="11" t="s">
        <v>3790</v>
      </c>
      <c r="D1463" s="11" t="s">
        <v>3791</v>
      </c>
      <c r="E1463" s="11" t="s">
        <v>3792</v>
      </c>
      <c r="F1463" s="12">
        <v>50.162709999999997</v>
      </c>
      <c r="G1463" s="12">
        <v>12.11734</v>
      </c>
      <c r="H1463" s="11">
        <v>65000</v>
      </c>
      <c r="I1463" s="11">
        <v>44200</v>
      </c>
      <c r="J1463" s="13" t="s">
        <v>8982</v>
      </c>
      <c r="K1463" s="14">
        <f>I1463*Assumptions!$B$2*10^-3/24</f>
        <v>276.25</v>
      </c>
      <c r="L1463" s="14">
        <f>IF(J1463="YES",I1463*Assumptions!$B$3/1000,0)</f>
        <v>884</v>
      </c>
      <c r="M1463" s="14">
        <f>IF(J1463="YES",I1463*Assumptions!$B$4/1000,0)</f>
        <v>663</v>
      </c>
      <c r="N1463" s="14">
        <f>IF(J1463="YES",I1463*Assumptions!$B$5/1000,0)</f>
        <v>1326</v>
      </c>
      <c r="O1463" s="14">
        <f>K1463*Assumptions!$B$6*Assumptions!$B$7</f>
        <v>1602.25</v>
      </c>
      <c r="P1463" s="14">
        <f>((K1463*Assumptions!$B$6*Assumptions!$B$7/1000)*(Assumptions!$B$8/(Assumptions!$B$8-1)))*Assumptions!$B$9</f>
        <v>9613.4999999999982</v>
      </c>
      <c r="Q1463" s="13" t="s">
        <v>9020</v>
      </c>
      <c r="R1463" s="13" t="s">
        <v>9042</v>
      </c>
    </row>
    <row r="1464" spans="1:18" x14ac:dyDescent="0.3">
      <c r="A1464" s="11" t="s">
        <v>2087</v>
      </c>
      <c r="B1464" s="11" t="s">
        <v>3778</v>
      </c>
      <c r="C1464" s="11" t="s">
        <v>3793</v>
      </c>
      <c r="D1464" s="11" t="s">
        <v>3794</v>
      </c>
      <c r="E1464" s="11" t="s">
        <v>3795</v>
      </c>
      <c r="F1464" s="12">
        <v>50.003050000000002</v>
      </c>
      <c r="G1464" s="12">
        <v>12.110110000000001</v>
      </c>
      <c r="H1464" s="11">
        <v>60000</v>
      </c>
      <c r="I1464" s="11">
        <v>36088</v>
      </c>
      <c r="J1464" s="13" t="s">
        <v>8982</v>
      </c>
      <c r="K1464" s="14">
        <f>I1464*Assumptions!$B$2*10^-3/24</f>
        <v>225.54999999999998</v>
      </c>
      <c r="L1464" s="14">
        <f>IF(J1464="YES",I1464*Assumptions!$B$3/1000,0)</f>
        <v>721.76</v>
      </c>
      <c r="M1464" s="14">
        <f>IF(J1464="YES",I1464*Assumptions!$B$4/1000,0)</f>
        <v>541.32000000000005</v>
      </c>
      <c r="N1464" s="14">
        <f>IF(J1464="YES",I1464*Assumptions!$B$5/1000,0)</f>
        <v>1082.6400000000001</v>
      </c>
      <c r="O1464" s="14">
        <f>K1464*Assumptions!$B$6*Assumptions!$B$7</f>
        <v>1308.1899999999998</v>
      </c>
      <c r="P1464" s="14">
        <f>((K1464*Assumptions!$B$6*Assumptions!$B$7/1000)*(Assumptions!$B$8/(Assumptions!$B$8-1)))*Assumptions!$B$9</f>
        <v>7849.1399999999985</v>
      </c>
      <c r="Q1464" s="13" t="s">
        <v>9020</v>
      </c>
      <c r="R1464" s="13" t="s">
        <v>9043</v>
      </c>
    </row>
    <row r="1465" spans="1:18" x14ac:dyDescent="0.3">
      <c r="A1465" s="11" t="s">
        <v>2087</v>
      </c>
      <c r="B1465" s="11" t="s">
        <v>3737</v>
      </c>
      <c r="C1465" s="11" t="s">
        <v>3796</v>
      </c>
      <c r="D1465" s="11" t="s">
        <v>3797</v>
      </c>
      <c r="E1465" s="11" t="s">
        <v>3798</v>
      </c>
      <c r="F1465" s="12">
        <v>50.009079999999997</v>
      </c>
      <c r="G1465" s="12">
        <v>11.57931</v>
      </c>
      <c r="H1465" s="11">
        <v>14000</v>
      </c>
      <c r="I1465" s="11">
        <v>5693</v>
      </c>
      <c r="J1465" s="13" t="s">
        <v>8991</v>
      </c>
      <c r="K1465" s="14">
        <f>I1465*Assumptions!$B$2*10^-3/24</f>
        <v>35.581250000000004</v>
      </c>
      <c r="L1465" s="14">
        <f>IF(J1465="YES",I1465*Assumptions!$B$3/1000,0)</f>
        <v>0</v>
      </c>
      <c r="M1465" s="14">
        <f>IF(J1465="YES",I1465*Assumptions!$B$4/1000,0)</f>
        <v>0</v>
      </c>
      <c r="N1465" s="14">
        <f>IF(J1465="YES",I1465*Assumptions!$B$5/1000,0)</f>
        <v>0</v>
      </c>
      <c r="O1465" s="14">
        <f>K1465*Assumptions!$B$6*Assumptions!$B$7</f>
        <v>206.37125</v>
      </c>
      <c r="P1465" s="14">
        <f>((K1465*Assumptions!$B$6*Assumptions!$B$7/1000)*(Assumptions!$B$8/(Assumptions!$B$8-1)))*Assumptions!$B$9</f>
        <v>1238.2275</v>
      </c>
      <c r="Q1465" s="13" t="s">
        <v>9020</v>
      </c>
      <c r="R1465" s="13" t="s">
        <v>9044</v>
      </c>
    </row>
    <row r="1466" spans="1:18" x14ac:dyDescent="0.3">
      <c r="A1466" s="11" t="s">
        <v>2087</v>
      </c>
      <c r="B1466" s="11" t="s">
        <v>3801</v>
      </c>
      <c r="C1466" s="11" t="s">
        <v>3799</v>
      </c>
      <c r="D1466" s="11" t="s">
        <v>3800</v>
      </c>
      <c r="E1466" s="11" t="s">
        <v>8710</v>
      </c>
      <c r="F1466" s="12">
        <v>48.761159999999997</v>
      </c>
      <c r="G1466" s="12">
        <v>11.491199999999999</v>
      </c>
      <c r="H1466" s="11">
        <v>275000</v>
      </c>
      <c r="I1466" s="11">
        <v>194100</v>
      </c>
      <c r="J1466" s="13" t="s">
        <v>8982</v>
      </c>
      <c r="K1466" s="14">
        <f>I1466*Assumptions!$B$2*10^-3/24</f>
        <v>1213.125</v>
      </c>
      <c r="L1466" s="14">
        <f>IF(J1466="YES",I1466*Assumptions!$B$3/1000,0)</f>
        <v>3882</v>
      </c>
      <c r="M1466" s="14">
        <f>IF(J1466="YES",I1466*Assumptions!$B$4/1000,0)</f>
        <v>2911.5</v>
      </c>
      <c r="N1466" s="14">
        <f>IF(J1466="YES",I1466*Assumptions!$B$5/1000,0)</f>
        <v>5823</v>
      </c>
      <c r="O1466" s="14">
        <f>K1466*Assumptions!$B$6*Assumptions!$B$7</f>
        <v>7036.125</v>
      </c>
      <c r="P1466" s="14">
        <f>((K1466*Assumptions!$B$6*Assumptions!$B$7/1000)*(Assumptions!$B$8/(Assumptions!$B$8-1)))*Assumptions!$B$9</f>
        <v>42216.749999999993</v>
      </c>
      <c r="Q1466" s="13" t="s">
        <v>9014</v>
      </c>
      <c r="R1466" s="13" t="s">
        <v>9043</v>
      </c>
    </row>
    <row r="1467" spans="1:18" x14ac:dyDescent="0.3">
      <c r="A1467" s="11" t="s">
        <v>2087</v>
      </c>
      <c r="B1467" s="11" t="s">
        <v>3805</v>
      </c>
      <c r="C1467" s="11" t="s">
        <v>3802</v>
      </c>
      <c r="D1467" s="11" t="s">
        <v>3803</v>
      </c>
      <c r="E1467" s="11" t="s">
        <v>3804</v>
      </c>
      <c r="F1467" s="12">
        <v>48.543190000000003</v>
      </c>
      <c r="G1467" s="12">
        <v>11.514379999999999</v>
      </c>
      <c r="H1467" s="11">
        <v>54000</v>
      </c>
      <c r="I1467" s="11">
        <v>49916</v>
      </c>
      <c r="J1467" s="13" t="s">
        <v>8982</v>
      </c>
      <c r="K1467" s="14">
        <f>I1467*Assumptions!$B$2*10^-3/24</f>
        <v>311.97500000000002</v>
      </c>
      <c r="L1467" s="14">
        <f>IF(J1467="YES",I1467*Assumptions!$B$3/1000,0)</f>
        <v>998.32</v>
      </c>
      <c r="M1467" s="14">
        <f>IF(J1467="YES",I1467*Assumptions!$B$4/1000,0)</f>
        <v>748.74</v>
      </c>
      <c r="N1467" s="14">
        <f>IF(J1467="YES",I1467*Assumptions!$B$5/1000,0)</f>
        <v>1497.48</v>
      </c>
      <c r="O1467" s="14">
        <f>K1467*Assumptions!$B$6*Assumptions!$B$7</f>
        <v>1809.4550000000002</v>
      </c>
      <c r="P1467" s="14">
        <f>((K1467*Assumptions!$B$6*Assumptions!$B$7/1000)*(Assumptions!$B$8/(Assumptions!$B$8-1)))*Assumptions!$B$9</f>
        <v>10856.730000000001</v>
      </c>
      <c r="Q1467" s="13" t="s">
        <v>9014</v>
      </c>
      <c r="R1467" s="13" t="s">
        <v>9043</v>
      </c>
    </row>
    <row r="1468" spans="1:18" x14ac:dyDescent="0.3">
      <c r="A1468" s="11" t="s">
        <v>2087</v>
      </c>
      <c r="B1468" s="11" t="s">
        <v>3805</v>
      </c>
      <c r="C1468" s="11" t="s">
        <v>3806</v>
      </c>
      <c r="D1468" s="11" t="s">
        <v>3807</v>
      </c>
      <c r="E1468" s="11" t="s">
        <v>3808</v>
      </c>
      <c r="F1468" s="12">
        <v>48.770699999999998</v>
      </c>
      <c r="G1468" s="12">
        <v>11.63237</v>
      </c>
      <c r="H1468" s="11">
        <v>14000</v>
      </c>
      <c r="I1468" s="11">
        <v>11944</v>
      </c>
      <c r="J1468" s="13" t="s">
        <v>8991</v>
      </c>
      <c r="K1468" s="14">
        <f>I1468*Assumptions!$B$2*10^-3/24</f>
        <v>74.650000000000006</v>
      </c>
      <c r="L1468" s="14">
        <f>IF(J1468="YES",I1468*Assumptions!$B$3/1000,0)</f>
        <v>0</v>
      </c>
      <c r="M1468" s="14">
        <f>IF(J1468="YES",I1468*Assumptions!$B$4/1000,0)</f>
        <v>0</v>
      </c>
      <c r="N1468" s="14">
        <f>IF(J1468="YES",I1468*Assumptions!$B$5/1000,0)</f>
        <v>0</v>
      </c>
      <c r="O1468" s="14">
        <f>K1468*Assumptions!$B$6*Assumptions!$B$7</f>
        <v>432.96999999999997</v>
      </c>
      <c r="P1468" s="14">
        <f>((K1468*Assumptions!$B$6*Assumptions!$B$7/1000)*(Assumptions!$B$8/(Assumptions!$B$8-1)))*Assumptions!$B$9</f>
        <v>2597.8199999999993</v>
      </c>
      <c r="Q1468" s="13" t="s">
        <v>9014</v>
      </c>
      <c r="R1468" s="13" t="s">
        <v>9042</v>
      </c>
    </row>
    <row r="1469" spans="1:18" x14ac:dyDescent="0.3">
      <c r="A1469" s="11" t="s">
        <v>2087</v>
      </c>
      <c r="B1469" s="11" t="s">
        <v>3805</v>
      </c>
      <c r="C1469" s="11" t="s">
        <v>3809</v>
      </c>
      <c r="D1469" s="11" t="s">
        <v>3810</v>
      </c>
      <c r="E1469" s="11" t="s">
        <v>3811</v>
      </c>
      <c r="F1469" s="12">
        <v>48.618180000000002</v>
      </c>
      <c r="G1469" s="12">
        <v>11.60589</v>
      </c>
      <c r="H1469" s="11">
        <v>15000</v>
      </c>
      <c r="I1469" s="11">
        <v>7214</v>
      </c>
      <c r="J1469" s="13" t="s">
        <v>8991</v>
      </c>
      <c r="K1469" s="14">
        <f>I1469*Assumptions!$B$2*10^-3/24</f>
        <v>45.087499999999999</v>
      </c>
      <c r="L1469" s="14">
        <f>IF(J1469="YES",I1469*Assumptions!$B$3/1000,0)</f>
        <v>0</v>
      </c>
      <c r="M1469" s="14">
        <f>IF(J1469="YES",I1469*Assumptions!$B$4/1000,0)</f>
        <v>0</v>
      </c>
      <c r="N1469" s="14">
        <f>IF(J1469="YES",I1469*Assumptions!$B$5/1000,0)</f>
        <v>0</v>
      </c>
      <c r="O1469" s="14">
        <f>K1469*Assumptions!$B$6*Assumptions!$B$7</f>
        <v>261.50749999999999</v>
      </c>
      <c r="P1469" s="14">
        <f>((K1469*Assumptions!$B$6*Assumptions!$B$7/1000)*(Assumptions!$B$8/(Assumptions!$B$8-1)))*Assumptions!$B$9</f>
        <v>1569.0449999999998</v>
      </c>
      <c r="Q1469" s="13" t="s">
        <v>9014</v>
      </c>
      <c r="R1469" s="13" t="s">
        <v>9042</v>
      </c>
    </row>
    <row r="1470" spans="1:18" x14ac:dyDescent="0.3">
      <c r="A1470" s="11" t="s">
        <v>2087</v>
      </c>
      <c r="B1470" s="11" t="s">
        <v>3805</v>
      </c>
      <c r="C1470" s="11" t="s">
        <v>3812</v>
      </c>
      <c r="D1470" s="11" t="s">
        <v>3813</v>
      </c>
      <c r="E1470" s="11" t="s">
        <v>8711</v>
      </c>
      <c r="F1470" s="12">
        <v>48.775219999999997</v>
      </c>
      <c r="G1470" s="12">
        <v>11.69741</v>
      </c>
      <c r="H1470" s="11">
        <v>12500</v>
      </c>
      <c r="I1470" s="11">
        <v>6295</v>
      </c>
      <c r="J1470" s="13" t="s">
        <v>8991</v>
      </c>
      <c r="K1470" s="14">
        <f>I1470*Assumptions!$B$2*10^-3/24</f>
        <v>39.34375</v>
      </c>
      <c r="L1470" s="14">
        <f>IF(J1470="YES",I1470*Assumptions!$B$3/1000,0)</f>
        <v>0</v>
      </c>
      <c r="M1470" s="14">
        <f>IF(J1470="YES",I1470*Assumptions!$B$4/1000,0)</f>
        <v>0</v>
      </c>
      <c r="N1470" s="14">
        <f>IF(J1470="YES",I1470*Assumptions!$B$5/1000,0)</f>
        <v>0</v>
      </c>
      <c r="O1470" s="14">
        <f>K1470*Assumptions!$B$6*Assumptions!$B$7</f>
        <v>228.19374999999997</v>
      </c>
      <c r="P1470" s="14">
        <f>((K1470*Assumptions!$B$6*Assumptions!$B$7/1000)*(Assumptions!$B$8/(Assumptions!$B$8-1)))*Assumptions!$B$9</f>
        <v>1369.1624999999999</v>
      </c>
      <c r="Q1470" s="13" t="s">
        <v>9014</v>
      </c>
      <c r="R1470" s="13" t="s">
        <v>9042</v>
      </c>
    </row>
    <row r="1471" spans="1:18" x14ac:dyDescent="0.3">
      <c r="A1471" s="11" t="s">
        <v>2087</v>
      </c>
      <c r="B1471" s="11" t="s">
        <v>3805</v>
      </c>
      <c r="C1471" s="11" t="s">
        <v>3814</v>
      </c>
      <c r="D1471" s="11" t="s">
        <v>3815</v>
      </c>
      <c r="E1471" s="11" t="s">
        <v>3816</v>
      </c>
      <c r="F1471" s="12">
        <v>48.640090000000001</v>
      </c>
      <c r="G1471" s="12">
        <v>11.58412</v>
      </c>
      <c r="H1471" s="11">
        <v>10000</v>
      </c>
      <c r="I1471" s="11">
        <v>7603</v>
      </c>
      <c r="J1471" s="13" t="s">
        <v>8991</v>
      </c>
      <c r="K1471" s="14">
        <f>I1471*Assumptions!$B$2*10^-3/24</f>
        <v>47.518750000000004</v>
      </c>
      <c r="L1471" s="14">
        <f>IF(J1471="YES",I1471*Assumptions!$B$3/1000,0)</f>
        <v>0</v>
      </c>
      <c r="M1471" s="14">
        <f>IF(J1471="YES",I1471*Assumptions!$B$4/1000,0)</f>
        <v>0</v>
      </c>
      <c r="N1471" s="14">
        <f>IF(J1471="YES",I1471*Assumptions!$B$5/1000,0)</f>
        <v>0</v>
      </c>
      <c r="O1471" s="14">
        <f>K1471*Assumptions!$B$6*Assumptions!$B$7</f>
        <v>275.60874999999999</v>
      </c>
      <c r="P1471" s="14">
        <f>((K1471*Assumptions!$B$6*Assumptions!$B$7/1000)*(Assumptions!$B$8/(Assumptions!$B$8-1)))*Assumptions!$B$9</f>
        <v>1653.6525000000001</v>
      </c>
      <c r="Q1471" s="13" t="s">
        <v>9014</v>
      </c>
      <c r="R1471" s="13" t="s">
        <v>9044</v>
      </c>
    </row>
    <row r="1472" spans="1:18" x14ac:dyDescent="0.3">
      <c r="A1472" s="11" t="s">
        <v>2087</v>
      </c>
      <c r="B1472" s="11" t="s">
        <v>3805</v>
      </c>
      <c r="C1472" s="11" t="s">
        <v>3817</v>
      </c>
      <c r="D1472" s="11" t="s">
        <v>3818</v>
      </c>
      <c r="E1472" s="11" t="s">
        <v>3819</v>
      </c>
      <c r="F1472" s="12">
        <v>48.473080000000003</v>
      </c>
      <c r="G1472" s="12">
        <v>11.503539999999999</v>
      </c>
      <c r="H1472" s="11">
        <v>17100</v>
      </c>
      <c r="I1472" s="11">
        <v>7183</v>
      </c>
      <c r="J1472" s="13" t="s">
        <v>8991</v>
      </c>
      <c r="K1472" s="14">
        <f>I1472*Assumptions!$B$2*10^-3/24</f>
        <v>44.893750000000004</v>
      </c>
      <c r="L1472" s="14">
        <f>IF(J1472="YES",I1472*Assumptions!$B$3/1000,0)</f>
        <v>0</v>
      </c>
      <c r="M1472" s="14">
        <f>IF(J1472="YES",I1472*Assumptions!$B$4/1000,0)</f>
        <v>0</v>
      </c>
      <c r="N1472" s="14">
        <f>IF(J1472="YES",I1472*Assumptions!$B$5/1000,0)</f>
        <v>0</v>
      </c>
      <c r="O1472" s="14">
        <f>K1472*Assumptions!$B$6*Assumptions!$B$7</f>
        <v>260.38375000000002</v>
      </c>
      <c r="P1472" s="14">
        <f>((K1472*Assumptions!$B$6*Assumptions!$B$7/1000)*(Assumptions!$B$8/(Assumptions!$B$8-1)))*Assumptions!$B$9</f>
        <v>1562.3025000000002</v>
      </c>
      <c r="Q1472" s="13" t="s">
        <v>9014</v>
      </c>
      <c r="R1472" s="13" t="s">
        <v>9042</v>
      </c>
    </row>
    <row r="1473" spans="1:18" x14ac:dyDescent="0.3">
      <c r="A1473" s="11" t="s">
        <v>2087</v>
      </c>
      <c r="B1473" s="11" t="s">
        <v>3805</v>
      </c>
      <c r="C1473" s="11" t="s">
        <v>3820</v>
      </c>
      <c r="D1473" s="11" t="s">
        <v>3821</v>
      </c>
      <c r="E1473" s="11" t="s">
        <v>3822</v>
      </c>
      <c r="F1473" s="12">
        <v>48.694659999999999</v>
      </c>
      <c r="G1473" s="12">
        <v>11.61956</v>
      </c>
      <c r="H1473" s="11">
        <v>15000</v>
      </c>
      <c r="I1473" s="11">
        <v>8867</v>
      </c>
      <c r="J1473" s="13" t="s">
        <v>8991</v>
      </c>
      <c r="K1473" s="14">
        <f>I1473*Assumptions!$B$2*10^-3/24</f>
        <v>55.418749999999996</v>
      </c>
      <c r="L1473" s="14">
        <f>IF(J1473="YES",I1473*Assumptions!$B$3/1000,0)</f>
        <v>0</v>
      </c>
      <c r="M1473" s="14">
        <f>IF(J1473="YES",I1473*Assumptions!$B$4/1000,0)</f>
        <v>0</v>
      </c>
      <c r="N1473" s="14">
        <f>IF(J1473="YES",I1473*Assumptions!$B$5/1000,0)</f>
        <v>0</v>
      </c>
      <c r="O1473" s="14">
        <f>K1473*Assumptions!$B$6*Assumptions!$B$7</f>
        <v>321.42874999999998</v>
      </c>
      <c r="P1473" s="14">
        <f>((K1473*Assumptions!$B$6*Assumptions!$B$7/1000)*(Assumptions!$B$8/(Assumptions!$B$8-1)))*Assumptions!$B$9</f>
        <v>1928.5724999999998</v>
      </c>
      <c r="Q1473" s="13" t="s">
        <v>9014</v>
      </c>
      <c r="R1473" s="13" t="s">
        <v>9042</v>
      </c>
    </row>
    <row r="1474" spans="1:18" x14ac:dyDescent="0.3">
      <c r="A1474" s="11" t="s">
        <v>2087</v>
      </c>
      <c r="B1474" s="11" t="s">
        <v>3805</v>
      </c>
      <c r="C1474" s="11" t="s">
        <v>3823</v>
      </c>
      <c r="D1474" s="11" t="s">
        <v>3824</v>
      </c>
      <c r="E1474" s="11" t="s">
        <v>3825</v>
      </c>
      <c r="F1474" s="12">
        <v>48.72298</v>
      </c>
      <c r="G1474" s="12">
        <v>11.499739999999999</v>
      </c>
      <c r="H1474" s="11">
        <v>42000</v>
      </c>
      <c r="I1474" s="11">
        <v>25324</v>
      </c>
      <c r="J1474" s="13" t="s">
        <v>8982</v>
      </c>
      <c r="K1474" s="14">
        <f>I1474*Assumptions!$B$2*10^-3/24</f>
        <v>158.27500000000001</v>
      </c>
      <c r="L1474" s="14">
        <f>IF(J1474="YES",I1474*Assumptions!$B$3/1000,0)</f>
        <v>506.48</v>
      </c>
      <c r="M1474" s="14">
        <f>IF(J1474="YES",I1474*Assumptions!$B$4/1000,0)</f>
        <v>379.86</v>
      </c>
      <c r="N1474" s="14">
        <f>IF(J1474="YES",I1474*Assumptions!$B$5/1000,0)</f>
        <v>759.72</v>
      </c>
      <c r="O1474" s="14">
        <f>K1474*Assumptions!$B$6*Assumptions!$B$7</f>
        <v>917.99499999999989</v>
      </c>
      <c r="P1474" s="14">
        <f>((K1474*Assumptions!$B$6*Assumptions!$B$7/1000)*(Assumptions!$B$8/(Assumptions!$B$8-1)))*Assumptions!$B$9</f>
        <v>5507.9699999999984</v>
      </c>
      <c r="Q1474" s="13" t="s">
        <v>9014</v>
      </c>
      <c r="R1474" s="13" t="s">
        <v>9043</v>
      </c>
    </row>
    <row r="1475" spans="1:18" x14ac:dyDescent="0.3">
      <c r="A1475" s="11" t="s">
        <v>2087</v>
      </c>
      <c r="B1475" s="11" t="s">
        <v>3829</v>
      </c>
      <c r="C1475" s="11" t="s">
        <v>3826</v>
      </c>
      <c r="D1475" s="11" t="s">
        <v>3827</v>
      </c>
      <c r="E1475" s="11" t="s">
        <v>3828</v>
      </c>
      <c r="F1475" s="12">
        <v>48.955800000000004</v>
      </c>
      <c r="G1475" s="12">
        <v>11.395569999999999</v>
      </c>
      <c r="H1475" s="11">
        <v>7500</v>
      </c>
      <c r="I1475" s="11">
        <v>6246</v>
      </c>
      <c r="J1475" s="13" t="s">
        <v>8991</v>
      </c>
      <c r="K1475" s="14">
        <f>I1475*Assumptions!$B$2*10^-3/24</f>
        <v>39.037500000000001</v>
      </c>
      <c r="L1475" s="14">
        <f>IF(J1475="YES",I1475*Assumptions!$B$3/1000,0)</f>
        <v>0</v>
      </c>
      <c r="M1475" s="14">
        <f>IF(J1475="YES",I1475*Assumptions!$B$4/1000,0)</f>
        <v>0</v>
      </c>
      <c r="N1475" s="14">
        <f>IF(J1475="YES",I1475*Assumptions!$B$5/1000,0)</f>
        <v>0</v>
      </c>
      <c r="O1475" s="14">
        <f>K1475*Assumptions!$B$6*Assumptions!$B$7</f>
        <v>226.41749999999999</v>
      </c>
      <c r="P1475" s="14">
        <f>((K1475*Assumptions!$B$6*Assumptions!$B$7/1000)*(Assumptions!$B$8/(Assumptions!$B$8-1)))*Assumptions!$B$9</f>
        <v>1358.5049999999999</v>
      </c>
      <c r="Q1475" s="13" t="s">
        <v>9014</v>
      </c>
      <c r="R1475" s="13" t="s">
        <v>9042</v>
      </c>
    </row>
    <row r="1476" spans="1:18" x14ac:dyDescent="0.3">
      <c r="A1476" s="11" t="s">
        <v>2087</v>
      </c>
      <c r="B1476" s="11" t="s">
        <v>3829</v>
      </c>
      <c r="C1476" s="11" t="s">
        <v>3830</v>
      </c>
      <c r="D1476" s="11" t="s">
        <v>3831</v>
      </c>
      <c r="E1476" s="11" t="s">
        <v>3832</v>
      </c>
      <c r="F1476" s="12">
        <v>48.900219999999997</v>
      </c>
      <c r="G1476" s="12">
        <v>11.65821</v>
      </c>
      <c r="H1476" s="11">
        <v>7500</v>
      </c>
      <c r="I1476" s="11">
        <v>6583</v>
      </c>
      <c r="J1476" s="13" t="s">
        <v>8991</v>
      </c>
      <c r="K1476" s="14">
        <f>I1476*Assumptions!$B$2*10^-3/24</f>
        <v>41.143750000000004</v>
      </c>
      <c r="L1476" s="14">
        <f>IF(J1476="YES",I1476*Assumptions!$B$3/1000,0)</f>
        <v>0</v>
      </c>
      <c r="M1476" s="14">
        <f>IF(J1476="YES",I1476*Assumptions!$B$4/1000,0)</f>
        <v>0</v>
      </c>
      <c r="N1476" s="14">
        <f>IF(J1476="YES",I1476*Assumptions!$B$5/1000,0)</f>
        <v>0</v>
      </c>
      <c r="O1476" s="14">
        <f>K1476*Assumptions!$B$6*Assumptions!$B$7</f>
        <v>238.63375000000002</v>
      </c>
      <c r="P1476" s="14">
        <f>((K1476*Assumptions!$B$6*Assumptions!$B$7/1000)*(Assumptions!$B$8/(Assumptions!$B$8-1)))*Assumptions!$B$9</f>
        <v>1431.8025</v>
      </c>
      <c r="Q1476" s="13" t="s">
        <v>9014</v>
      </c>
      <c r="R1476" s="13" t="s">
        <v>9042</v>
      </c>
    </row>
    <row r="1477" spans="1:18" x14ac:dyDescent="0.3">
      <c r="A1477" s="11" t="s">
        <v>2087</v>
      </c>
      <c r="B1477" s="11" t="s">
        <v>3829</v>
      </c>
      <c r="C1477" s="11" t="s">
        <v>3833</v>
      </c>
      <c r="D1477" s="11" t="s">
        <v>3834</v>
      </c>
      <c r="E1477" s="11" t="s">
        <v>8712</v>
      </c>
      <c r="F1477" s="12">
        <v>48.879629999999999</v>
      </c>
      <c r="G1477" s="12">
        <v>11.216699999999999</v>
      </c>
      <c r="H1477" s="11">
        <v>30000</v>
      </c>
      <c r="I1477" s="11">
        <v>28468</v>
      </c>
      <c r="J1477" s="13" t="s">
        <v>8991</v>
      </c>
      <c r="K1477" s="14">
        <f>I1477*Assumptions!$B$2*10^-3/24</f>
        <v>177.92499999999998</v>
      </c>
      <c r="L1477" s="14">
        <f>IF(J1477="YES",I1477*Assumptions!$B$3/1000,0)</f>
        <v>0</v>
      </c>
      <c r="M1477" s="14">
        <f>IF(J1477="YES",I1477*Assumptions!$B$4/1000,0)</f>
        <v>0</v>
      </c>
      <c r="N1477" s="14">
        <f>IF(J1477="YES",I1477*Assumptions!$B$5/1000,0)</f>
        <v>0</v>
      </c>
      <c r="O1477" s="14">
        <f>K1477*Assumptions!$B$6*Assumptions!$B$7</f>
        <v>1031.9649999999999</v>
      </c>
      <c r="P1477" s="14">
        <f>((K1477*Assumptions!$B$6*Assumptions!$B$7/1000)*(Assumptions!$B$8/(Assumptions!$B$8-1)))*Assumptions!$B$9</f>
        <v>6191.79</v>
      </c>
      <c r="Q1477" s="13" t="s">
        <v>9014</v>
      </c>
      <c r="R1477" s="13" t="s">
        <v>9042</v>
      </c>
    </row>
    <row r="1478" spans="1:18" x14ac:dyDescent="0.3">
      <c r="A1478" s="11" t="s">
        <v>2087</v>
      </c>
      <c r="B1478" s="11" t="s">
        <v>3829</v>
      </c>
      <c r="C1478" s="11" t="s">
        <v>3835</v>
      </c>
      <c r="D1478" s="11" t="s">
        <v>3836</v>
      </c>
      <c r="E1478" s="11" t="s">
        <v>3837</v>
      </c>
      <c r="F1478" s="12">
        <v>49.027670000000001</v>
      </c>
      <c r="G1478" s="12">
        <v>11.47892</v>
      </c>
      <c r="H1478" s="11">
        <v>23000</v>
      </c>
      <c r="I1478" s="11">
        <v>10551</v>
      </c>
      <c r="J1478" s="13" t="s">
        <v>8991</v>
      </c>
      <c r="K1478" s="14">
        <f>I1478*Assumptions!$B$2*10^-3/24</f>
        <v>65.943750000000009</v>
      </c>
      <c r="L1478" s="14">
        <f>IF(J1478="YES",I1478*Assumptions!$B$3/1000,0)</f>
        <v>0</v>
      </c>
      <c r="M1478" s="14">
        <f>IF(J1478="YES",I1478*Assumptions!$B$4/1000,0)</f>
        <v>0</v>
      </c>
      <c r="N1478" s="14">
        <f>IF(J1478="YES",I1478*Assumptions!$B$5/1000,0)</f>
        <v>0</v>
      </c>
      <c r="O1478" s="14">
        <f>K1478*Assumptions!$B$6*Assumptions!$B$7</f>
        <v>382.47375000000005</v>
      </c>
      <c r="P1478" s="14">
        <f>((K1478*Assumptions!$B$6*Assumptions!$B$7/1000)*(Assumptions!$B$8/(Assumptions!$B$8-1)))*Assumptions!$B$9</f>
        <v>2294.8425000000002</v>
      </c>
      <c r="Q1478" s="13" t="s">
        <v>9014</v>
      </c>
      <c r="R1478" s="13" t="s">
        <v>9043</v>
      </c>
    </row>
    <row r="1479" spans="1:18" x14ac:dyDescent="0.3">
      <c r="A1479" s="11" t="s">
        <v>2087</v>
      </c>
      <c r="B1479" s="11" t="s">
        <v>3829</v>
      </c>
      <c r="C1479" s="11" t="s">
        <v>3838</v>
      </c>
      <c r="D1479" s="11" t="s">
        <v>3839</v>
      </c>
      <c r="E1479" s="11" t="s">
        <v>8713</v>
      </c>
      <c r="F1479" s="12">
        <v>48.808199999999999</v>
      </c>
      <c r="G1479" s="12">
        <v>11.69767</v>
      </c>
      <c r="H1479" s="11">
        <v>9800</v>
      </c>
      <c r="I1479" s="11">
        <v>7844</v>
      </c>
      <c r="J1479" s="13" t="s">
        <v>8991</v>
      </c>
      <c r="K1479" s="14">
        <f>I1479*Assumptions!$B$2*10^-3/24</f>
        <v>49.025000000000006</v>
      </c>
      <c r="L1479" s="14">
        <f>IF(J1479="YES",I1479*Assumptions!$B$3/1000,0)</f>
        <v>0</v>
      </c>
      <c r="M1479" s="14">
        <f>IF(J1479="YES",I1479*Assumptions!$B$4/1000,0)</f>
        <v>0</v>
      </c>
      <c r="N1479" s="14">
        <f>IF(J1479="YES",I1479*Assumptions!$B$5/1000,0)</f>
        <v>0</v>
      </c>
      <c r="O1479" s="14">
        <f>K1479*Assumptions!$B$6*Assumptions!$B$7</f>
        <v>284.34500000000003</v>
      </c>
      <c r="P1479" s="14">
        <f>((K1479*Assumptions!$B$6*Assumptions!$B$7/1000)*(Assumptions!$B$8/(Assumptions!$B$8-1)))*Assumptions!$B$9</f>
        <v>1706.07</v>
      </c>
      <c r="Q1479" s="13" t="s">
        <v>9014</v>
      </c>
      <c r="R1479" s="13" t="s">
        <v>9042</v>
      </c>
    </row>
    <row r="1480" spans="1:18" x14ac:dyDescent="0.3">
      <c r="A1480" s="11" t="s">
        <v>2087</v>
      </c>
      <c r="B1480" s="11" t="s">
        <v>3843</v>
      </c>
      <c r="C1480" s="11" t="s">
        <v>3840</v>
      </c>
      <c r="D1480" s="11" t="s">
        <v>3841</v>
      </c>
      <c r="E1480" s="11" t="s">
        <v>3842</v>
      </c>
      <c r="F1480" s="12">
        <v>48.573419999999999</v>
      </c>
      <c r="G1480" s="12">
        <v>11.276949999999999</v>
      </c>
      <c r="H1480" s="11">
        <v>55500</v>
      </c>
      <c r="I1480" s="11">
        <v>42390</v>
      </c>
      <c r="J1480" s="13" t="s">
        <v>8982</v>
      </c>
      <c r="K1480" s="14">
        <f>I1480*Assumptions!$B$2*10^-3/24</f>
        <v>264.9375</v>
      </c>
      <c r="L1480" s="14">
        <f>IF(J1480="YES",I1480*Assumptions!$B$3/1000,0)</f>
        <v>847.8</v>
      </c>
      <c r="M1480" s="14">
        <f>IF(J1480="YES",I1480*Assumptions!$B$4/1000,0)</f>
        <v>635.85</v>
      </c>
      <c r="N1480" s="14">
        <f>IF(J1480="YES",I1480*Assumptions!$B$5/1000,0)</f>
        <v>1271.7</v>
      </c>
      <c r="O1480" s="14">
        <f>K1480*Assumptions!$B$6*Assumptions!$B$7</f>
        <v>1536.6374999999998</v>
      </c>
      <c r="P1480" s="14">
        <f>((K1480*Assumptions!$B$6*Assumptions!$B$7/1000)*(Assumptions!$B$8/(Assumptions!$B$8-1)))*Assumptions!$B$9</f>
        <v>9219.8249999999989</v>
      </c>
      <c r="Q1480" s="13" t="s">
        <v>9014</v>
      </c>
      <c r="R1480" s="13" t="s">
        <v>9043</v>
      </c>
    </row>
    <row r="1481" spans="1:18" x14ac:dyDescent="0.3">
      <c r="A1481" s="11" t="s">
        <v>2087</v>
      </c>
      <c r="B1481" s="11" t="s">
        <v>3843</v>
      </c>
      <c r="C1481" s="11" t="s">
        <v>3844</v>
      </c>
      <c r="D1481" s="11" t="s">
        <v>3845</v>
      </c>
      <c r="E1481" s="11" t="s">
        <v>3846</v>
      </c>
      <c r="F1481" s="12">
        <v>48.737949999999998</v>
      </c>
      <c r="G1481" s="12">
        <v>11.20792</v>
      </c>
      <c r="H1481" s="11">
        <v>67500</v>
      </c>
      <c r="I1481" s="11">
        <v>73859</v>
      </c>
      <c r="J1481" s="13" t="s">
        <v>8982</v>
      </c>
      <c r="K1481" s="14">
        <f>I1481*Assumptions!$B$2*10^-3/24</f>
        <v>461.61875000000003</v>
      </c>
      <c r="L1481" s="14">
        <f>IF(J1481="YES",I1481*Assumptions!$B$3/1000,0)</f>
        <v>1477.18</v>
      </c>
      <c r="M1481" s="14">
        <f>IF(J1481="YES",I1481*Assumptions!$B$4/1000,0)</f>
        <v>1107.885</v>
      </c>
      <c r="N1481" s="14">
        <f>IF(J1481="YES",I1481*Assumptions!$B$5/1000,0)</f>
        <v>2215.77</v>
      </c>
      <c r="O1481" s="14">
        <f>K1481*Assumptions!$B$6*Assumptions!$B$7</f>
        <v>2677.3887500000001</v>
      </c>
      <c r="P1481" s="14">
        <f>((K1481*Assumptions!$B$6*Assumptions!$B$7/1000)*(Assumptions!$B$8/(Assumptions!$B$8-1)))*Assumptions!$B$9</f>
        <v>16064.3325</v>
      </c>
      <c r="Q1481" s="13" t="s">
        <v>9014</v>
      </c>
      <c r="R1481" s="13" t="s">
        <v>9043</v>
      </c>
    </row>
    <row r="1482" spans="1:18" x14ac:dyDescent="0.3">
      <c r="A1482" s="11" t="s">
        <v>2087</v>
      </c>
      <c r="B1482" s="11" t="s">
        <v>3843</v>
      </c>
      <c r="C1482" s="11" t="s">
        <v>3847</v>
      </c>
      <c r="D1482" s="11" t="s">
        <v>3848</v>
      </c>
      <c r="E1482" s="11" t="s">
        <v>3849</v>
      </c>
      <c r="F1482" s="12">
        <v>48.69538</v>
      </c>
      <c r="G1482" s="12">
        <v>11.29095</v>
      </c>
      <c r="H1482" s="11">
        <v>10000</v>
      </c>
      <c r="I1482" s="11">
        <v>12234</v>
      </c>
      <c r="J1482" s="13" t="s">
        <v>8991</v>
      </c>
      <c r="K1482" s="14">
        <f>I1482*Assumptions!$B$2*10^-3/24</f>
        <v>76.462500000000006</v>
      </c>
      <c r="L1482" s="14">
        <f>IF(J1482="YES",I1482*Assumptions!$B$3/1000,0)</f>
        <v>0</v>
      </c>
      <c r="M1482" s="14">
        <f>IF(J1482="YES",I1482*Assumptions!$B$4/1000,0)</f>
        <v>0</v>
      </c>
      <c r="N1482" s="14">
        <f>IF(J1482="YES",I1482*Assumptions!$B$5/1000,0)</f>
        <v>0</v>
      </c>
      <c r="O1482" s="14">
        <f>K1482*Assumptions!$B$6*Assumptions!$B$7</f>
        <v>443.48250000000002</v>
      </c>
      <c r="P1482" s="14">
        <f>((K1482*Assumptions!$B$6*Assumptions!$B$7/1000)*(Assumptions!$B$8/(Assumptions!$B$8-1)))*Assumptions!$B$9</f>
        <v>2660.895</v>
      </c>
      <c r="Q1482" s="13" t="s">
        <v>9014</v>
      </c>
      <c r="R1482" s="13" t="s">
        <v>9042</v>
      </c>
    </row>
    <row r="1483" spans="1:18" x14ac:dyDescent="0.3">
      <c r="A1483" s="11" t="s">
        <v>2087</v>
      </c>
      <c r="B1483" s="11" t="s">
        <v>3829</v>
      </c>
      <c r="C1483" s="11" t="s">
        <v>3850</v>
      </c>
      <c r="D1483" s="11" t="s">
        <v>3851</v>
      </c>
      <c r="E1483" s="11" t="s">
        <v>3852</v>
      </c>
      <c r="F1483" s="12">
        <v>48.78425</v>
      </c>
      <c r="G1483" s="12">
        <v>11.5053</v>
      </c>
      <c r="H1483" s="11">
        <v>31000</v>
      </c>
      <c r="I1483" s="11">
        <v>20482</v>
      </c>
      <c r="J1483" s="13" t="s">
        <v>8991</v>
      </c>
      <c r="K1483" s="14">
        <f>I1483*Assumptions!$B$2*10^-3/24</f>
        <v>128.01250000000002</v>
      </c>
      <c r="L1483" s="14">
        <f>IF(J1483="YES",I1483*Assumptions!$B$3/1000,0)</f>
        <v>0</v>
      </c>
      <c r="M1483" s="14">
        <f>IF(J1483="YES",I1483*Assumptions!$B$4/1000,0)</f>
        <v>0</v>
      </c>
      <c r="N1483" s="14">
        <f>IF(J1483="YES",I1483*Assumptions!$B$5/1000,0)</f>
        <v>0</v>
      </c>
      <c r="O1483" s="14">
        <f>K1483*Assumptions!$B$6*Assumptions!$B$7</f>
        <v>742.47250000000008</v>
      </c>
      <c r="P1483" s="14">
        <f>((K1483*Assumptions!$B$6*Assumptions!$B$7/1000)*(Assumptions!$B$8/(Assumptions!$B$8-1)))*Assumptions!$B$9</f>
        <v>4454.835</v>
      </c>
      <c r="Q1483" s="13" t="s">
        <v>9014</v>
      </c>
      <c r="R1483" s="13" t="s">
        <v>9043</v>
      </c>
    </row>
    <row r="1484" spans="1:18" x14ac:dyDescent="0.3">
      <c r="A1484" s="11" t="s">
        <v>2087</v>
      </c>
      <c r="B1484" s="11" t="s">
        <v>3856</v>
      </c>
      <c r="C1484" s="11" t="s">
        <v>3853</v>
      </c>
      <c r="D1484" s="11" t="s">
        <v>3854</v>
      </c>
      <c r="E1484" s="11" t="s">
        <v>3855</v>
      </c>
      <c r="F1484" s="12">
        <v>49.912190000000002</v>
      </c>
      <c r="G1484" s="12">
        <v>10.861179999999999</v>
      </c>
      <c r="H1484" s="11">
        <v>220000</v>
      </c>
      <c r="I1484" s="11">
        <v>161367</v>
      </c>
      <c r="J1484" s="13" t="s">
        <v>8982</v>
      </c>
      <c r="K1484" s="14">
        <f>I1484*Assumptions!$B$2*10^-3/24</f>
        <v>1008.5437499999999</v>
      </c>
      <c r="L1484" s="14">
        <f>IF(J1484="YES",I1484*Assumptions!$B$3/1000,0)</f>
        <v>3227.34</v>
      </c>
      <c r="M1484" s="14">
        <f>IF(J1484="YES",I1484*Assumptions!$B$4/1000,0)</f>
        <v>2420.5050000000001</v>
      </c>
      <c r="N1484" s="14">
        <f>IF(J1484="YES",I1484*Assumptions!$B$5/1000,0)</f>
        <v>4841.01</v>
      </c>
      <c r="O1484" s="14">
        <f>K1484*Assumptions!$B$6*Assumptions!$B$7</f>
        <v>5849.5537499999991</v>
      </c>
      <c r="P1484" s="14">
        <f>((K1484*Assumptions!$B$6*Assumptions!$B$7/1000)*(Assumptions!$B$8/(Assumptions!$B$8-1)))*Assumptions!$B$9</f>
        <v>35097.322499999995</v>
      </c>
      <c r="Q1484" s="13" t="s">
        <v>9020</v>
      </c>
      <c r="R1484" s="13" t="s">
        <v>9043</v>
      </c>
    </row>
    <row r="1485" spans="1:18" x14ac:dyDescent="0.3">
      <c r="A1485" s="11" t="s">
        <v>2087</v>
      </c>
      <c r="B1485" s="11" t="s">
        <v>3860</v>
      </c>
      <c r="C1485" s="11" t="s">
        <v>3857</v>
      </c>
      <c r="D1485" s="11" t="s">
        <v>3858</v>
      </c>
      <c r="E1485" s="11" t="s">
        <v>3859</v>
      </c>
      <c r="F1485" s="12">
        <v>49.937640000000002</v>
      </c>
      <c r="G1485" s="12">
        <v>10.946809999999999</v>
      </c>
      <c r="H1485" s="11">
        <v>14000</v>
      </c>
      <c r="I1485" s="11">
        <v>10683</v>
      </c>
      <c r="J1485" s="13" t="s">
        <v>8991</v>
      </c>
      <c r="K1485" s="14">
        <f>I1485*Assumptions!$B$2*10^-3/24</f>
        <v>66.768749999999997</v>
      </c>
      <c r="L1485" s="14">
        <f>IF(J1485="YES",I1485*Assumptions!$B$3/1000,0)</f>
        <v>0</v>
      </c>
      <c r="M1485" s="14">
        <f>IF(J1485="YES",I1485*Assumptions!$B$4/1000,0)</f>
        <v>0</v>
      </c>
      <c r="N1485" s="14">
        <f>IF(J1485="YES",I1485*Assumptions!$B$5/1000,0)</f>
        <v>0</v>
      </c>
      <c r="O1485" s="14">
        <f>K1485*Assumptions!$B$6*Assumptions!$B$7</f>
        <v>387.25874999999996</v>
      </c>
      <c r="P1485" s="14">
        <f>((K1485*Assumptions!$B$6*Assumptions!$B$7/1000)*(Assumptions!$B$8/(Assumptions!$B$8-1)))*Assumptions!$B$9</f>
        <v>2323.5524999999998</v>
      </c>
      <c r="Q1485" s="13" t="s">
        <v>9020</v>
      </c>
      <c r="R1485" s="13" t="s">
        <v>9042</v>
      </c>
    </row>
    <row r="1486" spans="1:18" x14ac:dyDescent="0.3">
      <c r="A1486" s="11" t="s">
        <v>2087</v>
      </c>
      <c r="B1486" s="11" t="s">
        <v>3860</v>
      </c>
      <c r="C1486" s="11" t="s">
        <v>3861</v>
      </c>
      <c r="D1486" s="11" t="s">
        <v>3862</v>
      </c>
      <c r="E1486" s="11" t="s">
        <v>8714</v>
      </c>
      <c r="F1486" s="12">
        <v>49.745130000000003</v>
      </c>
      <c r="G1486" s="12">
        <v>10.64273</v>
      </c>
      <c r="H1486" s="11">
        <v>14000</v>
      </c>
      <c r="I1486" s="11">
        <v>9247</v>
      </c>
      <c r="J1486" s="13" t="s">
        <v>8991</v>
      </c>
      <c r="K1486" s="14">
        <f>I1486*Assumptions!$B$2*10^-3/24</f>
        <v>57.793749999999996</v>
      </c>
      <c r="L1486" s="14">
        <f>IF(J1486="YES",I1486*Assumptions!$B$3/1000,0)</f>
        <v>0</v>
      </c>
      <c r="M1486" s="14">
        <f>IF(J1486="YES",I1486*Assumptions!$B$4/1000,0)</f>
        <v>0</v>
      </c>
      <c r="N1486" s="14">
        <f>IF(J1486="YES",I1486*Assumptions!$B$5/1000,0)</f>
        <v>0</v>
      </c>
      <c r="O1486" s="14">
        <f>K1486*Assumptions!$B$6*Assumptions!$B$7</f>
        <v>335.20374999999996</v>
      </c>
      <c r="P1486" s="14">
        <f>((K1486*Assumptions!$B$6*Assumptions!$B$7/1000)*(Assumptions!$B$8/(Assumptions!$B$8-1)))*Assumptions!$B$9</f>
        <v>2011.2224999999996</v>
      </c>
      <c r="Q1486" s="13" t="s">
        <v>9020</v>
      </c>
      <c r="R1486" s="13" t="s">
        <v>9044</v>
      </c>
    </row>
    <row r="1487" spans="1:18" x14ac:dyDescent="0.3">
      <c r="A1487" s="11" t="s">
        <v>2087</v>
      </c>
      <c r="B1487" s="11" t="s">
        <v>3860</v>
      </c>
      <c r="C1487" s="11" t="s">
        <v>3863</v>
      </c>
      <c r="D1487" s="11" t="s">
        <v>3864</v>
      </c>
      <c r="E1487" s="11" t="s">
        <v>8715</v>
      </c>
      <c r="F1487" s="12">
        <v>49.97137</v>
      </c>
      <c r="G1487" s="12">
        <v>11.02079</v>
      </c>
      <c r="H1487" s="11">
        <v>10000</v>
      </c>
      <c r="I1487" s="11">
        <v>5138</v>
      </c>
      <c r="J1487" s="13" t="s">
        <v>8991</v>
      </c>
      <c r="K1487" s="14">
        <f>I1487*Assumptions!$B$2*10^-3/24</f>
        <v>32.112500000000004</v>
      </c>
      <c r="L1487" s="14">
        <f>IF(J1487="YES",I1487*Assumptions!$B$3/1000,0)</f>
        <v>0</v>
      </c>
      <c r="M1487" s="14">
        <f>IF(J1487="YES",I1487*Assumptions!$B$4/1000,0)</f>
        <v>0</v>
      </c>
      <c r="N1487" s="14">
        <f>IF(J1487="YES",I1487*Assumptions!$B$5/1000,0)</f>
        <v>0</v>
      </c>
      <c r="O1487" s="14">
        <f>K1487*Assumptions!$B$6*Assumptions!$B$7</f>
        <v>186.2525</v>
      </c>
      <c r="P1487" s="14">
        <f>((K1487*Assumptions!$B$6*Assumptions!$B$7/1000)*(Assumptions!$B$8/(Assumptions!$B$8-1)))*Assumptions!$B$9</f>
        <v>1117.5149999999999</v>
      </c>
      <c r="Q1487" s="13" t="s">
        <v>9020</v>
      </c>
      <c r="R1487" s="13" t="s">
        <v>9042</v>
      </c>
    </row>
    <row r="1488" spans="1:18" x14ac:dyDescent="0.3">
      <c r="A1488" s="11" t="s">
        <v>2087</v>
      </c>
      <c r="B1488" s="11" t="s">
        <v>3860</v>
      </c>
      <c r="C1488" s="11" t="s">
        <v>3865</v>
      </c>
      <c r="D1488" s="11" t="s">
        <v>3866</v>
      </c>
      <c r="E1488" s="11" t="s">
        <v>3867</v>
      </c>
      <c r="F1488" s="12">
        <v>49.98283</v>
      </c>
      <c r="G1488" s="12">
        <v>10.85798</v>
      </c>
      <c r="H1488" s="11">
        <v>6500</v>
      </c>
      <c r="I1488" s="11">
        <v>6620</v>
      </c>
      <c r="J1488" s="13" t="s">
        <v>8991</v>
      </c>
      <c r="K1488" s="14">
        <f>I1488*Assumptions!$B$2*10^-3/24</f>
        <v>41.375</v>
      </c>
      <c r="L1488" s="14">
        <f>IF(J1488="YES",I1488*Assumptions!$B$3/1000,0)</f>
        <v>0</v>
      </c>
      <c r="M1488" s="14">
        <f>IF(J1488="YES",I1488*Assumptions!$B$4/1000,0)</f>
        <v>0</v>
      </c>
      <c r="N1488" s="14">
        <f>IF(J1488="YES",I1488*Assumptions!$B$5/1000,0)</f>
        <v>0</v>
      </c>
      <c r="O1488" s="14">
        <f>K1488*Assumptions!$B$6*Assumptions!$B$7</f>
        <v>239.97499999999999</v>
      </c>
      <c r="P1488" s="14">
        <f>((K1488*Assumptions!$B$6*Assumptions!$B$7/1000)*(Assumptions!$B$8/(Assumptions!$B$8-1)))*Assumptions!$B$9</f>
        <v>1439.85</v>
      </c>
      <c r="Q1488" s="13" t="s">
        <v>9020</v>
      </c>
      <c r="R1488" s="13" t="s">
        <v>9042</v>
      </c>
    </row>
    <row r="1489" spans="1:18" x14ac:dyDescent="0.3">
      <c r="A1489" s="11" t="s">
        <v>2087</v>
      </c>
      <c r="B1489" s="11" t="s">
        <v>3860</v>
      </c>
      <c r="C1489" s="11" t="s">
        <v>3868</v>
      </c>
      <c r="D1489" s="11" t="s">
        <v>3869</v>
      </c>
      <c r="E1489" s="11" t="s">
        <v>3870</v>
      </c>
      <c r="F1489" s="12">
        <v>49.803260000000002</v>
      </c>
      <c r="G1489" s="12">
        <v>10.99301</v>
      </c>
      <c r="H1489" s="11">
        <v>13000</v>
      </c>
      <c r="I1489" s="11">
        <v>11865</v>
      </c>
      <c r="J1489" s="13" t="s">
        <v>8991</v>
      </c>
      <c r="K1489" s="14">
        <f>I1489*Assumptions!$B$2*10^-3/24</f>
        <v>74.15625</v>
      </c>
      <c r="L1489" s="14">
        <f>IF(J1489="YES",I1489*Assumptions!$B$3/1000,0)</f>
        <v>0</v>
      </c>
      <c r="M1489" s="14">
        <f>IF(J1489="YES",I1489*Assumptions!$B$4/1000,0)</f>
        <v>0</v>
      </c>
      <c r="N1489" s="14">
        <f>IF(J1489="YES",I1489*Assumptions!$B$5/1000,0)</f>
        <v>0</v>
      </c>
      <c r="O1489" s="14">
        <f>K1489*Assumptions!$B$6*Assumptions!$B$7</f>
        <v>430.10624999999999</v>
      </c>
      <c r="P1489" s="14">
        <f>((K1489*Assumptions!$B$6*Assumptions!$B$7/1000)*(Assumptions!$B$8/(Assumptions!$B$8-1)))*Assumptions!$B$9</f>
        <v>2580.6374999999998</v>
      </c>
      <c r="Q1489" s="13" t="s">
        <v>9020</v>
      </c>
      <c r="R1489" s="13" t="s">
        <v>9042</v>
      </c>
    </row>
    <row r="1490" spans="1:18" x14ac:dyDescent="0.3">
      <c r="A1490" s="11" t="s">
        <v>2087</v>
      </c>
      <c r="B1490" s="11" t="s">
        <v>3860</v>
      </c>
      <c r="C1490" s="11" t="s">
        <v>3871</v>
      </c>
      <c r="D1490" s="11" t="s">
        <v>3872</v>
      </c>
      <c r="E1490" s="11" t="s">
        <v>3873</v>
      </c>
      <c r="F1490" s="12">
        <v>49.934980000000003</v>
      </c>
      <c r="G1490" s="12">
        <v>10.75116</v>
      </c>
      <c r="H1490" s="11">
        <v>6000</v>
      </c>
      <c r="I1490" s="11">
        <v>6150</v>
      </c>
      <c r="J1490" s="13" t="s">
        <v>8991</v>
      </c>
      <c r="K1490" s="14">
        <f>I1490*Assumptions!$B$2*10^-3/24</f>
        <v>38.4375</v>
      </c>
      <c r="L1490" s="14">
        <f>IF(J1490="YES",I1490*Assumptions!$B$3/1000,0)</f>
        <v>0</v>
      </c>
      <c r="M1490" s="14">
        <f>IF(J1490="YES",I1490*Assumptions!$B$4/1000,0)</f>
        <v>0</v>
      </c>
      <c r="N1490" s="14">
        <f>IF(J1490="YES",I1490*Assumptions!$B$5/1000,0)</f>
        <v>0</v>
      </c>
      <c r="O1490" s="14">
        <f>K1490*Assumptions!$B$6*Assumptions!$B$7</f>
        <v>222.9375</v>
      </c>
      <c r="P1490" s="14">
        <f>((K1490*Assumptions!$B$6*Assumptions!$B$7/1000)*(Assumptions!$B$8/(Assumptions!$B$8-1)))*Assumptions!$B$9</f>
        <v>1337.625</v>
      </c>
      <c r="Q1490" s="13" t="s">
        <v>9020</v>
      </c>
      <c r="R1490" s="13" t="s">
        <v>9042</v>
      </c>
    </row>
    <row r="1491" spans="1:18" x14ac:dyDescent="0.3">
      <c r="A1491" s="11" t="s">
        <v>2087</v>
      </c>
      <c r="B1491" s="11" t="s">
        <v>3860</v>
      </c>
      <c r="C1491" s="11" t="s">
        <v>3874</v>
      </c>
      <c r="D1491" s="11" t="s">
        <v>3875</v>
      </c>
      <c r="E1491" s="11" t="s">
        <v>3876</v>
      </c>
      <c r="F1491" s="12">
        <v>49.830089999999998</v>
      </c>
      <c r="G1491" s="12">
        <v>10.756819999999999</v>
      </c>
      <c r="H1491" s="11">
        <v>13000</v>
      </c>
      <c r="I1491" s="11">
        <v>8840</v>
      </c>
      <c r="J1491" s="13" t="s">
        <v>8991</v>
      </c>
      <c r="K1491" s="14">
        <f>I1491*Assumptions!$B$2*10^-3/24</f>
        <v>55.25</v>
      </c>
      <c r="L1491" s="14">
        <f>IF(J1491="YES",I1491*Assumptions!$B$3/1000,0)</f>
        <v>0</v>
      </c>
      <c r="M1491" s="14">
        <f>IF(J1491="YES",I1491*Assumptions!$B$4/1000,0)</f>
        <v>0</v>
      </c>
      <c r="N1491" s="14">
        <f>IF(J1491="YES",I1491*Assumptions!$B$5/1000,0)</f>
        <v>0</v>
      </c>
      <c r="O1491" s="14">
        <f>K1491*Assumptions!$B$6*Assumptions!$B$7</f>
        <v>320.44999999999993</v>
      </c>
      <c r="P1491" s="14">
        <f>((K1491*Assumptions!$B$6*Assumptions!$B$7/1000)*(Assumptions!$B$8/(Assumptions!$B$8-1)))*Assumptions!$B$9</f>
        <v>1922.6999999999996</v>
      </c>
      <c r="Q1491" s="13" t="s">
        <v>9020</v>
      </c>
      <c r="R1491" s="13" t="s">
        <v>9043</v>
      </c>
    </row>
    <row r="1492" spans="1:18" x14ac:dyDescent="0.3">
      <c r="A1492" s="11" t="s">
        <v>2087</v>
      </c>
      <c r="B1492" s="11" t="s">
        <v>3860</v>
      </c>
      <c r="C1492" s="11" t="s">
        <v>3877</v>
      </c>
      <c r="D1492" s="11" t="s">
        <v>3878</v>
      </c>
      <c r="E1492" s="11" t="s">
        <v>3879</v>
      </c>
      <c r="F1492" s="12">
        <v>49.852499999999999</v>
      </c>
      <c r="G1492" s="12">
        <v>11.18116</v>
      </c>
      <c r="H1492" s="11">
        <v>6000</v>
      </c>
      <c r="I1492" s="11">
        <v>2264</v>
      </c>
      <c r="J1492" s="13" t="s">
        <v>8991</v>
      </c>
      <c r="K1492" s="14">
        <f>I1492*Assumptions!$B$2*10^-3/24</f>
        <v>14.15</v>
      </c>
      <c r="L1492" s="14">
        <f>IF(J1492="YES",I1492*Assumptions!$B$3/1000,0)</f>
        <v>0</v>
      </c>
      <c r="M1492" s="14">
        <f>IF(J1492="YES",I1492*Assumptions!$B$4/1000,0)</f>
        <v>0</v>
      </c>
      <c r="N1492" s="14">
        <f>IF(J1492="YES",I1492*Assumptions!$B$5/1000,0)</f>
        <v>0</v>
      </c>
      <c r="O1492" s="14">
        <f>K1492*Assumptions!$B$6*Assumptions!$B$7</f>
        <v>82.07</v>
      </c>
      <c r="P1492" s="14">
        <f>((K1492*Assumptions!$B$6*Assumptions!$B$7/1000)*(Assumptions!$B$8/(Assumptions!$B$8-1)))*Assumptions!$B$9</f>
        <v>492.4199999999999</v>
      </c>
      <c r="Q1492" s="13" t="s">
        <v>9020</v>
      </c>
      <c r="R1492" s="13" t="s">
        <v>9044</v>
      </c>
    </row>
    <row r="1493" spans="1:18" x14ac:dyDescent="0.3">
      <c r="A1493" s="11" t="s">
        <v>2087</v>
      </c>
      <c r="B1493" s="11" t="s">
        <v>3860</v>
      </c>
      <c r="C1493" s="11" t="s">
        <v>3880</v>
      </c>
      <c r="D1493" s="11" t="s">
        <v>3881</v>
      </c>
      <c r="E1493" s="11" t="s">
        <v>3882</v>
      </c>
      <c r="F1493" s="12">
        <v>49.890889999999999</v>
      </c>
      <c r="G1493" s="12">
        <v>10.73156</v>
      </c>
      <c r="H1493" s="11">
        <v>8000</v>
      </c>
      <c r="I1493" s="11">
        <v>3163</v>
      </c>
      <c r="J1493" s="13" t="s">
        <v>8991</v>
      </c>
      <c r="K1493" s="14">
        <f>I1493*Assumptions!$B$2*10^-3/24</f>
        <v>19.768750000000001</v>
      </c>
      <c r="L1493" s="14">
        <f>IF(J1493="YES",I1493*Assumptions!$B$3/1000,0)</f>
        <v>0</v>
      </c>
      <c r="M1493" s="14">
        <f>IF(J1493="YES",I1493*Assumptions!$B$4/1000,0)</f>
        <v>0</v>
      </c>
      <c r="N1493" s="14">
        <f>IF(J1493="YES",I1493*Assumptions!$B$5/1000,0)</f>
        <v>0</v>
      </c>
      <c r="O1493" s="14">
        <f>K1493*Assumptions!$B$6*Assumptions!$B$7</f>
        <v>114.65875</v>
      </c>
      <c r="P1493" s="14">
        <f>((K1493*Assumptions!$B$6*Assumptions!$B$7/1000)*(Assumptions!$B$8/(Assumptions!$B$8-1)))*Assumptions!$B$9</f>
        <v>687.95249999999999</v>
      </c>
      <c r="Q1493" s="13" t="s">
        <v>9020</v>
      </c>
      <c r="R1493" s="13" t="s">
        <v>9042</v>
      </c>
    </row>
    <row r="1494" spans="1:18" x14ac:dyDescent="0.3">
      <c r="A1494" s="11" t="s">
        <v>2087</v>
      </c>
      <c r="B1494" s="11" t="s">
        <v>3860</v>
      </c>
      <c r="C1494" s="11" t="s">
        <v>3883</v>
      </c>
      <c r="D1494" s="11" t="s">
        <v>3884</v>
      </c>
      <c r="E1494" s="11" t="s">
        <v>3885</v>
      </c>
      <c r="F1494" s="12">
        <v>49.821100000000001</v>
      </c>
      <c r="G1494" s="12">
        <v>10.96386</v>
      </c>
      <c r="H1494" s="11">
        <v>16000</v>
      </c>
      <c r="I1494" s="11">
        <v>17060</v>
      </c>
      <c r="J1494" s="13" t="s">
        <v>8991</v>
      </c>
      <c r="K1494" s="14">
        <f>I1494*Assumptions!$B$2*10^-3/24</f>
        <v>106.625</v>
      </c>
      <c r="L1494" s="14">
        <f>IF(J1494="YES",I1494*Assumptions!$B$3/1000,0)</f>
        <v>0</v>
      </c>
      <c r="M1494" s="14">
        <f>IF(J1494="YES",I1494*Assumptions!$B$4/1000,0)</f>
        <v>0</v>
      </c>
      <c r="N1494" s="14">
        <f>IF(J1494="YES",I1494*Assumptions!$B$5/1000,0)</f>
        <v>0</v>
      </c>
      <c r="O1494" s="14">
        <f>K1494*Assumptions!$B$6*Assumptions!$B$7</f>
        <v>618.42499999999995</v>
      </c>
      <c r="P1494" s="14">
        <f>((K1494*Assumptions!$B$6*Assumptions!$B$7/1000)*(Assumptions!$B$8/(Assumptions!$B$8-1)))*Assumptions!$B$9</f>
        <v>3710.55</v>
      </c>
      <c r="Q1494" s="13" t="s">
        <v>9020</v>
      </c>
      <c r="R1494" s="13" t="s">
        <v>9044</v>
      </c>
    </row>
    <row r="1495" spans="1:18" x14ac:dyDescent="0.3">
      <c r="A1495" s="11" t="s">
        <v>2087</v>
      </c>
      <c r="B1495" s="11" t="s">
        <v>3860</v>
      </c>
      <c r="C1495" s="11" t="s">
        <v>3886</v>
      </c>
      <c r="D1495" s="11" t="s">
        <v>3887</v>
      </c>
      <c r="E1495" s="11" t="s">
        <v>3888</v>
      </c>
      <c r="F1495" s="12">
        <v>49.852379999999997</v>
      </c>
      <c r="G1495" s="12">
        <v>10.86773</v>
      </c>
      <c r="H1495" s="11">
        <v>9000</v>
      </c>
      <c r="I1495" s="11">
        <v>7205</v>
      </c>
      <c r="J1495" s="13" t="s">
        <v>8991</v>
      </c>
      <c r="K1495" s="14">
        <f>I1495*Assumptions!$B$2*10^-3/24</f>
        <v>45.03125</v>
      </c>
      <c r="L1495" s="14">
        <f>IF(J1495="YES",I1495*Assumptions!$B$3/1000,0)</f>
        <v>0</v>
      </c>
      <c r="M1495" s="14">
        <f>IF(J1495="YES",I1495*Assumptions!$B$4/1000,0)</f>
        <v>0</v>
      </c>
      <c r="N1495" s="14">
        <f>IF(J1495="YES",I1495*Assumptions!$B$5/1000,0)</f>
        <v>0</v>
      </c>
      <c r="O1495" s="14">
        <f>K1495*Assumptions!$B$6*Assumptions!$B$7</f>
        <v>261.18124999999998</v>
      </c>
      <c r="P1495" s="14">
        <f>((K1495*Assumptions!$B$6*Assumptions!$B$7/1000)*(Assumptions!$B$8/(Assumptions!$B$8-1)))*Assumptions!$B$9</f>
        <v>1567.0874999999999</v>
      </c>
      <c r="Q1495" s="13" t="s">
        <v>9020</v>
      </c>
      <c r="R1495" s="13" t="s">
        <v>9042</v>
      </c>
    </row>
    <row r="1496" spans="1:18" x14ac:dyDescent="0.3">
      <c r="A1496" s="11" t="s">
        <v>2087</v>
      </c>
      <c r="B1496" s="11" t="s">
        <v>3860</v>
      </c>
      <c r="C1496" s="11" t="s">
        <v>3889</v>
      </c>
      <c r="D1496" s="11" t="s">
        <v>3890</v>
      </c>
      <c r="E1496" s="11" t="s">
        <v>3891</v>
      </c>
      <c r="F1496" s="12">
        <v>49.84384</v>
      </c>
      <c r="G1496" s="12">
        <v>10.954409999999999</v>
      </c>
      <c r="H1496" s="11">
        <v>15000</v>
      </c>
      <c r="I1496" s="11">
        <v>9449</v>
      </c>
      <c r="J1496" s="13" t="s">
        <v>8991</v>
      </c>
      <c r="K1496" s="14">
        <f>I1496*Assumptions!$B$2*10^-3/24</f>
        <v>59.056250000000006</v>
      </c>
      <c r="L1496" s="14">
        <f>IF(J1496="YES",I1496*Assumptions!$B$3/1000,0)</f>
        <v>0</v>
      </c>
      <c r="M1496" s="14">
        <f>IF(J1496="YES",I1496*Assumptions!$B$4/1000,0)</f>
        <v>0</v>
      </c>
      <c r="N1496" s="14">
        <f>IF(J1496="YES",I1496*Assumptions!$B$5/1000,0)</f>
        <v>0</v>
      </c>
      <c r="O1496" s="14">
        <f>K1496*Assumptions!$B$6*Assumptions!$B$7</f>
        <v>342.52625</v>
      </c>
      <c r="P1496" s="14">
        <f>((K1496*Assumptions!$B$6*Assumptions!$B$7/1000)*(Assumptions!$B$8/(Assumptions!$B$8-1)))*Assumptions!$B$9</f>
        <v>2055.1574999999998</v>
      </c>
      <c r="Q1496" s="13" t="s">
        <v>9020</v>
      </c>
      <c r="R1496" s="13" t="s">
        <v>9043</v>
      </c>
    </row>
    <row r="1497" spans="1:18" x14ac:dyDescent="0.3">
      <c r="A1497" s="11" t="s">
        <v>2087</v>
      </c>
      <c r="B1497" s="11" t="s">
        <v>3860</v>
      </c>
      <c r="C1497" s="11" t="s">
        <v>3892</v>
      </c>
      <c r="D1497" s="11" t="s">
        <v>3893</v>
      </c>
      <c r="E1497" s="11" t="s">
        <v>3894</v>
      </c>
      <c r="F1497" s="12">
        <v>49.931370000000001</v>
      </c>
      <c r="G1497" s="12">
        <v>10.79025</v>
      </c>
      <c r="H1497" s="11">
        <v>5000</v>
      </c>
      <c r="I1497" s="11">
        <v>3486</v>
      </c>
      <c r="J1497" s="13" t="s">
        <v>8991</v>
      </c>
      <c r="K1497" s="14">
        <f>I1497*Assumptions!$B$2*10^-3/24</f>
        <v>21.787499999999998</v>
      </c>
      <c r="L1497" s="14">
        <f>IF(J1497="YES",I1497*Assumptions!$B$3/1000,0)</f>
        <v>0</v>
      </c>
      <c r="M1497" s="14">
        <f>IF(J1497="YES",I1497*Assumptions!$B$4/1000,0)</f>
        <v>0</v>
      </c>
      <c r="N1497" s="14">
        <f>IF(J1497="YES",I1497*Assumptions!$B$5/1000,0)</f>
        <v>0</v>
      </c>
      <c r="O1497" s="14">
        <f>K1497*Assumptions!$B$6*Assumptions!$B$7</f>
        <v>126.36749999999998</v>
      </c>
      <c r="P1497" s="14">
        <f>((K1497*Assumptions!$B$6*Assumptions!$B$7/1000)*(Assumptions!$B$8/(Assumptions!$B$8-1)))*Assumptions!$B$9</f>
        <v>758.2049999999997</v>
      </c>
      <c r="Q1497" s="13" t="s">
        <v>9020</v>
      </c>
      <c r="R1497" s="13" t="s">
        <v>9042</v>
      </c>
    </row>
    <row r="1498" spans="1:18" x14ac:dyDescent="0.3">
      <c r="A1498" s="11" t="s">
        <v>2087</v>
      </c>
      <c r="B1498" s="11" t="s">
        <v>3860</v>
      </c>
      <c r="C1498" s="11" t="s">
        <v>3895</v>
      </c>
      <c r="D1498" s="11" t="s">
        <v>3896</v>
      </c>
      <c r="E1498" s="11" t="s">
        <v>8716</v>
      </c>
      <c r="F1498" s="12">
        <v>49.782380000000003</v>
      </c>
      <c r="G1498" s="12">
        <v>10.84897</v>
      </c>
      <c r="H1498" s="11">
        <v>5500</v>
      </c>
      <c r="I1498" s="11">
        <v>3071</v>
      </c>
      <c r="J1498" s="13" t="s">
        <v>8991</v>
      </c>
      <c r="K1498" s="14">
        <f>I1498*Assumptions!$B$2*10^-3/24</f>
        <v>19.193750000000001</v>
      </c>
      <c r="L1498" s="14">
        <f>IF(J1498="YES",I1498*Assumptions!$B$3/1000,0)</f>
        <v>0</v>
      </c>
      <c r="M1498" s="14">
        <f>IF(J1498="YES",I1498*Assumptions!$B$4/1000,0)</f>
        <v>0</v>
      </c>
      <c r="N1498" s="14">
        <f>IF(J1498="YES",I1498*Assumptions!$B$5/1000,0)</f>
        <v>0</v>
      </c>
      <c r="O1498" s="14">
        <f>K1498*Assumptions!$B$6*Assumptions!$B$7</f>
        <v>111.32374999999999</v>
      </c>
      <c r="P1498" s="14">
        <f>((K1498*Assumptions!$B$6*Assumptions!$B$7/1000)*(Assumptions!$B$8/(Assumptions!$B$8-1)))*Assumptions!$B$9</f>
        <v>667.94249999999988</v>
      </c>
      <c r="Q1498" s="13" t="s">
        <v>9020</v>
      </c>
      <c r="R1498" s="13" t="s">
        <v>9042</v>
      </c>
    </row>
    <row r="1499" spans="1:18" x14ac:dyDescent="0.3">
      <c r="A1499" s="11" t="s">
        <v>2087</v>
      </c>
      <c r="B1499" s="11" t="s">
        <v>3860</v>
      </c>
      <c r="C1499" s="11" t="s">
        <v>3897</v>
      </c>
      <c r="D1499" s="11" t="s">
        <v>3898</v>
      </c>
      <c r="E1499" s="11" t="s">
        <v>8717</v>
      </c>
      <c r="F1499" s="12">
        <v>49.979050000000001</v>
      </c>
      <c r="G1499" s="12">
        <v>10.885260000000001</v>
      </c>
      <c r="H1499" s="11">
        <v>6850</v>
      </c>
      <c r="I1499" s="11">
        <v>5270</v>
      </c>
      <c r="J1499" s="13" t="s">
        <v>8991</v>
      </c>
      <c r="K1499" s="14">
        <f>I1499*Assumptions!$B$2*10^-3/24</f>
        <v>32.9375</v>
      </c>
      <c r="L1499" s="14">
        <f>IF(J1499="YES",I1499*Assumptions!$B$3/1000,0)</f>
        <v>0</v>
      </c>
      <c r="M1499" s="14">
        <f>IF(J1499="YES",I1499*Assumptions!$B$4/1000,0)</f>
        <v>0</v>
      </c>
      <c r="N1499" s="14">
        <f>IF(J1499="YES",I1499*Assumptions!$B$5/1000,0)</f>
        <v>0</v>
      </c>
      <c r="O1499" s="14">
        <f>K1499*Assumptions!$B$6*Assumptions!$B$7</f>
        <v>191.03749999999997</v>
      </c>
      <c r="P1499" s="14">
        <f>((K1499*Assumptions!$B$6*Assumptions!$B$7/1000)*(Assumptions!$B$8/(Assumptions!$B$8-1)))*Assumptions!$B$9</f>
        <v>1146.2249999999997</v>
      </c>
      <c r="Q1499" s="13" t="s">
        <v>9020</v>
      </c>
      <c r="R1499" s="13" t="s">
        <v>9042</v>
      </c>
    </row>
    <row r="1500" spans="1:18" x14ac:dyDescent="0.3">
      <c r="A1500" s="11" t="s">
        <v>2087</v>
      </c>
      <c r="B1500" s="11" t="s">
        <v>3860</v>
      </c>
      <c r="C1500" s="11" t="s">
        <v>3899</v>
      </c>
      <c r="D1500" s="11" t="s">
        <v>3900</v>
      </c>
      <c r="E1500" s="11" t="s">
        <v>3901</v>
      </c>
      <c r="F1500" s="12">
        <v>50.01934</v>
      </c>
      <c r="G1500" s="12">
        <v>10.92507</v>
      </c>
      <c r="H1500" s="11">
        <v>7300</v>
      </c>
      <c r="I1500" s="11">
        <v>5200</v>
      </c>
      <c r="J1500" s="13" t="s">
        <v>8991</v>
      </c>
      <c r="K1500" s="14">
        <f>I1500*Assumptions!$B$2*10^-3/24</f>
        <v>32.5</v>
      </c>
      <c r="L1500" s="14">
        <f>IF(J1500="YES",I1500*Assumptions!$B$3/1000,0)</f>
        <v>0</v>
      </c>
      <c r="M1500" s="14">
        <f>IF(J1500="YES",I1500*Assumptions!$B$4/1000,0)</f>
        <v>0</v>
      </c>
      <c r="N1500" s="14">
        <f>IF(J1500="YES",I1500*Assumptions!$B$5/1000,0)</f>
        <v>0</v>
      </c>
      <c r="O1500" s="14">
        <f>K1500*Assumptions!$B$6*Assumptions!$B$7</f>
        <v>188.49999999999997</v>
      </c>
      <c r="P1500" s="14">
        <f>((K1500*Assumptions!$B$6*Assumptions!$B$7/1000)*(Assumptions!$B$8/(Assumptions!$B$8-1)))*Assumptions!$B$9</f>
        <v>1130.9999999999998</v>
      </c>
      <c r="Q1500" s="13" t="s">
        <v>9020</v>
      </c>
      <c r="R1500" s="13" t="s">
        <v>9043</v>
      </c>
    </row>
    <row r="1501" spans="1:18" x14ac:dyDescent="0.3">
      <c r="A1501" s="11" t="s">
        <v>2087</v>
      </c>
      <c r="B1501" s="11" t="s">
        <v>3904</v>
      </c>
      <c r="C1501" s="11" t="s">
        <v>3902</v>
      </c>
      <c r="D1501" s="11" t="s">
        <v>3903</v>
      </c>
      <c r="E1501" s="11" t="s">
        <v>8718</v>
      </c>
      <c r="F1501" s="12">
        <v>49.775350000000003</v>
      </c>
      <c r="G1501" s="12">
        <v>11.337350000000001</v>
      </c>
      <c r="H1501" s="11">
        <v>6000</v>
      </c>
      <c r="I1501" s="11">
        <v>3900</v>
      </c>
      <c r="J1501" s="13" t="s">
        <v>8991</v>
      </c>
      <c r="K1501" s="14">
        <f>I1501*Assumptions!$B$2*10^-3/24</f>
        <v>24.375</v>
      </c>
      <c r="L1501" s="14">
        <f>IF(J1501="YES",I1501*Assumptions!$B$3/1000,0)</f>
        <v>0</v>
      </c>
      <c r="M1501" s="14">
        <f>IF(J1501="YES",I1501*Assumptions!$B$4/1000,0)</f>
        <v>0</v>
      </c>
      <c r="N1501" s="14">
        <f>IF(J1501="YES",I1501*Assumptions!$B$5/1000,0)</f>
        <v>0</v>
      </c>
      <c r="O1501" s="14">
        <f>K1501*Assumptions!$B$6*Assumptions!$B$7</f>
        <v>141.375</v>
      </c>
      <c r="P1501" s="14">
        <f>((K1501*Assumptions!$B$6*Assumptions!$B$7/1000)*(Assumptions!$B$8/(Assumptions!$B$8-1)))*Assumptions!$B$9</f>
        <v>848.25</v>
      </c>
      <c r="Q1501" s="13" t="s">
        <v>9020</v>
      </c>
      <c r="R1501" s="13" t="s">
        <v>9042</v>
      </c>
    </row>
    <row r="1502" spans="1:18" x14ac:dyDescent="0.3">
      <c r="A1502" s="11" t="s">
        <v>2087</v>
      </c>
      <c r="B1502" s="11" t="s">
        <v>3904</v>
      </c>
      <c r="C1502" s="11" t="s">
        <v>3905</v>
      </c>
      <c r="D1502" s="11" t="s">
        <v>3906</v>
      </c>
      <c r="E1502" s="11" t="s">
        <v>8719</v>
      </c>
      <c r="F1502" s="12">
        <v>49.695909999999998</v>
      </c>
      <c r="G1502" s="12">
        <v>11.04491</v>
      </c>
      <c r="H1502" s="11">
        <v>10000</v>
      </c>
      <c r="I1502" s="11">
        <v>7994</v>
      </c>
      <c r="J1502" s="13" t="s">
        <v>8991</v>
      </c>
      <c r="K1502" s="14">
        <f>I1502*Assumptions!$B$2*10^-3/24</f>
        <v>49.962500000000006</v>
      </c>
      <c r="L1502" s="14">
        <f>IF(J1502="YES",I1502*Assumptions!$B$3/1000,0)</f>
        <v>0</v>
      </c>
      <c r="M1502" s="14">
        <f>IF(J1502="YES",I1502*Assumptions!$B$4/1000,0)</f>
        <v>0</v>
      </c>
      <c r="N1502" s="14">
        <f>IF(J1502="YES",I1502*Assumptions!$B$5/1000,0)</f>
        <v>0</v>
      </c>
      <c r="O1502" s="14">
        <f>K1502*Assumptions!$B$6*Assumptions!$B$7</f>
        <v>289.78250000000003</v>
      </c>
      <c r="P1502" s="14">
        <f>((K1502*Assumptions!$B$6*Assumptions!$B$7/1000)*(Assumptions!$B$8/(Assumptions!$B$8-1)))*Assumptions!$B$9</f>
        <v>1738.6950000000002</v>
      </c>
      <c r="Q1502" s="13" t="s">
        <v>9020</v>
      </c>
      <c r="R1502" s="13" t="s">
        <v>9042</v>
      </c>
    </row>
    <row r="1503" spans="1:18" x14ac:dyDescent="0.3">
      <c r="A1503" s="11" t="s">
        <v>2087</v>
      </c>
      <c r="B1503" s="11" t="s">
        <v>3904</v>
      </c>
      <c r="C1503" s="11" t="s">
        <v>3907</v>
      </c>
      <c r="D1503" s="11" t="s">
        <v>3908</v>
      </c>
      <c r="E1503" s="11" t="s">
        <v>3909</v>
      </c>
      <c r="F1503" s="12">
        <v>49.774940000000001</v>
      </c>
      <c r="G1503" s="12">
        <v>11.179130000000001</v>
      </c>
      <c r="H1503" s="11">
        <v>25000</v>
      </c>
      <c r="I1503" s="11">
        <v>22510</v>
      </c>
      <c r="J1503" s="13" t="s">
        <v>8991</v>
      </c>
      <c r="K1503" s="14">
        <f>I1503*Assumptions!$B$2*10^-3/24</f>
        <v>140.6875</v>
      </c>
      <c r="L1503" s="14">
        <f>IF(J1503="YES",I1503*Assumptions!$B$3/1000,0)</f>
        <v>0</v>
      </c>
      <c r="M1503" s="14">
        <f>IF(J1503="YES",I1503*Assumptions!$B$4/1000,0)</f>
        <v>0</v>
      </c>
      <c r="N1503" s="14">
        <f>IF(J1503="YES",I1503*Assumptions!$B$5/1000,0)</f>
        <v>0</v>
      </c>
      <c r="O1503" s="14">
        <f>K1503*Assumptions!$B$6*Assumptions!$B$7</f>
        <v>815.98749999999995</v>
      </c>
      <c r="P1503" s="14">
        <f>((K1503*Assumptions!$B$6*Assumptions!$B$7/1000)*(Assumptions!$B$8/(Assumptions!$B$8-1)))*Assumptions!$B$9</f>
        <v>4895.9250000000002</v>
      </c>
      <c r="Q1503" s="13" t="s">
        <v>9020</v>
      </c>
      <c r="R1503" s="13" t="s">
        <v>9042</v>
      </c>
    </row>
    <row r="1504" spans="1:18" x14ac:dyDescent="0.3">
      <c r="A1504" s="11" t="s">
        <v>2087</v>
      </c>
      <c r="B1504" s="11" t="s">
        <v>3904</v>
      </c>
      <c r="C1504" s="11" t="s">
        <v>3910</v>
      </c>
      <c r="D1504" s="11" t="s">
        <v>3911</v>
      </c>
      <c r="E1504" s="11" t="s">
        <v>3912</v>
      </c>
      <c r="F1504" s="12">
        <v>49.7836</v>
      </c>
      <c r="G1504" s="12">
        <v>11.016109999999999</v>
      </c>
      <c r="H1504" s="11">
        <v>15000</v>
      </c>
      <c r="I1504" s="11">
        <v>19495</v>
      </c>
      <c r="J1504" s="13" t="s">
        <v>8991</v>
      </c>
      <c r="K1504" s="14">
        <f>I1504*Assumptions!$B$2*10^-3/24</f>
        <v>121.84375</v>
      </c>
      <c r="L1504" s="14">
        <f>IF(J1504="YES",I1504*Assumptions!$B$3/1000,0)</f>
        <v>0</v>
      </c>
      <c r="M1504" s="14">
        <f>IF(J1504="YES",I1504*Assumptions!$B$4/1000,0)</f>
        <v>0</v>
      </c>
      <c r="N1504" s="14">
        <f>IF(J1504="YES",I1504*Assumptions!$B$5/1000,0)</f>
        <v>0</v>
      </c>
      <c r="O1504" s="14">
        <f>K1504*Assumptions!$B$6*Assumptions!$B$7</f>
        <v>706.69374999999991</v>
      </c>
      <c r="P1504" s="14">
        <f>((K1504*Assumptions!$B$6*Assumptions!$B$7/1000)*(Assumptions!$B$8/(Assumptions!$B$8-1)))*Assumptions!$B$9</f>
        <v>4240.1624999999995</v>
      </c>
      <c r="Q1504" s="13" t="s">
        <v>9020</v>
      </c>
      <c r="R1504" s="13" t="s">
        <v>9044</v>
      </c>
    </row>
    <row r="1505" spans="1:18" x14ac:dyDescent="0.3">
      <c r="A1505" s="11" t="s">
        <v>2087</v>
      </c>
      <c r="B1505" s="11" t="s">
        <v>3904</v>
      </c>
      <c r="C1505" s="11" t="s">
        <v>3913</v>
      </c>
      <c r="D1505" s="11" t="s">
        <v>3914</v>
      </c>
      <c r="E1505" s="11" t="s">
        <v>3915</v>
      </c>
      <c r="F1505" s="12">
        <v>49.718820000000001</v>
      </c>
      <c r="G1505" s="12">
        <v>11.249980000000001</v>
      </c>
      <c r="H1505" s="11">
        <v>7400</v>
      </c>
      <c r="I1505" s="11">
        <v>9565</v>
      </c>
      <c r="J1505" s="13" t="s">
        <v>8991</v>
      </c>
      <c r="K1505" s="14">
        <f>I1505*Assumptions!$B$2*10^-3/24</f>
        <v>59.78125</v>
      </c>
      <c r="L1505" s="14">
        <f>IF(J1505="YES",I1505*Assumptions!$B$3/1000,0)</f>
        <v>0</v>
      </c>
      <c r="M1505" s="14">
        <f>IF(J1505="YES",I1505*Assumptions!$B$4/1000,0)</f>
        <v>0</v>
      </c>
      <c r="N1505" s="14">
        <f>IF(J1505="YES",I1505*Assumptions!$B$5/1000,0)</f>
        <v>0</v>
      </c>
      <c r="O1505" s="14">
        <f>K1505*Assumptions!$B$6*Assumptions!$B$7</f>
        <v>346.73124999999999</v>
      </c>
      <c r="P1505" s="14">
        <f>((K1505*Assumptions!$B$6*Assumptions!$B$7/1000)*(Assumptions!$B$8/(Assumptions!$B$8-1)))*Assumptions!$B$9</f>
        <v>2080.3874999999998</v>
      </c>
      <c r="Q1505" s="13" t="s">
        <v>9020</v>
      </c>
      <c r="R1505" s="13" t="s">
        <v>9044</v>
      </c>
    </row>
    <row r="1506" spans="1:18" x14ac:dyDescent="0.3">
      <c r="A1506" s="11" t="s">
        <v>2087</v>
      </c>
      <c r="B1506" s="11" t="s">
        <v>3904</v>
      </c>
      <c r="C1506" s="11" t="s">
        <v>3916</v>
      </c>
      <c r="D1506" s="11" t="s">
        <v>3917</v>
      </c>
      <c r="E1506" s="11" t="s">
        <v>3918</v>
      </c>
      <c r="F1506" s="12">
        <v>49.741590000000002</v>
      </c>
      <c r="G1506" s="12">
        <v>11.045680000000001</v>
      </c>
      <c r="H1506" s="11">
        <v>90000</v>
      </c>
      <c r="I1506" s="11">
        <v>69250</v>
      </c>
      <c r="J1506" s="13" t="s">
        <v>8982</v>
      </c>
      <c r="K1506" s="14">
        <f>I1506*Assumptions!$B$2*10^-3/24</f>
        <v>432.8125</v>
      </c>
      <c r="L1506" s="14">
        <f>IF(J1506="YES",I1506*Assumptions!$B$3/1000,0)</f>
        <v>1385</v>
      </c>
      <c r="M1506" s="14">
        <f>IF(J1506="YES",I1506*Assumptions!$B$4/1000,0)</f>
        <v>1038.75</v>
      </c>
      <c r="N1506" s="14">
        <f>IF(J1506="YES",I1506*Assumptions!$B$5/1000,0)</f>
        <v>2077.5</v>
      </c>
      <c r="O1506" s="14">
        <f>K1506*Assumptions!$B$6*Assumptions!$B$7</f>
        <v>2510.3124999999995</v>
      </c>
      <c r="P1506" s="14">
        <f>((K1506*Assumptions!$B$6*Assumptions!$B$7/1000)*(Assumptions!$B$8/(Assumptions!$B$8-1)))*Assumptions!$B$9</f>
        <v>15061.874999999996</v>
      </c>
      <c r="Q1506" s="13" t="s">
        <v>9020</v>
      </c>
      <c r="R1506" s="13" t="s">
        <v>9042</v>
      </c>
    </row>
    <row r="1507" spans="1:18" x14ac:dyDescent="0.3">
      <c r="A1507" s="11" t="s">
        <v>2087</v>
      </c>
      <c r="B1507" s="11" t="s">
        <v>3904</v>
      </c>
      <c r="C1507" s="11" t="s">
        <v>3919</v>
      </c>
      <c r="D1507" s="11" t="s">
        <v>3920</v>
      </c>
      <c r="E1507" s="11" t="s">
        <v>8720</v>
      </c>
      <c r="F1507" s="12">
        <v>49.593769999999999</v>
      </c>
      <c r="G1507" s="12">
        <v>11.201499999999999</v>
      </c>
      <c r="H1507" s="11">
        <v>27500</v>
      </c>
      <c r="I1507" s="11">
        <v>15709</v>
      </c>
      <c r="J1507" s="13" t="s">
        <v>8991</v>
      </c>
      <c r="K1507" s="14">
        <f>I1507*Assumptions!$B$2*10^-3/24</f>
        <v>98.181249999999991</v>
      </c>
      <c r="L1507" s="14">
        <f>IF(J1507="YES",I1507*Assumptions!$B$3/1000,0)</f>
        <v>0</v>
      </c>
      <c r="M1507" s="14">
        <f>IF(J1507="YES",I1507*Assumptions!$B$4/1000,0)</f>
        <v>0</v>
      </c>
      <c r="N1507" s="14">
        <f>IF(J1507="YES",I1507*Assumptions!$B$5/1000,0)</f>
        <v>0</v>
      </c>
      <c r="O1507" s="14">
        <f>K1507*Assumptions!$B$6*Assumptions!$B$7</f>
        <v>569.45124999999985</v>
      </c>
      <c r="P1507" s="14">
        <f>((K1507*Assumptions!$B$6*Assumptions!$B$7/1000)*(Assumptions!$B$8/(Assumptions!$B$8-1)))*Assumptions!$B$9</f>
        <v>3416.7074999999991</v>
      </c>
      <c r="Q1507" s="13" t="s">
        <v>9020</v>
      </c>
      <c r="R1507" s="13" t="s">
        <v>9042</v>
      </c>
    </row>
    <row r="1508" spans="1:18" x14ac:dyDescent="0.3">
      <c r="A1508" s="11" t="s">
        <v>2087</v>
      </c>
      <c r="B1508" s="11" t="s">
        <v>3924</v>
      </c>
      <c r="C1508" s="11" t="s">
        <v>3921</v>
      </c>
      <c r="D1508" s="11" t="s">
        <v>3922</v>
      </c>
      <c r="E1508" s="11" t="s">
        <v>3923</v>
      </c>
      <c r="F1508" s="12">
        <v>50.173380000000002</v>
      </c>
      <c r="G1508" s="12">
        <v>11.19558</v>
      </c>
      <c r="H1508" s="11">
        <v>15000</v>
      </c>
      <c r="I1508" s="11">
        <v>10200</v>
      </c>
      <c r="J1508" s="13" t="s">
        <v>8991</v>
      </c>
      <c r="K1508" s="14">
        <f>I1508*Assumptions!$B$2*10^-3/24</f>
        <v>63.75</v>
      </c>
      <c r="L1508" s="14">
        <f>IF(J1508="YES",I1508*Assumptions!$B$3/1000,0)</f>
        <v>0</v>
      </c>
      <c r="M1508" s="14">
        <f>IF(J1508="YES",I1508*Assumptions!$B$4/1000,0)</f>
        <v>0</v>
      </c>
      <c r="N1508" s="14">
        <f>IF(J1508="YES",I1508*Assumptions!$B$5/1000,0)</f>
        <v>0</v>
      </c>
      <c r="O1508" s="14">
        <f>K1508*Assumptions!$B$6*Assumptions!$B$7</f>
        <v>369.74999999999994</v>
      </c>
      <c r="P1508" s="14">
        <f>((K1508*Assumptions!$B$6*Assumptions!$B$7/1000)*(Assumptions!$B$8/(Assumptions!$B$8-1)))*Assumptions!$B$9</f>
        <v>2218.4999999999995</v>
      </c>
      <c r="Q1508" s="13" t="s">
        <v>9020</v>
      </c>
      <c r="R1508" s="13" t="s">
        <v>9042</v>
      </c>
    </row>
    <row r="1509" spans="1:18" x14ac:dyDescent="0.3">
      <c r="A1509" s="11" t="s">
        <v>2087</v>
      </c>
      <c r="B1509" s="11" t="s">
        <v>3924</v>
      </c>
      <c r="C1509" s="11" t="s">
        <v>3925</v>
      </c>
      <c r="D1509" s="11" t="s">
        <v>3926</v>
      </c>
      <c r="E1509" s="11" t="s">
        <v>3927</v>
      </c>
      <c r="F1509" s="12">
        <v>50.105629999999998</v>
      </c>
      <c r="G1509" s="12">
        <v>11.240880000000001</v>
      </c>
      <c r="H1509" s="11">
        <v>20000</v>
      </c>
      <c r="I1509" s="11">
        <v>13600</v>
      </c>
      <c r="J1509" s="13" t="s">
        <v>8991</v>
      </c>
      <c r="K1509" s="14">
        <f>I1509*Assumptions!$B$2*10^-3/24</f>
        <v>85</v>
      </c>
      <c r="L1509" s="14">
        <f>IF(J1509="YES",I1509*Assumptions!$B$3/1000,0)</f>
        <v>0</v>
      </c>
      <c r="M1509" s="14">
        <f>IF(J1509="YES",I1509*Assumptions!$B$4/1000,0)</f>
        <v>0</v>
      </c>
      <c r="N1509" s="14">
        <f>IF(J1509="YES",I1509*Assumptions!$B$5/1000,0)</f>
        <v>0</v>
      </c>
      <c r="O1509" s="14">
        <f>K1509*Assumptions!$B$6*Assumptions!$B$7</f>
        <v>493</v>
      </c>
      <c r="P1509" s="14">
        <f>((K1509*Assumptions!$B$6*Assumptions!$B$7/1000)*(Assumptions!$B$8/(Assumptions!$B$8-1)))*Assumptions!$B$9</f>
        <v>2958</v>
      </c>
      <c r="Q1509" s="13" t="s">
        <v>9020</v>
      </c>
      <c r="R1509" s="13" t="s">
        <v>9044</v>
      </c>
    </row>
    <row r="1510" spans="1:18" x14ac:dyDescent="0.3">
      <c r="A1510" s="11" t="s">
        <v>2087</v>
      </c>
      <c r="B1510" s="11" t="s">
        <v>3924</v>
      </c>
      <c r="C1510" s="11" t="s">
        <v>3928</v>
      </c>
      <c r="D1510" s="11" t="s">
        <v>3929</v>
      </c>
      <c r="E1510" s="11" t="s">
        <v>3930</v>
      </c>
      <c r="F1510" s="12">
        <v>50.059069999999998</v>
      </c>
      <c r="G1510" s="12">
        <v>10.94763</v>
      </c>
      <c r="H1510" s="11">
        <v>9950</v>
      </c>
      <c r="I1510" s="11">
        <v>6468</v>
      </c>
      <c r="J1510" s="13" t="s">
        <v>8991</v>
      </c>
      <c r="K1510" s="14">
        <f>I1510*Assumptions!$B$2*10^-3/24</f>
        <v>40.425000000000004</v>
      </c>
      <c r="L1510" s="14">
        <f>IF(J1510="YES",I1510*Assumptions!$B$3/1000,0)</f>
        <v>0</v>
      </c>
      <c r="M1510" s="14">
        <f>IF(J1510="YES",I1510*Assumptions!$B$4/1000,0)</f>
        <v>0</v>
      </c>
      <c r="N1510" s="14">
        <f>IF(J1510="YES",I1510*Assumptions!$B$5/1000,0)</f>
        <v>0</v>
      </c>
      <c r="O1510" s="14">
        <f>K1510*Assumptions!$B$6*Assumptions!$B$7</f>
        <v>234.465</v>
      </c>
      <c r="P1510" s="14">
        <f>((K1510*Assumptions!$B$6*Assumptions!$B$7/1000)*(Assumptions!$B$8/(Assumptions!$B$8-1)))*Assumptions!$B$9</f>
        <v>1406.79</v>
      </c>
      <c r="Q1510" s="13" t="s">
        <v>9020</v>
      </c>
      <c r="R1510" s="13" t="s">
        <v>9042</v>
      </c>
    </row>
    <row r="1511" spans="1:18" x14ac:dyDescent="0.3">
      <c r="A1511" s="11" t="s">
        <v>2087</v>
      </c>
      <c r="B1511" s="11" t="s">
        <v>3924</v>
      </c>
      <c r="C1511" s="11" t="s">
        <v>3931</v>
      </c>
      <c r="D1511" s="11" t="s">
        <v>3932</v>
      </c>
      <c r="E1511" s="11" t="s">
        <v>3933</v>
      </c>
      <c r="F1511" s="12">
        <v>50.142580000000002</v>
      </c>
      <c r="G1511" s="12">
        <v>11.2326</v>
      </c>
      <c r="H1511" s="11">
        <v>20000</v>
      </c>
      <c r="I1511" s="11">
        <v>13600</v>
      </c>
      <c r="J1511" s="13" t="s">
        <v>8991</v>
      </c>
      <c r="K1511" s="14">
        <f>I1511*Assumptions!$B$2*10^-3/24</f>
        <v>85</v>
      </c>
      <c r="L1511" s="14">
        <f>IF(J1511="YES",I1511*Assumptions!$B$3/1000,0)</f>
        <v>0</v>
      </c>
      <c r="M1511" s="14">
        <f>IF(J1511="YES",I1511*Assumptions!$B$4/1000,0)</f>
        <v>0</v>
      </c>
      <c r="N1511" s="14">
        <f>IF(J1511="YES",I1511*Assumptions!$B$5/1000,0)</f>
        <v>0</v>
      </c>
      <c r="O1511" s="14">
        <f>K1511*Assumptions!$B$6*Assumptions!$B$7</f>
        <v>493</v>
      </c>
      <c r="P1511" s="14">
        <f>((K1511*Assumptions!$B$6*Assumptions!$B$7/1000)*(Assumptions!$B$8/(Assumptions!$B$8-1)))*Assumptions!$B$9</f>
        <v>2958</v>
      </c>
      <c r="Q1511" s="13" t="s">
        <v>9020</v>
      </c>
      <c r="R1511" s="13" t="s">
        <v>9043</v>
      </c>
    </row>
    <row r="1512" spans="1:18" x14ac:dyDescent="0.3">
      <c r="A1512" s="11" t="s">
        <v>2087</v>
      </c>
      <c r="B1512" s="11" t="s">
        <v>3924</v>
      </c>
      <c r="C1512" s="11" t="s">
        <v>3934</v>
      </c>
      <c r="D1512" s="11" t="s">
        <v>3935</v>
      </c>
      <c r="E1512" s="11" t="s">
        <v>3936</v>
      </c>
      <c r="F1512" s="12">
        <v>50.156880000000001</v>
      </c>
      <c r="G1512" s="12">
        <v>11.102930000000001</v>
      </c>
      <c r="H1512" s="11">
        <v>14717</v>
      </c>
      <c r="I1512" s="11">
        <v>10008</v>
      </c>
      <c r="J1512" s="13" t="s">
        <v>8991</v>
      </c>
      <c r="K1512" s="14">
        <f>I1512*Assumptions!$B$2*10^-3/24</f>
        <v>62.550000000000004</v>
      </c>
      <c r="L1512" s="14">
        <f>IF(J1512="YES",I1512*Assumptions!$B$3/1000,0)</f>
        <v>0</v>
      </c>
      <c r="M1512" s="14">
        <f>IF(J1512="YES",I1512*Assumptions!$B$4/1000,0)</f>
        <v>0</v>
      </c>
      <c r="N1512" s="14">
        <f>IF(J1512="YES",I1512*Assumptions!$B$5/1000,0)</f>
        <v>0</v>
      </c>
      <c r="O1512" s="14">
        <f>K1512*Assumptions!$B$6*Assumptions!$B$7</f>
        <v>362.79</v>
      </c>
      <c r="P1512" s="14">
        <f>((K1512*Assumptions!$B$6*Assumptions!$B$7/1000)*(Assumptions!$B$8/(Assumptions!$B$8-1)))*Assumptions!$B$9</f>
        <v>2176.7399999999998</v>
      </c>
      <c r="Q1512" s="13" t="s">
        <v>9020</v>
      </c>
      <c r="R1512" s="13" t="s">
        <v>9042</v>
      </c>
    </row>
    <row r="1513" spans="1:18" x14ac:dyDescent="0.3">
      <c r="A1513" s="11" t="s">
        <v>2087</v>
      </c>
      <c r="B1513" s="11" t="s">
        <v>3924</v>
      </c>
      <c r="C1513" s="11" t="s">
        <v>3937</v>
      </c>
      <c r="D1513" s="11" t="s">
        <v>3938</v>
      </c>
      <c r="E1513" s="11" t="s">
        <v>3939</v>
      </c>
      <c r="F1513" s="12">
        <v>50.098799999999997</v>
      </c>
      <c r="G1513" s="12">
        <v>10.97264</v>
      </c>
      <c r="H1513" s="11">
        <v>26000</v>
      </c>
      <c r="I1513" s="11">
        <v>17680</v>
      </c>
      <c r="J1513" s="13" t="s">
        <v>8991</v>
      </c>
      <c r="K1513" s="14">
        <f>I1513*Assumptions!$B$2*10^-3/24</f>
        <v>110.5</v>
      </c>
      <c r="L1513" s="14">
        <f>IF(J1513="YES",I1513*Assumptions!$B$3/1000,0)</f>
        <v>0</v>
      </c>
      <c r="M1513" s="14">
        <f>IF(J1513="YES",I1513*Assumptions!$B$4/1000,0)</f>
        <v>0</v>
      </c>
      <c r="N1513" s="14">
        <f>IF(J1513="YES",I1513*Assumptions!$B$5/1000,0)</f>
        <v>0</v>
      </c>
      <c r="O1513" s="14">
        <f>K1513*Assumptions!$B$6*Assumptions!$B$7</f>
        <v>640.89999999999986</v>
      </c>
      <c r="P1513" s="14">
        <f>((K1513*Assumptions!$B$6*Assumptions!$B$7/1000)*(Assumptions!$B$8/(Assumptions!$B$8-1)))*Assumptions!$B$9</f>
        <v>3845.3999999999992</v>
      </c>
      <c r="Q1513" s="13" t="s">
        <v>9020</v>
      </c>
      <c r="R1513" s="13" t="s">
        <v>9044</v>
      </c>
    </row>
    <row r="1514" spans="1:18" x14ac:dyDescent="0.3">
      <c r="A1514" s="11" t="s">
        <v>2087</v>
      </c>
      <c r="B1514" s="11" t="s">
        <v>3924</v>
      </c>
      <c r="C1514" s="11" t="s">
        <v>3940</v>
      </c>
      <c r="D1514" s="11" t="s">
        <v>3941</v>
      </c>
      <c r="E1514" s="11" t="s">
        <v>3942</v>
      </c>
      <c r="F1514" s="12">
        <v>50.141889999999997</v>
      </c>
      <c r="G1514" s="12">
        <v>11.04936</v>
      </c>
      <c r="H1514" s="11">
        <v>40000</v>
      </c>
      <c r="I1514" s="11">
        <v>27200</v>
      </c>
      <c r="J1514" s="13" t="s">
        <v>8982</v>
      </c>
      <c r="K1514" s="14">
        <f>I1514*Assumptions!$B$2*10^-3/24</f>
        <v>170</v>
      </c>
      <c r="L1514" s="14">
        <f>IF(J1514="YES",I1514*Assumptions!$B$3/1000,0)</f>
        <v>544</v>
      </c>
      <c r="M1514" s="14">
        <f>IF(J1514="YES",I1514*Assumptions!$B$4/1000,0)</f>
        <v>408</v>
      </c>
      <c r="N1514" s="14">
        <f>IF(J1514="YES",I1514*Assumptions!$B$5/1000,0)</f>
        <v>816</v>
      </c>
      <c r="O1514" s="14">
        <f>K1514*Assumptions!$B$6*Assumptions!$B$7</f>
        <v>986</v>
      </c>
      <c r="P1514" s="14">
        <f>((K1514*Assumptions!$B$6*Assumptions!$B$7/1000)*(Assumptions!$B$8/(Assumptions!$B$8-1)))*Assumptions!$B$9</f>
        <v>5916</v>
      </c>
      <c r="Q1514" s="13" t="s">
        <v>9020</v>
      </c>
      <c r="R1514" s="13" t="s">
        <v>9043</v>
      </c>
    </row>
    <row r="1515" spans="1:18" x14ac:dyDescent="0.3">
      <c r="A1515" s="11" t="s">
        <v>2087</v>
      </c>
      <c r="B1515" s="11" t="s">
        <v>3946</v>
      </c>
      <c r="C1515" s="11" t="s">
        <v>3943</v>
      </c>
      <c r="D1515" s="11" t="s">
        <v>3944</v>
      </c>
      <c r="E1515" s="11" t="s">
        <v>3945</v>
      </c>
      <c r="F1515" s="12">
        <v>50.240819999999999</v>
      </c>
      <c r="G1515" s="12">
        <v>10.96945</v>
      </c>
      <c r="H1515" s="11">
        <v>150000</v>
      </c>
      <c r="I1515" s="11">
        <v>108000</v>
      </c>
      <c r="J1515" s="13" t="s">
        <v>8982</v>
      </c>
      <c r="K1515" s="14">
        <f>I1515*Assumptions!$B$2*10^-3/24</f>
        <v>675</v>
      </c>
      <c r="L1515" s="14">
        <f>IF(J1515="YES",I1515*Assumptions!$B$3/1000,0)</f>
        <v>2160</v>
      </c>
      <c r="M1515" s="14">
        <f>IF(J1515="YES",I1515*Assumptions!$B$4/1000,0)</f>
        <v>1620</v>
      </c>
      <c r="N1515" s="14">
        <f>IF(J1515="YES",I1515*Assumptions!$B$5/1000,0)</f>
        <v>3240</v>
      </c>
      <c r="O1515" s="14">
        <f>K1515*Assumptions!$B$6*Assumptions!$B$7</f>
        <v>3915</v>
      </c>
      <c r="P1515" s="14">
        <f>((K1515*Assumptions!$B$6*Assumptions!$B$7/1000)*(Assumptions!$B$8/(Assumptions!$B$8-1)))*Assumptions!$B$9</f>
        <v>23490</v>
      </c>
      <c r="Q1515" s="13" t="s">
        <v>9020</v>
      </c>
      <c r="R1515" s="13" t="s">
        <v>9043</v>
      </c>
    </row>
    <row r="1516" spans="1:18" x14ac:dyDescent="0.3">
      <c r="A1516" s="11" t="s">
        <v>2087</v>
      </c>
      <c r="B1516" s="11" t="s">
        <v>3950</v>
      </c>
      <c r="C1516" s="11" t="s">
        <v>3947</v>
      </c>
      <c r="D1516" s="11" t="s">
        <v>3948</v>
      </c>
      <c r="E1516" s="11" t="s">
        <v>3949</v>
      </c>
      <c r="F1516" s="12">
        <v>50.218940000000003</v>
      </c>
      <c r="G1516" s="12">
        <v>10.841290000000001</v>
      </c>
      <c r="H1516" s="11">
        <v>8000</v>
      </c>
      <c r="I1516" s="11">
        <v>5200</v>
      </c>
      <c r="J1516" s="13" t="s">
        <v>8991</v>
      </c>
      <c r="K1516" s="14">
        <f>I1516*Assumptions!$B$2*10^-3/24</f>
        <v>32.5</v>
      </c>
      <c r="L1516" s="14">
        <f>IF(J1516="YES",I1516*Assumptions!$B$3/1000,0)</f>
        <v>0</v>
      </c>
      <c r="M1516" s="14">
        <f>IF(J1516="YES",I1516*Assumptions!$B$4/1000,0)</f>
        <v>0</v>
      </c>
      <c r="N1516" s="14">
        <f>IF(J1516="YES",I1516*Assumptions!$B$5/1000,0)</f>
        <v>0</v>
      </c>
      <c r="O1516" s="14">
        <f>K1516*Assumptions!$B$6*Assumptions!$B$7</f>
        <v>188.49999999999997</v>
      </c>
      <c r="P1516" s="14">
        <f>((K1516*Assumptions!$B$6*Assumptions!$B$7/1000)*(Assumptions!$B$8/(Assumptions!$B$8-1)))*Assumptions!$B$9</f>
        <v>1130.9999999999998</v>
      </c>
      <c r="Q1516" s="13" t="s">
        <v>9020</v>
      </c>
      <c r="R1516" s="13" t="s">
        <v>9044</v>
      </c>
    </row>
    <row r="1517" spans="1:18" x14ac:dyDescent="0.3">
      <c r="A1517" s="11" t="s">
        <v>2087</v>
      </c>
      <c r="B1517" s="11" t="s">
        <v>3950</v>
      </c>
      <c r="C1517" s="11" t="s">
        <v>3951</v>
      </c>
      <c r="D1517" s="11" t="s">
        <v>3952</v>
      </c>
      <c r="E1517" s="11" t="s">
        <v>3953</v>
      </c>
      <c r="F1517" s="12">
        <v>50.211219999999997</v>
      </c>
      <c r="G1517" s="12">
        <v>11.092219999999999</v>
      </c>
      <c r="H1517" s="11">
        <v>9500</v>
      </c>
      <c r="I1517" s="11">
        <v>6175</v>
      </c>
      <c r="J1517" s="13" t="s">
        <v>8991</v>
      </c>
      <c r="K1517" s="14">
        <f>I1517*Assumptions!$B$2*10^-3/24</f>
        <v>38.59375</v>
      </c>
      <c r="L1517" s="14">
        <f>IF(J1517="YES",I1517*Assumptions!$B$3/1000,0)</f>
        <v>0</v>
      </c>
      <c r="M1517" s="14">
        <f>IF(J1517="YES",I1517*Assumptions!$B$4/1000,0)</f>
        <v>0</v>
      </c>
      <c r="N1517" s="14">
        <f>IF(J1517="YES",I1517*Assumptions!$B$5/1000,0)</f>
        <v>0</v>
      </c>
      <c r="O1517" s="14">
        <f>K1517*Assumptions!$B$6*Assumptions!$B$7</f>
        <v>223.84375</v>
      </c>
      <c r="P1517" s="14">
        <f>((K1517*Assumptions!$B$6*Assumptions!$B$7/1000)*(Assumptions!$B$8/(Assumptions!$B$8-1)))*Assumptions!$B$9</f>
        <v>1343.0625</v>
      </c>
      <c r="Q1517" s="13" t="s">
        <v>9020</v>
      </c>
      <c r="R1517" s="13" t="s">
        <v>9042</v>
      </c>
    </row>
    <row r="1518" spans="1:18" x14ac:dyDescent="0.3">
      <c r="A1518" s="11" t="s">
        <v>2087</v>
      </c>
      <c r="B1518" s="11" t="s">
        <v>3950</v>
      </c>
      <c r="C1518" s="11" t="s">
        <v>3954</v>
      </c>
      <c r="D1518" s="11" t="s">
        <v>3955</v>
      </c>
      <c r="E1518" s="11" t="s">
        <v>3956</v>
      </c>
      <c r="F1518" s="12">
        <v>50.214799999999997</v>
      </c>
      <c r="G1518" s="12">
        <v>11.141500000000001</v>
      </c>
      <c r="H1518" s="11">
        <v>7000</v>
      </c>
      <c r="I1518" s="11">
        <v>4550</v>
      </c>
      <c r="J1518" s="13" t="s">
        <v>8991</v>
      </c>
      <c r="K1518" s="14">
        <f>I1518*Assumptions!$B$2*10^-3/24</f>
        <v>28.4375</v>
      </c>
      <c r="L1518" s="14">
        <f>IF(J1518="YES",I1518*Assumptions!$B$3/1000,0)</f>
        <v>0</v>
      </c>
      <c r="M1518" s="14">
        <f>IF(J1518="YES",I1518*Assumptions!$B$4/1000,0)</f>
        <v>0</v>
      </c>
      <c r="N1518" s="14">
        <f>IF(J1518="YES",I1518*Assumptions!$B$5/1000,0)</f>
        <v>0</v>
      </c>
      <c r="O1518" s="14">
        <f>K1518*Assumptions!$B$6*Assumptions!$B$7</f>
        <v>164.9375</v>
      </c>
      <c r="P1518" s="14">
        <f>((K1518*Assumptions!$B$6*Assumptions!$B$7/1000)*(Assumptions!$B$8/(Assumptions!$B$8-1)))*Assumptions!$B$9</f>
        <v>989.62499999999989</v>
      </c>
      <c r="Q1518" s="13" t="s">
        <v>9020</v>
      </c>
      <c r="R1518" s="13" t="s">
        <v>9043</v>
      </c>
    </row>
    <row r="1519" spans="1:18" x14ac:dyDescent="0.3">
      <c r="A1519" s="11" t="s">
        <v>2087</v>
      </c>
      <c r="B1519" s="11" t="s">
        <v>3950</v>
      </c>
      <c r="C1519" s="11" t="s">
        <v>3957</v>
      </c>
      <c r="D1519" s="11" t="s">
        <v>3958</v>
      </c>
      <c r="E1519" s="11" t="s">
        <v>3959</v>
      </c>
      <c r="F1519" s="12">
        <v>50.297080000000001</v>
      </c>
      <c r="G1519" s="12">
        <v>10.927809999999999</v>
      </c>
      <c r="H1519" s="11">
        <v>5000</v>
      </c>
      <c r="I1519" s="11">
        <v>3450</v>
      </c>
      <c r="J1519" s="13" t="s">
        <v>8991</v>
      </c>
      <c r="K1519" s="14">
        <f>I1519*Assumptions!$B$2*10^-3/24</f>
        <v>21.5625</v>
      </c>
      <c r="L1519" s="14">
        <f>IF(J1519="YES",I1519*Assumptions!$B$3/1000,0)</f>
        <v>0</v>
      </c>
      <c r="M1519" s="14">
        <f>IF(J1519="YES",I1519*Assumptions!$B$4/1000,0)</f>
        <v>0</v>
      </c>
      <c r="N1519" s="14">
        <f>IF(J1519="YES",I1519*Assumptions!$B$5/1000,0)</f>
        <v>0</v>
      </c>
      <c r="O1519" s="14">
        <f>K1519*Assumptions!$B$6*Assumptions!$B$7</f>
        <v>125.0625</v>
      </c>
      <c r="P1519" s="14">
        <f>((K1519*Assumptions!$B$6*Assumptions!$B$7/1000)*(Assumptions!$B$8/(Assumptions!$B$8-1)))*Assumptions!$B$9</f>
        <v>750.37499999999989</v>
      </c>
      <c r="Q1519" s="13" t="s">
        <v>9020</v>
      </c>
      <c r="R1519" s="13" t="s">
        <v>9044</v>
      </c>
    </row>
    <row r="1520" spans="1:18" x14ac:dyDescent="0.3">
      <c r="A1520" s="11" t="s">
        <v>2087</v>
      </c>
      <c r="B1520" s="11" t="s">
        <v>3950</v>
      </c>
      <c r="C1520" s="11" t="s">
        <v>3960</v>
      </c>
      <c r="D1520" s="11" t="s">
        <v>3961</v>
      </c>
      <c r="E1520" s="11" t="s">
        <v>3962</v>
      </c>
      <c r="F1520" s="12">
        <v>50.2012</v>
      </c>
      <c r="G1520" s="12">
        <v>11.125920000000001</v>
      </c>
      <c r="H1520" s="11">
        <v>6000</v>
      </c>
      <c r="I1520" s="11">
        <v>3900</v>
      </c>
      <c r="J1520" s="13" t="s">
        <v>8991</v>
      </c>
      <c r="K1520" s="14">
        <f>I1520*Assumptions!$B$2*10^-3/24</f>
        <v>24.375</v>
      </c>
      <c r="L1520" s="14">
        <f>IF(J1520="YES",I1520*Assumptions!$B$3/1000,0)</f>
        <v>0</v>
      </c>
      <c r="M1520" s="14">
        <f>IF(J1520="YES",I1520*Assumptions!$B$4/1000,0)</f>
        <v>0</v>
      </c>
      <c r="N1520" s="14">
        <f>IF(J1520="YES",I1520*Assumptions!$B$5/1000,0)</f>
        <v>0</v>
      </c>
      <c r="O1520" s="14">
        <f>K1520*Assumptions!$B$6*Assumptions!$B$7</f>
        <v>141.375</v>
      </c>
      <c r="P1520" s="14">
        <f>((K1520*Assumptions!$B$6*Assumptions!$B$7/1000)*(Assumptions!$B$8/(Assumptions!$B$8-1)))*Assumptions!$B$9</f>
        <v>848.25</v>
      </c>
      <c r="Q1520" s="13" t="s">
        <v>9020</v>
      </c>
      <c r="R1520" s="13" t="s">
        <v>9043</v>
      </c>
    </row>
    <row r="1521" spans="1:18" x14ac:dyDescent="0.3">
      <c r="A1521" s="11" t="s">
        <v>2087</v>
      </c>
      <c r="B1521" s="11" t="s">
        <v>3950</v>
      </c>
      <c r="C1521" s="11" t="s">
        <v>3963</v>
      </c>
      <c r="D1521" s="11" t="s">
        <v>3964</v>
      </c>
      <c r="E1521" s="11" t="s">
        <v>3965</v>
      </c>
      <c r="F1521" s="12">
        <v>50.115540000000003</v>
      </c>
      <c r="G1521" s="12">
        <v>10.86825</v>
      </c>
      <c r="H1521" s="11">
        <v>11000</v>
      </c>
      <c r="I1521" s="11">
        <v>7480</v>
      </c>
      <c r="J1521" s="13" t="s">
        <v>8991</v>
      </c>
      <c r="K1521" s="14">
        <f>I1521*Assumptions!$B$2*10^-3/24</f>
        <v>46.75</v>
      </c>
      <c r="L1521" s="14">
        <f>IF(J1521="YES",I1521*Assumptions!$B$3/1000,0)</f>
        <v>0</v>
      </c>
      <c r="M1521" s="14">
        <f>IF(J1521="YES",I1521*Assumptions!$B$4/1000,0)</f>
        <v>0</v>
      </c>
      <c r="N1521" s="14">
        <f>IF(J1521="YES",I1521*Assumptions!$B$5/1000,0)</f>
        <v>0</v>
      </c>
      <c r="O1521" s="14">
        <f>K1521*Assumptions!$B$6*Assumptions!$B$7</f>
        <v>271.14999999999998</v>
      </c>
      <c r="P1521" s="14">
        <f>((K1521*Assumptions!$B$6*Assumptions!$B$7/1000)*(Assumptions!$B$8/(Assumptions!$B$8-1)))*Assumptions!$B$9</f>
        <v>1626.8999999999999</v>
      </c>
      <c r="Q1521" s="13" t="s">
        <v>9020</v>
      </c>
      <c r="R1521" s="13" t="s">
        <v>9044</v>
      </c>
    </row>
    <row r="1522" spans="1:18" x14ac:dyDescent="0.3">
      <c r="A1522" s="11" t="s">
        <v>2087</v>
      </c>
      <c r="B1522" s="11" t="s">
        <v>3950</v>
      </c>
      <c r="C1522" s="11" t="s">
        <v>3966</v>
      </c>
      <c r="D1522" s="11" t="s">
        <v>3967</v>
      </c>
      <c r="E1522" s="11" t="s">
        <v>3968</v>
      </c>
      <c r="F1522" s="12">
        <v>50.211210000000001</v>
      </c>
      <c r="G1522" s="12">
        <v>10.98129</v>
      </c>
      <c r="H1522" s="11">
        <v>20000</v>
      </c>
      <c r="I1522" s="11">
        <v>13600</v>
      </c>
      <c r="J1522" s="13" t="s">
        <v>8991</v>
      </c>
      <c r="K1522" s="14">
        <f>I1522*Assumptions!$B$2*10^-3/24</f>
        <v>85</v>
      </c>
      <c r="L1522" s="14">
        <f>IF(J1522="YES",I1522*Assumptions!$B$3/1000,0)</f>
        <v>0</v>
      </c>
      <c r="M1522" s="14">
        <f>IF(J1522="YES",I1522*Assumptions!$B$4/1000,0)</f>
        <v>0</v>
      </c>
      <c r="N1522" s="14">
        <f>IF(J1522="YES",I1522*Assumptions!$B$5/1000,0)</f>
        <v>0</v>
      </c>
      <c r="O1522" s="14">
        <f>K1522*Assumptions!$B$6*Assumptions!$B$7</f>
        <v>493</v>
      </c>
      <c r="P1522" s="14">
        <f>((K1522*Assumptions!$B$6*Assumptions!$B$7/1000)*(Assumptions!$B$8/(Assumptions!$B$8-1)))*Assumptions!$B$9</f>
        <v>2958</v>
      </c>
      <c r="Q1522" s="13" t="s">
        <v>9020</v>
      </c>
      <c r="R1522" s="13" t="s">
        <v>9042</v>
      </c>
    </row>
    <row r="1523" spans="1:18" x14ac:dyDescent="0.3">
      <c r="A1523" s="11" t="s">
        <v>2087</v>
      </c>
      <c r="B1523" s="11" t="s">
        <v>3950</v>
      </c>
      <c r="C1523" s="11" t="s">
        <v>3969</v>
      </c>
      <c r="D1523" s="11" t="s">
        <v>3970</v>
      </c>
      <c r="E1523" s="11" t="s">
        <v>3971</v>
      </c>
      <c r="F1523" s="12">
        <v>50.320140000000002</v>
      </c>
      <c r="G1523" s="12">
        <v>11.110480000000001</v>
      </c>
      <c r="H1523" s="11">
        <v>30000</v>
      </c>
      <c r="I1523" s="11">
        <v>20400</v>
      </c>
      <c r="J1523" s="13" t="s">
        <v>8991</v>
      </c>
      <c r="K1523" s="14">
        <f>I1523*Assumptions!$B$2*10^-3/24</f>
        <v>127.5</v>
      </c>
      <c r="L1523" s="14">
        <f>IF(J1523="YES",I1523*Assumptions!$B$3/1000,0)</f>
        <v>0</v>
      </c>
      <c r="M1523" s="14">
        <f>IF(J1523="YES",I1523*Assumptions!$B$4/1000,0)</f>
        <v>0</v>
      </c>
      <c r="N1523" s="14">
        <f>IF(J1523="YES",I1523*Assumptions!$B$5/1000,0)</f>
        <v>0</v>
      </c>
      <c r="O1523" s="14">
        <f>K1523*Assumptions!$B$6*Assumptions!$B$7</f>
        <v>739.49999999999989</v>
      </c>
      <c r="P1523" s="14">
        <f>((K1523*Assumptions!$B$6*Assumptions!$B$7/1000)*(Assumptions!$B$8/(Assumptions!$B$8-1)))*Assumptions!$B$9</f>
        <v>4436.9999999999991</v>
      </c>
      <c r="Q1523" s="13" t="s">
        <v>9020</v>
      </c>
      <c r="R1523" s="13" t="s">
        <v>9043</v>
      </c>
    </row>
    <row r="1524" spans="1:18" x14ac:dyDescent="0.3">
      <c r="A1524" s="11" t="s">
        <v>2087</v>
      </c>
      <c r="B1524" s="11" t="s">
        <v>3950</v>
      </c>
      <c r="C1524" s="11" t="s">
        <v>3972</v>
      </c>
      <c r="D1524" s="11" t="s">
        <v>3973</v>
      </c>
      <c r="E1524" s="11" t="s">
        <v>8721</v>
      </c>
      <c r="F1524" s="12">
        <v>50.28172</v>
      </c>
      <c r="G1524" s="12">
        <v>11.0168</v>
      </c>
      <c r="H1524" s="11">
        <v>35000</v>
      </c>
      <c r="I1524" s="11">
        <v>23800</v>
      </c>
      <c r="J1524" s="13" t="s">
        <v>8991</v>
      </c>
      <c r="K1524" s="14">
        <f>I1524*Assumptions!$B$2*10^-3/24</f>
        <v>148.75</v>
      </c>
      <c r="L1524" s="14">
        <f>IF(J1524="YES",I1524*Assumptions!$B$3/1000,0)</f>
        <v>0</v>
      </c>
      <c r="M1524" s="14">
        <f>IF(J1524="YES",I1524*Assumptions!$B$4/1000,0)</f>
        <v>0</v>
      </c>
      <c r="N1524" s="14">
        <f>IF(J1524="YES",I1524*Assumptions!$B$5/1000,0)</f>
        <v>0</v>
      </c>
      <c r="O1524" s="14">
        <f>K1524*Assumptions!$B$6*Assumptions!$B$7</f>
        <v>862.74999999999989</v>
      </c>
      <c r="P1524" s="14">
        <f>((K1524*Assumptions!$B$6*Assumptions!$B$7/1000)*(Assumptions!$B$8/(Assumptions!$B$8-1)))*Assumptions!$B$9</f>
        <v>5176.4999999999991</v>
      </c>
      <c r="Q1524" s="13" t="s">
        <v>9020</v>
      </c>
      <c r="R1524" s="13" t="s">
        <v>9042</v>
      </c>
    </row>
    <row r="1525" spans="1:18" x14ac:dyDescent="0.3">
      <c r="A1525" s="11" t="s">
        <v>2087</v>
      </c>
      <c r="B1525" s="11" t="s">
        <v>3950</v>
      </c>
      <c r="C1525" s="11" t="s">
        <v>3974</v>
      </c>
      <c r="D1525" s="11" t="s">
        <v>3975</v>
      </c>
      <c r="E1525" s="11" t="s">
        <v>3976</v>
      </c>
      <c r="F1525" s="12">
        <v>50.33128</v>
      </c>
      <c r="G1525" s="12">
        <v>10.79224</v>
      </c>
      <c r="H1525" s="11">
        <v>12000</v>
      </c>
      <c r="I1525" s="11">
        <v>8160</v>
      </c>
      <c r="J1525" s="13" t="s">
        <v>8991</v>
      </c>
      <c r="K1525" s="14">
        <f>I1525*Assumptions!$B$2*10^-3/24</f>
        <v>51</v>
      </c>
      <c r="L1525" s="14">
        <f>IF(J1525="YES",I1525*Assumptions!$B$3/1000,0)</f>
        <v>0</v>
      </c>
      <c r="M1525" s="14">
        <f>IF(J1525="YES",I1525*Assumptions!$B$4/1000,0)</f>
        <v>0</v>
      </c>
      <c r="N1525" s="14">
        <f>IF(J1525="YES",I1525*Assumptions!$B$5/1000,0)</f>
        <v>0</v>
      </c>
      <c r="O1525" s="14">
        <f>K1525*Assumptions!$B$6*Assumptions!$B$7</f>
        <v>295.79999999999995</v>
      </c>
      <c r="P1525" s="14">
        <f>((K1525*Assumptions!$B$6*Assumptions!$B$7/1000)*(Assumptions!$B$8/(Assumptions!$B$8-1)))*Assumptions!$B$9</f>
        <v>1774.7999999999997</v>
      </c>
      <c r="Q1525" s="13" t="s">
        <v>9020</v>
      </c>
      <c r="R1525" s="13" t="s">
        <v>9042</v>
      </c>
    </row>
    <row r="1526" spans="1:18" x14ac:dyDescent="0.3">
      <c r="A1526" s="11" t="s">
        <v>2087</v>
      </c>
      <c r="B1526" s="11" t="s">
        <v>3980</v>
      </c>
      <c r="C1526" s="11" t="s">
        <v>3977</v>
      </c>
      <c r="D1526" s="11" t="s">
        <v>3978</v>
      </c>
      <c r="E1526" s="11" t="s">
        <v>3979</v>
      </c>
      <c r="F1526" s="12">
        <v>50.224499999999999</v>
      </c>
      <c r="G1526" s="12">
        <v>11.31663</v>
      </c>
      <c r="H1526" s="11">
        <v>28000</v>
      </c>
      <c r="I1526" s="11">
        <v>21502</v>
      </c>
      <c r="J1526" s="13" t="s">
        <v>8991</v>
      </c>
      <c r="K1526" s="14">
        <f>I1526*Assumptions!$B$2*10^-3/24</f>
        <v>134.38750000000002</v>
      </c>
      <c r="L1526" s="14">
        <f>IF(J1526="YES",I1526*Assumptions!$B$3/1000,0)</f>
        <v>0</v>
      </c>
      <c r="M1526" s="14">
        <f>IF(J1526="YES",I1526*Assumptions!$B$4/1000,0)</f>
        <v>0</v>
      </c>
      <c r="N1526" s="14">
        <f>IF(J1526="YES",I1526*Assumptions!$B$5/1000,0)</f>
        <v>0</v>
      </c>
      <c r="O1526" s="14">
        <f>K1526*Assumptions!$B$6*Assumptions!$B$7</f>
        <v>779.44749999999999</v>
      </c>
      <c r="P1526" s="14">
        <f>((K1526*Assumptions!$B$6*Assumptions!$B$7/1000)*(Assumptions!$B$8/(Assumptions!$B$8-1)))*Assumptions!$B$9</f>
        <v>4676.6849999999995</v>
      </c>
      <c r="Q1526" s="13" t="s">
        <v>9020</v>
      </c>
      <c r="R1526" s="13" t="s">
        <v>9043</v>
      </c>
    </row>
    <row r="1527" spans="1:18" x14ac:dyDescent="0.3">
      <c r="A1527" s="11" t="s">
        <v>2087</v>
      </c>
      <c r="B1527" s="11" t="s">
        <v>3980</v>
      </c>
      <c r="C1527" s="11" t="s">
        <v>3981</v>
      </c>
      <c r="D1527" s="11" t="s">
        <v>3982</v>
      </c>
      <c r="E1527" s="11" t="s">
        <v>3983</v>
      </c>
      <c r="F1527" s="12">
        <v>50.491700000000002</v>
      </c>
      <c r="G1527" s="12">
        <v>11.37842</v>
      </c>
      <c r="H1527" s="11">
        <v>14000</v>
      </c>
      <c r="I1527" s="11">
        <v>6667</v>
      </c>
      <c r="J1527" s="13" t="s">
        <v>8991</v>
      </c>
      <c r="K1527" s="14">
        <f>I1527*Assumptions!$B$2*10^-3/24</f>
        <v>41.668750000000003</v>
      </c>
      <c r="L1527" s="14">
        <f>IF(J1527="YES",I1527*Assumptions!$B$3/1000,0)</f>
        <v>0</v>
      </c>
      <c r="M1527" s="14">
        <f>IF(J1527="YES",I1527*Assumptions!$B$4/1000,0)</f>
        <v>0</v>
      </c>
      <c r="N1527" s="14">
        <f>IF(J1527="YES",I1527*Assumptions!$B$5/1000,0)</f>
        <v>0</v>
      </c>
      <c r="O1527" s="14">
        <f>K1527*Assumptions!$B$6*Assumptions!$B$7</f>
        <v>241.67874999999998</v>
      </c>
      <c r="P1527" s="14">
        <f>((K1527*Assumptions!$B$6*Assumptions!$B$7/1000)*(Assumptions!$B$8/(Assumptions!$B$8-1)))*Assumptions!$B$9</f>
        <v>1450.0724999999998</v>
      </c>
      <c r="Q1527" s="13" t="s">
        <v>9020</v>
      </c>
      <c r="R1527" s="13" t="s">
        <v>9043</v>
      </c>
    </row>
    <row r="1528" spans="1:18" x14ac:dyDescent="0.3">
      <c r="A1528" s="11" t="s">
        <v>2087</v>
      </c>
      <c r="B1528" s="11" t="s">
        <v>3980</v>
      </c>
      <c r="C1528" s="11" t="s">
        <v>3984</v>
      </c>
      <c r="D1528" s="11" t="s">
        <v>3985</v>
      </c>
      <c r="E1528" s="11" t="s">
        <v>3986</v>
      </c>
      <c r="F1528" s="12">
        <v>50.276899999999998</v>
      </c>
      <c r="G1528" s="12">
        <v>11.43929</v>
      </c>
      <c r="H1528" s="11">
        <v>8750</v>
      </c>
      <c r="I1528" s="11">
        <v>2317</v>
      </c>
      <c r="J1528" s="13" t="s">
        <v>8991</v>
      </c>
      <c r="K1528" s="14">
        <f>I1528*Assumptions!$B$2*10^-3/24</f>
        <v>14.481250000000001</v>
      </c>
      <c r="L1528" s="14">
        <f>IF(J1528="YES",I1528*Assumptions!$B$3/1000,0)</f>
        <v>0</v>
      </c>
      <c r="M1528" s="14">
        <f>IF(J1528="YES",I1528*Assumptions!$B$4/1000,0)</f>
        <v>0</v>
      </c>
      <c r="N1528" s="14">
        <f>IF(J1528="YES",I1528*Assumptions!$B$5/1000,0)</f>
        <v>0</v>
      </c>
      <c r="O1528" s="14">
        <f>K1528*Assumptions!$B$6*Assumptions!$B$7</f>
        <v>83.991249999999994</v>
      </c>
      <c r="P1528" s="14">
        <f>((K1528*Assumptions!$B$6*Assumptions!$B$7/1000)*(Assumptions!$B$8/(Assumptions!$B$8-1)))*Assumptions!$B$9</f>
        <v>503.94749999999993</v>
      </c>
      <c r="Q1528" s="13" t="s">
        <v>9020</v>
      </c>
      <c r="R1528" s="13" t="s">
        <v>9044</v>
      </c>
    </row>
    <row r="1529" spans="1:18" x14ac:dyDescent="0.3">
      <c r="A1529" s="11" t="s">
        <v>2087</v>
      </c>
      <c r="B1529" s="11" t="s">
        <v>3980</v>
      </c>
      <c r="C1529" s="11" t="s">
        <v>3987</v>
      </c>
      <c r="D1529" s="11" t="s">
        <v>3988</v>
      </c>
      <c r="E1529" s="11" t="s">
        <v>3989</v>
      </c>
      <c r="F1529" s="12">
        <v>50.264789999999998</v>
      </c>
      <c r="G1529" s="12">
        <v>11.30439</v>
      </c>
      <c r="H1529" s="11">
        <v>10000</v>
      </c>
      <c r="I1529" s="11">
        <v>7827</v>
      </c>
      <c r="J1529" s="13" t="s">
        <v>8991</v>
      </c>
      <c r="K1529" s="14">
        <f>I1529*Assumptions!$B$2*10^-3/24</f>
        <v>48.918749999999996</v>
      </c>
      <c r="L1529" s="14">
        <f>IF(J1529="YES",I1529*Assumptions!$B$3/1000,0)</f>
        <v>0</v>
      </c>
      <c r="M1529" s="14">
        <f>IF(J1529="YES",I1529*Assumptions!$B$4/1000,0)</f>
        <v>0</v>
      </c>
      <c r="N1529" s="14">
        <f>IF(J1529="YES",I1529*Assumptions!$B$5/1000,0)</f>
        <v>0</v>
      </c>
      <c r="O1529" s="14">
        <f>K1529*Assumptions!$B$6*Assumptions!$B$7</f>
        <v>283.72874999999999</v>
      </c>
      <c r="P1529" s="14">
        <f>((K1529*Assumptions!$B$6*Assumptions!$B$7/1000)*(Assumptions!$B$8/(Assumptions!$B$8-1)))*Assumptions!$B$9</f>
        <v>1702.3724999999997</v>
      </c>
      <c r="Q1529" s="13" t="s">
        <v>9020</v>
      </c>
      <c r="R1529" s="13" t="s">
        <v>9043</v>
      </c>
    </row>
    <row r="1530" spans="1:18" x14ac:dyDescent="0.3">
      <c r="A1530" s="11" t="s">
        <v>2087</v>
      </c>
      <c r="B1530" s="11" t="s">
        <v>3980</v>
      </c>
      <c r="C1530" s="11" t="s">
        <v>3990</v>
      </c>
      <c r="D1530" s="11" t="s">
        <v>3991</v>
      </c>
      <c r="E1530" s="11" t="s">
        <v>3992</v>
      </c>
      <c r="F1530" s="12">
        <v>50.288119999999999</v>
      </c>
      <c r="G1530" s="12">
        <v>11.44538</v>
      </c>
      <c r="H1530" s="11">
        <v>9000</v>
      </c>
      <c r="I1530" s="11">
        <v>2934</v>
      </c>
      <c r="J1530" s="13" t="s">
        <v>8991</v>
      </c>
      <c r="K1530" s="14">
        <f>I1530*Assumptions!$B$2*10^-3/24</f>
        <v>18.337500000000002</v>
      </c>
      <c r="L1530" s="14">
        <f>IF(J1530="YES",I1530*Assumptions!$B$3/1000,0)</f>
        <v>0</v>
      </c>
      <c r="M1530" s="14">
        <f>IF(J1530="YES",I1530*Assumptions!$B$4/1000,0)</f>
        <v>0</v>
      </c>
      <c r="N1530" s="14">
        <f>IF(J1530="YES",I1530*Assumptions!$B$5/1000,0)</f>
        <v>0</v>
      </c>
      <c r="O1530" s="14">
        <f>K1530*Assumptions!$B$6*Assumptions!$B$7</f>
        <v>106.3575</v>
      </c>
      <c r="P1530" s="14">
        <f>((K1530*Assumptions!$B$6*Assumptions!$B$7/1000)*(Assumptions!$B$8/(Assumptions!$B$8-1)))*Assumptions!$B$9</f>
        <v>638.14499999999998</v>
      </c>
      <c r="Q1530" s="13" t="s">
        <v>9020</v>
      </c>
      <c r="R1530" s="13" t="s">
        <v>9044</v>
      </c>
    </row>
    <row r="1531" spans="1:18" x14ac:dyDescent="0.3">
      <c r="A1531" s="11" t="s">
        <v>2087</v>
      </c>
      <c r="B1531" s="11" t="s">
        <v>3980</v>
      </c>
      <c r="C1531" s="11" t="s">
        <v>3993</v>
      </c>
      <c r="D1531" s="11" t="s">
        <v>3994</v>
      </c>
      <c r="E1531" s="11" t="s">
        <v>8722</v>
      </c>
      <c r="F1531" s="12">
        <v>50.355310000000003</v>
      </c>
      <c r="G1531" s="12">
        <v>11.512890000000001</v>
      </c>
      <c r="H1531" s="11">
        <v>6000</v>
      </c>
      <c r="I1531" s="11">
        <v>5637</v>
      </c>
      <c r="J1531" s="13" t="s">
        <v>8991</v>
      </c>
      <c r="K1531" s="14">
        <f>I1531*Assumptions!$B$2*10^-3/24</f>
        <v>35.231250000000003</v>
      </c>
      <c r="L1531" s="14">
        <f>IF(J1531="YES",I1531*Assumptions!$B$3/1000,0)</f>
        <v>0</v>
      </c>
      <c r="M1531" s="14">
        <f>IF(J1531="YES",I1531*Assumptions!$B$4/1000,0)</f>
        <v>0</v>
      </c>
      <c r="N1531" s="14">
        <f>IF(J1531="YES",I1531*Assumptions!$B$5/1000,0)</f>
        <v>0</v>
      </c>
      <c r="O1531" s="14">
        <f>K1531*Assumptions!$B$6*Assumptions!$B$7</f>
        <v>204.34125</v>
      </c>
      <c r="P1531" s="14">
        <f>((K1531*Assumptions!$B$6*Assumptions!$B$7/1000)*(Assumptions!$B$8/(Assumptions!$B$8-1)))*Assumptions!$B$9</f>
        <v>1226.0474999999999</v>
      </c>
      <c r="Q1531" s="13" t="s">
        <v>9020</v>
      </c>
      <c r="R1531" s="13" t="s">
        <v>9044</v>
      </c>
    </row>
    <row r="1532" spans="1:18" x14ac:dyDescent="0.3">
      <c r="A1532" s="11" t="s">
        <v>2087</v>
      </c>
      <c r="B1532" s="11" t="s">
        <v>3980</v>
      </c>
      <c r="C1532" s="11" t="s">
        <v>3995</v>
      </c>
      <c r="D1532" s="11" t="s">
        <v>3996</v>
      </c>
      <c r="E1532" s="11" t="s">
        <v>3997</v>
      </c>
      <c r="F1532" s="12">
        <v>50.235930000000003</v>
      </c>
      <c r="G1532" s="12">
        <v>11.198740000000001</v>
      </c>
      <c r="H1532" s="11">
        <v>13000</v>
      </c>
      <c r="I1532" s="11">
        <v>9150</v>
      </c>
      <c r="J1532" s="13" t="s">
        <v>8991</v>
      </c>
      <c r="K1532" s="14">
        <f>I1532*Assumptions!$B$2*10^-3/24</f>
        <v>57.1875</v>
      </c>
      <c r="L1532" s="14">
        <f>IF(J1532="YES",I1532*Assumptions!$B$3/1000,0)</f>
        <v>0</v>
      </c>
      <c r="M1532" s="14">
        <f>IF(J1532="YES",I1532*Assumptions!$B$4/1000,0)</f>
        <v>0</v>
      </c>
      <c r="N1532" s="14">
        <f>IF(J1532="YES",I1532*Assumptions!$B$5/1000,0)</f>
        <v>0</v>
      </c>
      <c r="O1532" s="14">
        <f>K1532*Assumptions!$B$6*Assumptions!$B$7</f>
        <v>331.68749999999994</v>
      </c>
      <c r="P1532" s="14">
        <f>((K1532*Assumptions!$B$6*Assumptions!$B$7/1000)*(Assumptions!$B$8/(Assumptions!$B$8-1)))*Assumptions!$B$9</f>
        <v>1990.1249999999995</v>
      </c>
      <c r="Q1532" s="13" t="s">
        <v>9020</v>
      </c>
      <c r="R1532" s="13" t="s">
        <v>9044</v>
      </c>
    </row>
    <row r="1533" spans="1:18" x14ac:dyDescent="0.3">
      <c r="A1533" s="11" t="s">
        <v>2087</v>
      </c>
      <c r="B1533" s="11" t="s">
        <v>3980</v>
      </c>
      <c r="C1533" s="11" t="s">
        <v>3998</v>
      </c>
      <c r="D1533" s="11" t="s">
        <v>3999</v>
      </c>
      <c r="E1533" s="11" t="s">
        <v>8723</v>
      </c>
      <c r="F1533" s="12">
        <v>50.186610000000002</v>
      </c>
      <c r="G1533" s="12">
        <v>11.25107</v>
      </c>
      <c r="H1533" s="11">
        <v>25000</v>
      </c>
      <c r="I1533" s="11">
        <v>20713</v>
      </c>
      <c r="J1533" s="13" t="s">
        <v>8991</v>
      </c>
      <c r="K1533" s="14">
        <f>I1533*Assumptions!$B$2*10^-3/24</f>
        <v>129.45625000000001</v>
      </c>
      <c r="L1533" s="14">
        <f>IF(J1533="YES",I1533*Assumptions!$B$3/1000,0)</f>
        <v>0</v>
      </c>
      <c r="M1533" s="14">
        <f>IF(J1533="YES",I1533*Assumptions!$B$4/1000,0)</f>
        <v>0</v>
      </c>
      <c r="N1533" s="14">
        <f>IF(J1533="YES",I1533*Assumptions!$B$5/1000,0)</f>
        <v>0</v>
      </c>
      <c r="O1533" s="14">
        <f>K1533*Assumptions!$B$6*Assumptions!$B$7</f>
        <v>750.84625000000005</v>
      </c>
      <c r="P1533" s="14">
        <f>((K1533*Assumptions!$B$6*Assumptions!$B$7/1000)*(Assumptions!$B$8/(Assumptions!$B$8-1)))*Assumptions!$B$9</f>
        <v>4505.0775000000003</v>
      </c>
      <c r="Q1533" s="13" t="s">
        <v>9020</v>
      </c>
      <c r="R1533" s="13" t="s">
        <v>9042</v>
      </c>
    </row>
    <row r="1534" spans="1:18" x14ac:dyDescent="0.3">
      <c r="A1534" s="11" t="s">
        <v>2087</v>
      </c>
      <c r="B1534" s="11" t="s">
        <v>3980</v>
      </c>
      <c r="C1534" s="11" t="s">
        <v>4000</v>
      </c>
      <c r="D1534" s="11" t="s">
        <v>4001</v>
      </c>
      <c r="E1534" s="11" t="s">
        <v>4002</v>
      </c>
      <c r="F1534" s="12">
        <v>50.339379999999998</v>
      </c>
      <c r="G1534" s="12">
        <v>11.29827</v>
      </c>
      <c r="H1534" s="11">
        <v>9750</v>
      </c>
      <c r="I1534" s="11">
        <v>2599</v>
      </c>
      <c r="J1534" s="13" t="s">
        <v>8991</v>
      </c>
      <c r="K1534" s="14">
        <f>I1534*Assumptions!$B$2*10^-3/24</f>
        <v>16.243750000000002</v>
      </c>
      <c r="L1534" s="14">
        <f>IF(J1534="YES",I1534*Assumptions!$B$3/1000,0)</f>
        <v>0</v>
      </c>
      <c r="M1534" s="14">
        <f>IF(J1534="YES",I1534*Assumptions!$B$4/1000,0)</f>
        <v>0</v>
      </c>
      <c r="N1534" s="14">
        <f>IF(J1534="YES",I1534*Assumptions!$B$5/1000,0)</f>
        <v>0</v>
      </c>
      <c r="O1534" s="14">
        <f>K1534*Assumptions!$B$6*Assumptions!$B$7</f>
        <v>94.213750000000005</v>
      </c>
      <c r="P1534" s="14">
        <f>((K1534*Assumptions!$B$6*Assumptions!$B$7/1000)*(Assumptions!$B$8/(Assumptions!$B$8-1)))*Assumptions!$B$9</f>
        <v>565.28250000000003</v>
      </c>
      <c r="Q1534" s="13" t="s">
        <v>9020</v>
      </c>
      <c r="R1534" s="13" t="s">
        <v>9042</v>
      </c>
    </row>
    <row r="1535" spans="1:18" x14ac:dyDescent="0.3">
      <c r="A1535" s="11" t="s">
        <v>2087</v>
      </c>
      <c r="B1535" s="11" t="s">
        <v>3980</v>
      </c>
      <c r="C1535" s="11" t="s">
        <v>4003</v>
      </c>
      <c r="D1535" s="11" t="s">
        <v>4004</v>
      </c>
      <c r="E1535" s="11" t="s">
        <v>4005</v>
      </c>
      <c r="F1535" s="12">
        <v>50.236629999999998</v>
      </c>
      <c r="G1535" s="12">
        <v>11.379960000000001</v>
      </c>
      <c r="H1535" s="11">
        <v>6000</v>
      </c>
      <c r="I1535" s="11">
        <v>2773</v>
      </c>
      <c r="J1535" s="13" t="s">
        <v>8991</v>
      </c>
      <c r="K1535" s="14">
        <f>I1535*Assumptions!$B$2*10^-3/24</f>
        <v>17.331250000000001</v>
      </c>
      <c r="L1535" s="14">
        <f>IF(J1535="YES",I1535*Assumptions!$B$3/1000,0)</f>
        <v>0</v>
      </c>
      <c r="M1535" s="14">
        <f>IF(J1535="YES",I1535*Assumptions!$B$4/1000,0)</f>
        <v>0</v>
      </c>
      <c r="N1535" s="14">
        <f>IF(J1535="YES",I1535*Assumptions!$B$5/1000,0)</f>
        <v>0</v>
      </c>
      <c r="O1535" s="14">
        <f>K1535*Assumptions!$B$6*Assumptions!$B$7</f>
        <v>100.52125000000001</v>
      </c>
      <c r="P1535" s="14">
        <f>((K1535*Assumptions!$B$6*Assumptions!$B$7/1000)*(Assumptions!$B$8/(Assumptions!$B$8-1)))*Assumptions!$B$9</f>
        <v>603.12749999999994</v>
      </c>
      <c r="Q1535" s="13" t="s">
        <v>9020</v>
      </c>
      <c r="R1535" s="13" t="s">
        <v>9044</v>
      </c>
    </row>
    <row r="1536" spans="1:18" x14ac:dyDescent="0.3">
      <c r="A1536" s="11" t="s">
        <v>2087</v>
      </c>
      <c r="B1536" s="11" t="s">
        <v>4009</v>
      </c>
      <c r="C1536" s="11" t="s">
        <v>4006</v>
      </c>
      <c r="D1536" s="11" t="s">
        <v>4007</v>
      </c>
      <c r="E1536" s="11" t="s">
        <v>4008</v>
      </c>
      <c r="F1536" s="12">
        <v>47.902459999999998</v>
      </c>
      <c r="G1536" s="12">
        <v>10.615069999999999</v>
      </c>
      <c r="H1536" s="11">
        <v>80000</v>
      </c>
      <c r="I1536" s="11">
        <v>58748</v>
      </c>
      <c r="J1536" s="13" t="s">
        <v>8982</v>
      </c>
      <c r="K1536" s="14">
        <f>I1536*Assumptions!$B$2*10^-3/24</f>
        <v>367.17500000000001</v>
      </c>
      <c r="L1536" s="14">
        <f>IF(J1536="YES",I1536*Assumptions!$B$3/1000,0)</f>
        <v>1174.96</v>
      </c>
      <c r="M1536" s="14">
        <f>IF(J1536="YES",I1536*Assumptions!$B$4/1000,0)</f>
        <v>881.22</v>
      </c>
      <c r="N1536" s="14">
        <f>IF(J1536="YES",I1536*Assumptions!$B$5/1000,0)</f>
        <v>1762.44</v>
      </c>
      <c r="O1536" s="14">
        <f>K1536*Assumptions!$B$6*Assumptions!$B$7</f>
        <v>2129.6149999999998</v>
      </c>
      <c r="P1536" s="14">
        <f>((K1536*Assumptions!$B$6*Assumptions!$B$7/1000)*(Assumptions!$B$8/(Assumptions!$B$8-1)))*Assumptions!$B$9</f>
        <v>12777.689999999999</v>
      </c>
      <c r="Q1536" s="13" t="s">
        <v>9021</v>
      </c>
      <c r="R1536" s="13" t="s">
        <v>9043</v>
      </c>
    </row>
    <row r="1537" spans="1:18" x14ac:dyDescent="0.3">
      <c r="A1537" s="11" t="s">
        <v>2087</v>
      </c>
      <c r="B1537" s="11" t="s">
        <v>4013</v>
      </c>
      <c r="C1537" s="11" t="s">
        <v>4010</v>
      </c>
      <c r="D1537" s="11" t="s">
        <v>4011</v>
      </c>
      <c r="E1537" s="11" t="s">
        <v>4012</v>
      </c>
      <c r="F1537" s="12">
        <v>47.59937</v>
      </c>
      <c r="G1537" s="12">
        <v>10.265219999999999</v>
      </c>
      <c r="H1537" s="11">
        <v>150000</v>
      </c>
      <c r="I1537" s="11">
        <v>136131</v>
      </c>
      <c r="J1537" s="13" t="s">
        <v>8982</v>
      </c>
      <c r="K1537" s="14">
        <f>I1537*Assumptions!$B$2*10^-3/24</f>
        <v>850.81875000000002</v>
      </c>
      <c r="L1537" s="14">
        <f>IF(J1537="YES",I1537*Assumptions!$B$3/1000,0)</f>
        <v>2722.62</v>
      </c>
      <c r="M1537" s="14">
        <f>IF(J1537="YES",I1537*Assumptions!$B$4/1000,0)</f>
        <v>2041.9649999999999</v>
      </c>
      <c r="N1537" s="14">
        <f>IF(J1537="YES",I1537*Assumptions!$B$5/1000,0)</f>
        <v>4083.93</v>
      </c>
      <c r="O1537" s="14">
        <f>K1537*Assumptions!$B$6*Assumptions!$B$7</f>
        <v>4934.7487499999997</v>
      </c>
      <c r="P1537" s="14">
        <f>((K1537*Assumptions!$B$6*Assumptions!$B$7/1000)*(Assumptions!$B$8/(Assumptions!$B$8-1)))*Assumptions!$B$9</f>
        <v>29608.492499999997</v>
      </c>
      <c r="Q1537" s="13" t="s">
        <v>9021</v>
      </c>
      <c r="R1537" s="13" t="s">
        <v>9044</v>
      </c>
    </row>
    <row r="1538" spans="1:18" x14ac:dyDescent="0.3">
      <c r="A1538" s="11" t="s">
        <v>2087</v>
      </c>
      <c r="B1538" s="11" t="s">
        <v>4013</v>
      </c>
      <c r="C1538" s="11" t="s">
        <v>4014</v>
      </c>
      <c r="D1538" s="11" t="s">
        <v>4015</v>
      </c>
      <c r="E1538" s="11" t="s">
        <v>4016</v>
      </c>
      <c r="F1538" s="12">
        <v>47.533749999999998</v>
      </c>
      <c r="G1538" s="12">
        <v>9.9877520000000004</v>
      </c>
      <c r="H1538" s="11">
        <v>18750</v>
      </c>
      <c r="I1538" s="11">
        <v>13293</v>
      </c>
      <c r="J1538" s="13" t="s">
        <v>8991</v>
      </c>
      <c r="K1538" s="14">
        <f>I1538*Assumptions!$B$2*10^-3/24</f>
        <v>83.081249999999997</v>
      </c>
      <c r="L1538" s="14">
        <f>IF(J1538="YES",I1538*Assumptions!$B$3/1000,0)</f>
        <v>0</v>
      </c>
      <c r="M1538" s="14">
        <f>IF(J1538="YES",I1538*Assumptions!$B$4/1000,0)</f>
        <v>0</v>
      </c>
      <c r="N1538" s="14">
        <f>IF(J1538="YES",I1538*Assumptions!$B$5/1000,0)</f>
        <v>0</v>
      </c>
      <c r="O1538" s="14">
        <f>K1538*Assumptions!$B$6*Assumptions!$B$7</f>
        <v>481.87124999999992</v>
      </c>
      <c r="P1538" s="14">
        <f>((K1538*Assumptions!$B$6*Assumptions!$B$7/1000)*(Assumptions!$B$8/(Assumptions!$B$8-1)))*Assumptions!$B$9</f>
        <v>2891.2274999999991</v>
      </c>
      <c r="Q1538" s="13" t="s">
        <v>9021</v>
      </c>
      <c r="R1538" s="13" t="s">
        <v>9044</v>
      </c>
    </row>
    <row r="1539" spans="1:18" x14ac:dyDescent="0.3">
      <c r="A1539" s="11" t="s">
        <v>2087</v>
      </c>
      <c r="B1539" s="11" t="s">
        <v>4013</v>
      </c>
      <c r="C1539" s="11" t="s">
        <v>4017</v>
      </c>
      <c r="D1539" s="11" t="s">
        <v>4018</v>
      </c>
      <c r="E1539" s="11" t="s">
        <v>4019</v>
      </c>
      <c r="F1539" s="12">
        <v>47.645809999999997</v>
      </c>
      <c r="G1539" s="12">
        <v>10.466749999999999</v>
      </c>
      <c r="H1539" s="11">
        <v>5500</v>
      </c>
      <c r="I1539" s="11">
        <v>2886</v>
      </c>
      <c r="J1539" s="13" t="s">
        <v>8991</v>
      </c>
      <c r="K1539" s="14">
        <f>I1539*Assumptions!$B$2*10^-3/24</f>
        <v>18.037500000000001</v>
      </c>
      <c r="L1539" s="14">
        <f>IF(J1539="YES",I1539*Assumptions!$B$3/1000,0)</f>
        <v>0</v>
      </c>
      <c r="M1539" s="14">
        <f>IF(J1539="YES",I1539*Assumptions!$B$4/1000,0)</f>
        <v>0</v>
      </c>
      <c r="N1539" s="14">
        <f>IF(J1539="YES",I1539*Assumptions!$B$5/1000,0)</f>
        <v>0</v>
      </c>
      <c r="O1539" s="14">
        <f>K1539*Assumptions!$B$6*Assumptions!$B$7</f>
        <v>104.61750000000001</v>
      </c>
      <c r="P1539" s="14">
        <f>((K1539*Assumptions!$B$6*Assumptions!$B$7/1000)*(Assumptions!$B$8/(Assumptions!$B$8-1)))*Assumptions!$B$9</f>
        <v>627.70500000000004</v>
      </c>
      <c r="Q1539" s="13" t="s">
        <v>9021</v>
      </c>
      <c r="R1539" s="13" t="s">
        <v>9042</v>
      </c>
    </row>
    <row r="1540" spans="1:18" x14ac:dyDescent="0.3">
      <c r="A1540" s="11" t="s">
        <v>2087</v>
      </c>
      <c r="B1540" s="11" t="s">
        <v>4013</v>
      </c>
      <c r="C1540" s="11" t="s">
        <v>4020</v>
      </c>
      <c r="D1540" s="11" t="s">
        <v>4021</v>
      </c>
      <c r="E1540" s="11" t="s">
        <v>4022</v>
      </c>
      <c r="F1540" s="12">
        <v>47.779260000000001</v>
      </c>
      <c r="G1540" s="12">
        <v>10.28678</v>
      </c>
      <c r="H1540" s="11">
        <v>350000</v>
      </c>
      <c r="I1540" s="11">
        <v>450300</v>
      </c>
      <c r="J1540" s="13" t="s">
        <v>8982</v>
      </c>
      <c r="K1540" s="14">
        <f>I1540*Assumptions!$B$2*10^-3/24</f>
        <v>2814.375</v>
      </c>
      <c r="L1540" s="14">
        <f>IF(J1540="YES",I1540*Assumptions!$B$3/1000,0)</f>
        <v>9006</v>
      </c>
      <c r="M1540" s="14">
        <f>IF(J1540="YES",I1540*Assumptions!$B$4/1000,0)</f>
        <v>6754.5</v>
      </c>
      <c r="N1540" s="14">
        <f>IF(J1540="YES",I1540*Assumptions!$B$5/1000,0)</f>
        <v>13509</v>
      </c>
      <c r="O1540" s="14">
        <f>K1540*Assumptions!$B$6*Assumptions!$B$7</f>
        <v>16323.374999999998</v>
      </c>
      <c r="P1540" s="14">
        <f>((K1540*Assumptions!$B$6*Assumptions!$B$7/1000)*(Assumptions!$B$8/(Assumptions!$B$8-1)))*Assumptions!$B$9</f>
        <v>97940.249999999985</v>
      </c>
      <c r="Q1540" s="13" t="s">
        <v>9021</v>
      </c>
      <c r="R1540" s="13" t="s">
        <v>9044</v>
      </c>
    </row>
    <row r="1541" spans="1:18" x14ac:dyDescent="0.3">
      <c r="A1541" s="11" t="s">
        <v>2087</v>
      </c>
      <c r="B1541" s="11" t="s">
        <v>4013</v>
      </c>
      <c r="C1541" s="11" t="s">
        <v>4023</v>
      </c>
      <c r="D1541" s="11" t="s">
        <v>4024</v>
      </c>
      <c r="E1541" s="11" t="s">
        <v>4025</v>
      </c>
      <c r="F1541" s="12">
        <v>47.605989999999998</v>
      </c>
      <c r="G1541" s="12">
        <v>10.42722</v>
      </c>
      <c r="H1541" s="11">
        <v>7500</v>
      </c>
      <c r="I1541" s="11">
        <v>3831</v>
      </c>
      <c r="J1541" s="13" t="s">
        <v>8991</v>
      </c>
      <c r="K1541" s="14">
        <f>I1541*Assumptions!$B$2*10^-3/24</f>
        <v>23.943749999999998</v>
      </c>
      <c r="L1541" s="14">
        <f>IF(J1541="YES",I1541*Assumptions!$B$3/1000,0)</f>
        <v>0</v>
      </c>
      <c r="M1541" s="14">
        <f>IF(J1541="YES",I1541*Assumptions!$B$4/1000,0)</f>
        <v>0</v>
      </c>
      <c r="N1541" s="14">
        <f>IF(J1541="YES",I1541*Assumptions!$B$5/1000,0)</f>
        <v>0</v>
      </c>
      <c r="O1541" s="14">
        <f>K1541*Assumptions!$B$6*Assumptions!$B$7</f>
        <v>138.87374999999997</v>
      </c>
      <c r="P1541" s="14">
        <f>((K1541*Assumptions!$B$6*Assumptions!$B$7/1000)*(Assumptions!$B$8/(Assumptions!$B$8-1)))*Assumptions!$B$9</f>
        <v>833.24249999999972</v>
      </c>
      <c r="Q1541" s="13" t="s">
        <v>9021</v>
      </c>
      <c r="R1541" s="13" t="s">
        <v>9044</v>
      </c>
    </row>
    <row r="1542" spans="1:18" x14ac:dyDescent="0.3">
      <c r="A1542" s="11" t="s">
        <v>2087</v>
      </c>
      <c r="B1542" s="11" t="s">
        <v>4029</v>
      </c>
      <c r="C1542" s="11" t="s">
        <v>4026</v>
      </c>
      <c r="D1542" s="11" t="s">
        <v>4027</v>
      </c>
      <c r="E1542" s="11" t="s">
        <v>4028</v>
      </c>
      <c r="F1542" s="12">
        <v>47.796309999999998</v>
      </c>
      <c r="G1542" s="12">
        <v>10.618969999999999</v>
      </c>
      <c r="H1542" s="11">
        <v>46300</v>
      </c>
      <c r="I1542" s="11">
        <v>48831</v>
      </c>
      <c r="J1542" s="13" t="s">
        <v>8982</v>
      </c>
      <c r="K1542" s="14">
        <f>I1542*Assumptions!$B$2*10^-3/24</f>
        <v>305.19375000000002</v>
      </c>
      <c r="L1542" s="14">
        <f>IF(J1542="YES",I1542*Assumptions!$B$3/1000,0)</f>
        <v>976.62</v>
      </c>
      <c r="M1542" s="14">
        <f>IF(J1542="YES",I1542*Assumptions!$B$4/1000,0)</f>
        <v>732.46500000000003</v>
      </c>
      <c r="N1542" s="14">
        <f>IF(J1542="YES",I1542*Assumptions!$B$5/1000,0)</f>
        <v>1464.93</v>
      </c>
      <c r="O1542" s="14">
        <f>K1542*Assumptions!$B$6*Assumptions!$B$7</f>
        <v>1770.12375</v>
      </c>
      <c r="P1542" s="14">
        <f>((K1542*Assumptions!$B$6*Assumptions!$B$7/1000)*(Assumptions!$B$8/(Assumptions!$B$8-1)))*Assumptions!$B$9</f>
        <v>10620.742499999998</v>
      </c>
      <c r="Q1542" s="13" t="s">
        <v>9021</v>
      </c>
      <c r="R1542" s="13" t="s">
        <v>9043</v>
      </c>
    </row>
    <row r="1543" spans="1:18" x14ac:dyDescent="0.3">
      <c r="A1543" s="11" t="s">
        <v>2087</v>
      </c>
      <c r="B1543" s="11" t="s">
        <v>4029</v>
      </c>
      <c r="C1543" s="11" t="s">
        <v>4030</v>
      </c>
      <c r="D1543" s="11" t="s">
        <v>4031</v>
      </c>
      <c r="E1543" s="11" t="s">
        <v>4032</v>
      </c>
      <c r="F1543" s="12">
        <v>48.044460000000001</v>
      </c>
      <c r="G1543" s="12">
        <v>10.720940000000001</v>
      </c>
      <c r="H1543" s="11">
        <v>30000</v>
      </c>
      <c r="I1543" s="11">
        <v>32786</v>
      </c>
      <c r="J1543" s="13" t="s">
        <v>8991</v>
      </c>
      <c r="K1543" s="14">
        <f>I1543*Assumptions!$B$2*10^-3/24</f>
        <v>204.91250000000002</v>
      </c>
      <c r="L1543" s="14">
        <f>IF(J1543="YES",I1543*Assumptions!$B$3/1000,0)</f>
        <v>0</v>
      </c>
      <c r="M1543" s="14">
        <f>IF(J1543="YES",I1543*Assumptions!$B$4/1000,0)</f>
        <v>0</v>
      </c>
      <c r="N1543" s="14">
        <f>IF(J1543="YES",I1543*Assumptions!$B$5/1000,0)</f>
        <v>0</v>
      </c>
      <c r="O1543" s="14">
        <f>K1543*Assumptions!$B$6*Assumptions!$B$7</f>
        <v>1188.4925000000001</v>
      </c>
      <c r="P1543" s="14">
        <f>((K1543*Assumptions!$B$6*Assumptions!$B$7/1000)*(Assumptions!$B$8/(Assumptions!$B$8-1)))*Assumptions!$B$9</f>
        <v>7130.9550000000008</v>
      </c>
      <c r="Q1543" s="13" t="s">
        <v>9021</v>
      </c>
      <c r="R1543" s="13" t="s">
        <v>9043</v>
      </c>
    </row>
    <row r="1544" spans="1:18" x14ac:dyDescent="0.3">
      <c r="A1544" s="11" t="s">
        <v>2087</v>
      </c>
      <c r="B1544" s="11" t="s">
        <v>4029</v>
      </c>
      <c r="C1544" s="11" t="s">
        <v>4033</v>
      </c>
      <c r="D1544" s="11" t="s">
        <v>4034</v>
      </c>
      <c r="E1544" s="11" t="s">
        <v>4035</v>
      </c>
      <c r="F1544" s="12">
        <v>47.632060000000003</v>
      </c>
      <c r="G1544" s="12">
        <v>10.500959999999999</v>
      </c>
      <c r="H1544" s="11">
        <v>7000</v>
      </c>
      <c r="I1544" s="11">
        <v>3920</v>
      </c>
      <c r="J1544" s="13" t="s">
        <v>8991</v>
      </c>
      <c r="K1544" s="14">
        <f>I1544*Assumptions!$B$2*10^-3/24</f>
        <v>24.5</v>
      </c>
      <c r="L1544" s="14">
        <f>IF(J1544="YES",I1544*Assumptions!$B$3/1000,0)</f>
        <v>0</v>
      </c>
      <c r="M1544" s="14">
        <f>IF(J1544="YES",I1544*Assumptions!$B$4/1000,0)</f>
        <v>0</v>
      </c>
      <c r="N1544" s="14">
        <f>IF(J1544="YES",I1544*Assumptions!$B$5/1000,0)</f>
        <v>0</v>
      </c>
      <c r="O1544" s="14">
        <f>K1544*Assumptions!$B$6*Assumptions!$B$7</f>
        <v>142.1</v>
      </c>
      <c r="P1544" s="14">
        <f>((K1544*Assumptions!$B$6*Assumptions!$B$7/1000)*(Assumptions!$B$8/(Assumptions!$B$8-1)))*Assumptions!$B$9</f>
        <v>852.6</v>
      </c>
      <c r="Q1544" s="13" t="s">
        <v>9021</v>
      </c>
      <c r="R1544" s="13" t="s">
        <v>9042</v>
      </c>
    </row>
    <row r="1545" spans="1:18" x14ac:dyDescent="0.3">
      <c r="A1545" s="11" t="s">
        <v>2087</v>
      </c>
      <c r="B1545" s="11" t="s">
        <v>4029</v>
      </c>
      <c r="C1545" s="11" t="s">
        <v>4036</v>
      </c>
      <c r="D1545" s="11" t="s">
        <v>4037</v>
      </c>
      <c r="E1545" s="11" t="s">
        <v>8724</v>
      </c>
      <c r="F1545" s="12">
        <v>47.59834</v>
      </c>
      <c r="G1545" s="12">
        <v>10.711819999999999</v>
      </c>
      <c r="H1545" s="11">
        <v>70000</v>
      </c>
      <c r="I1545" s="11">
        <v>34520</v>
      </c>
      <c r="J1545" s="13" t="s">
        <v>8982</v>
      </c>
      <c r="K1545" s="14">
        <f>I1545*Assumptions!$B$2*10^-3/24</f>
        <v>215.75</v>
      </c>
      <c r="L1545" s="14">
        <f>IF(J1545="YES",I1545*Assumptions!$B$3/1000,0)</f>
        <v>690.4</v>
      </c>
      <c r="M1545" s="14">
        <f>IF(J1545="YES",I1545*Assumptions!$B$4/1000,0)</f>
        <v>517.79999999999995</v>
      </c>
      <c r="N1545" s="14">
        <f>IF(J1545="YES",I1545*Assumptions!$B$5/1000,0)</f>
        <v>1035.5999999999999</v>
      </c>
      <c r="O1545" s="14">
        <f>K1545*Assumptions!$B$6*Assumptions!$B$7</f>
        <v>1251.3499999999999</v>
      </c>
      <c r="P1545" s="14">
        <f>((K1545*Assumptions!$B$6*Assumptions!$B$7/1000)*(Assumptions!$B$8/(Assumptions!$B$8-1)))*Assumptions!$B$9</f>
        <v>7508.0999999999995</v>
      </c>
      <c r="Q1545" s="13" t="s">
        <v>9021</v>
      </c>
      <c r="R1545" s="13" t="s">
        <v>9044</v>
      </c>
    </row>
    <row r="1546" spans="1:18" x14ac:dyDescent="0.3">
      <c r="A1546" s="11" t="s">
        <v>2087</v>
      </c>
      <c r="B1546" s="11" t="s">
        <v>4029</v>
      </c>
      <c r="C1546" s="11" t="s">
        <v>4038</v>
      </c>
      <c r="D1546" s="11" t="s">
        <v>4039</v>
      </c>
      <c r="E1546" s="11" t="s">
        <v>8725</v>
      </c>
      <c r="F1546" s="12">
        <v>47.853569999999998</v>
      </c>
      <c r="G1546" s="12">
        <v>10.415509999999999</v>
      </c>
      <c r="H1546" s="11">
        <v>15000</v>
      </c>
      <c r="I1546" s="11">
        <v>11867</v>
      </c>
      <c r="J1546" s="13" t="s">
        <v>8991</v>
      </c>
      <c r="K1546" s="14">
        <f>I1546*Assumptions!$B$2*10^-3/24</f>
        <v>74.168750000000003</v>
      </c>
      <c r="L1546" s="14">
        <f>IF(J1546="YES",I1546*Assumptions!$B$3/1000,0)</f>
        <v>0</v>
      </c>
      <c r="M1546" s="14">
        <f>IF(J1546="YES",I1546*Assumptions!$B$4/1000,0)</f>
        <v>0</v>
      </c>
      <c r="N1546" s="14">
        <f>IF(J1546="YES",I1546*Assumptions!$B$5/1000,0)</f>
        <v>0</v>
      </c>
      <c r="O1546" s="14">
        <f>K1546*Assumptions!$B$6*Assumptions!$B$7</f>
        <v>430.17874999999998</v>
      </c>
      <c r="P1546" s="14">
        <f>((K1546*Assumptions!$B$6*Assumptions!$B$7/1000)*(Assumptions!$B$8/(Assumptions!$B$8-1)))*Assumptions!$B$9</f>
        <v>2581.0724999999998</v>
      </c>
      <c r="Q1546" s="13" t="s">
        <v>9021</v>
      </c>
      <c r="R1546" s="13" t="s">
        <v>9042</v>
      </c>
    </row>
    <row r="1547" spans="1:18" x14ac:dyDescent="0.3">
      <c r="A1547" s="11" t="s">
        <v>2087</v>
      </c>
      <c r="B1547" s="11" t="s">
        <v>4029</v>
      </c>
      <c r="C1547" s="11" t="s">
        <v>4040</v>
      </c>
      <c r="D1547" s="11" t="s">
        <v>4041</v>
      </c>
      <c r="E1547" s="11" t="s">
        <v>4042</v>
      </c>
      <c r="F1547" s="12">
        <v>47.958289999999998</v>
      </c>
      <c r="G1547" s="12">
        <v>10.72869</v>
      </c>
      <c r="H1547" s="11">
        <v>8000</v>
      </c>
      <c r="I1547" s="11">
        <v>6734</v>
      </c>
      <c r="J1547" s="13" t="s">
        <v>8991</v>
      </c>
      <c r="K1547" s="14">
        <f>I1547*Assumptions!$B$2*10^-3/24</f>
        <v>42.087499999999999</v>
      </c>
      <c r="L1547" s="14">
        <f>IF(J1547="YES",I1547*Assumptions!$B$3/1000,0)</f>
        <v>0</v>
      </c>
      <c r="M1547" s="14">
        <f>IF(J1547="YES",I1547*Assumptions!$B$4/1000,0)</f>
        <v>0</v>
      </c>
      <c r="N1547" s="14">
        <f>IF(J1547="YES",I1547*Assumptions!$B$5/1000,0)</f>
        <v>0</v>
      </c>
      <c r="O1547" s="14">
        <f>K1547*Assumptions!$B$6*Assumptions!$B$7</f>
        <v>244.10749999999996</v>
      </c>
      <c r="P1547" s="14">
        <f>((K1547*Assumptions!$B$6*Assumptions!$B$7/1000)*(Assumptions!$B$8/(Assumptions!$B$8-1)))*Assumptions!$B$9</f>
        <v>1464.6449999999995</v>
      </c>
      <c r="Q1547" s="13" t="s">
        <v>9021</v>
      </c>
      <c r="R1547" s="13" t="s">
        <v>9044</v>
      </c>
    </row>
    <row r="1548" spans="1:18" x14ac:dyDescent="0.3">
      <c r="A1548" s="11" t="s">
        <v>2087</v>
      </c>
      <c r="B1548" s="11" t="s">
        <v>4029</v>
      </c>
      <c r="C1548" s="11" t="s">
        <v>4043</v>
      </c>
      <c r="D1548" s="11" t="s">
        <v>4044</v>
      </c>
      <c r="E1548" s="11" t="s">
        <v>4045</v>
      </c>
      <c r="F1548" s="12">
        <v>47.646210000000004</v>
      </c>
      <c r="G1548" s="12">
        <v>10.800269999999999</v>
      </c>
      <c r="H1548" s="11">
        <v>7500</v>
      </c>
      <c r="I1548" s="11">
        <v>3119</v>
      </c>
      <c r="J1548" s="13" t="s">
        <v>8991</v>
      </c>
      <c r="K1548" s="14">
        <f>I1548*Assumptions!$B$2*10^-3/24</f>
        <v>19.493750000000002</v>
      </c>
      <c r="L1548" s="14">
        <f>IF(J1548="YES",I1548*Assumptions!$B$3/1000,0)</f>
        <v>0</v>
      </c>
      <c r="M1548" s="14">
        <f>IF(J1548="YES",I1548*Assumptions!$B$4/1000,0)</f>
        <v>0</v>
      </c>
      <c r="N1548" s="14">
        <f>IF(J1548="YES",I1548*Assumptions!$B$5/1000,0)</f>
        <v>0</v>
      </c>
      <c r="O1548" s="14">
        <f>K1548*Assumptions!$B$6*Assumptions!$B$7</f>
        <v>113.06375000000001</v>
      </c>
      <c r="P1548" s="14">
        <f>((K1548*Assumptions!$B$6*Assumptions!$B$7/1000)*(Assumptions!$B$8/(Assumptions!$B$8-1)))*Assumptions!$B$9</f>
        <v>678.38250000000005</v>
      </c>
      <c r="Q1548" s="13" t="s">
        <v>9021</v>
      </c>
      <c r="R1548" s="13" t="s">
        <v>9044</v>
      </c>
    </row>
    <row r="1549" spans="1:18" x14ac:dyDescent="0.3">
      <c r="A1549" s="11" t="s">
        <v>2087</v>
      </c>
      <c r="B1549" s="11" t="s">
        <v>4029</v>
      </c>
      <c r="C1549" s="11" t="s">
        <v>4046</v>
      </c>
      <c r="D1549" s="11" t="s">
        <v>4047</v>
      </c>
      <c r="E1549" s="11" t="s">
        <v>4048</v>
      </c>
      <c r="F1549" s="12">
        <v>47.825400000000002</v>
      </c>
      <c r="G1549" s="12">
        <v>10.5929</v>
      </c>
      <c r="H1549" s="11">
        <v>6000</v>
      </c>
      <c r="I1549" s="11">
        <v>5124</v>
      </c>
      <c r="J1549" s="13" t="s">
        <v>8991</v>
      </c>
      <c r="K1549" s="14">
        <f>I1549*Assumptions!$B$2*10^-3/24</f>
        <v>32.024999999999999</v>
      </c>
      <c r="L1549" s="14">
        <f>IF(J1549="YES",I1549*Assumptions!$B$3/1000,0)</f>
        <v>0</v>
      </c>
      <c r="M1549" s="14">
        <f>IF(J1549="YES",I1549*Assumptions!$B$4/1000,0)</f>
        <v>0</v>
      </c>
      <c r="N1549" s="14">
        <f>IF(J1549="YES",I1549*Assumptions!$B$5/1000,0)</f>
        <v>0</v>
      </c>
      <c r="O1549" s="14">
        <f>K1549*Assumptions!$B$6*Assumptions!$B$7</f>
        <v>185.74499999999998</v>
      </c>
      <c r="P1549" s="14">
        <f>((K1549*Assumptions!$B$6*Assumptions!$B$7/1000)*(Assumptions!$B$8/(Assumptions!$B$8-1)))*Assumptions!$B$9</f>
        <v>1114.4699999999998</v>
      </c>
      <c r="Q1549" s="13" t="s">
        <v>9021</v>
      </c>
      <c r="R1549" s="13" t="s">
        <v>9044</v>
      </c>
    </row>
    <row r="1550" spans="1:18" x14ac:dyDescent="0.3">
      <c r="A1550" s="11" t="s">
        <v>2087</v>
      </c>
      <c r="B1550" s="11" t="s">
        <v>4029</v>
      </c>
      <c r="C1550" s="11" t="s">
        <v>4049</v>
      </c>
      <c r="D1550" s="11" t="s">
        <v>4050</v>
      </c>
      <c r="E1550" s="11" t="s">
        <v>4051</v>
      </c>
      <c r="F1550" s="12">
        <v>47.944009999999999</v>
      </c>
      <c r="G1550" s="12">
        <v>10.62811</v>
      </c>
      <c r="H1550" s="11">
        <v>13600</v>
      </c>
      <c r="I1550" s="11">
        <v>9203</v>
      </c>
      <c r="J1550" s="13" t="s">
        <v>8991</v>
      </c>
      <c r="K1550" s="14">
        <f>I1550*Assumptions!$B$2*10^-3/24</f>
        <v>57.518750000000004</v>
      </c>
      <c r="L1550" s="14">
        <f>IF(J1550="YES",I1550*Assumptions!$B$3/1000,0)</f>
        <v>0</v>
      </c>
      <c r="M1550" s="14">
        <f>IF(J1550="YES",I1550*Assumptions!$B$4/1000,0)</f>
        <v>0</v>
      </c>
      <c r="N1550" s="14">
        <f>IF(J1550="YES",I1550*Assumptions!$B$5/1000,0)</f>
        <v>0</v>
      </c>
      <c r="O1550" s="14">
        <f>K1550*Assumptions!$B$6*Assumptions!$B$7</f>
        <v>333.60874999999999</v>
      </c>
      <c r="P1550" s="14">
        <f>((K1550*Assumptions!$B$6*Assumptions!$B$7/1000)*(Assumptions!$B$8/(Assumptions!$B$8-1)))*Assumptions!$B$9</f>
        <v>2001.6524999999999</v>
      </c>
      <c r="Q1550" s="13" t="s">
        <v>9021</v>
      </c>
      <c r="R1550" s="13" t="s">
        <v>9044</v>
      </c>
    </row>
    <row r="1551" spans="1:18" x14ac:dyDescent="0.3">
      <c r="A1551" s="11" t="s">
        <v>2087</v>
      </c>
      <c r="B1551" s="11" t="s">
        <v>4055</v>
      </c>
      <c r="C1551" s="11" t="s">
        <v>4052</v>
      </c>
      <c r="D1551" s="11" t="s">
        <v>4053</v>
      </c>
      <c r="E1551" s="11" t="s">
        <v>4054</v>
      </c>
      <c r="F1551" s="12">
        <v>47.64134</v>
      </c>
      <c r="G1551" s="12">
        <v>9.8262300000000007</v>
      </c>
      <c r="H1551" s="11">
        <v>34375</v>
      </c>
      <c r="I1551" s="11">
        <v>26012</v>
      </c>
      <c r="J1551" s="13" t="s">
        <v>8991</v>
      </c>
      <c r="K1551" s="14">
        <f>I1551*Assumptions!$B$2*10^-3/24</f>
        <v>162.57500000000002</v>
      </c>
      <c r="L1551" s="14">
        <f>IF(J1551="YES",I1551*Assumptions!$B$3/1000,0)</f>
        <v>0</v>
      </c>
      <c r="M1551" s="14">
        <f>IF(J1551="YES",I1551*Assumptions!$B$4/1000,0)</f>
        <v>0</v>
      </c>
      <c r="N1551" s="14">
        <f>IF(J1551="YES",I1551*Assumptions!$B$5/1000,0)</f>
        <v>0</v>
      </c>
      <c r="O1551" s="14">
        <f>K1551*Assumptions!$B$6*Assumptions!$B$7</f>
        <v>942.93500000000006</v>
      </c>
      <c r="P1551" s="14">
        <f>((K1551*Assumptions!$B$6*Assumptions!$B$7/1000)*(Assumptions!$B$8/(Assumptions!$B$8-1)))*Assumptions!$B$9</f>
        <v>5657.61</v>
      </c>
      <c r="Q1551" s="13" t="s">
        <v>9021</v>
      </c>
      <c r="R1551" s="13" t="s">
        <v>9043</v>
      </c>
    </row>
    <row r="1552" spans="1:18" x14ac:dyDescent="0.3">
      <c r="A1552" s="11" t="s">
        <v>2087</v>
      </c>
      <c r="B1552" s="11" t="s">
        <v>4055</v>
      </c>
      <c r="D1552" s="11" t="s">
        <v>4056</v>
      </c>
      <c r="E1552" s="11" t="s">
        <v>4057</v>
      </c>
      <c r="F1552" s="12">
        <v>47.54589</v>
      </c>
      <c r="G1552" s="12">
        <v>9.7329480000000004</v>
      </c>
      <c r="H1552" s="11">
        <v>60000</v>
      </c>
      <c r="I1552" s="11">
        <v>60000</v>
      </c>
      <c r="J1552" s="13" t="s">
        <v>8982</v>
      </c>
      <c r="K1552" s="14">
        <f>I1552*Assumptions!$B$2*10^-3/24</f>
        <v>375</v>
      </c>
      <c r="L1552" s="14">
        <f>IF(J1552="YES",I1552*Assumptions!$B$3/1000,0)</f>
        <v>1200</v>
      </c>
      <c r="M1552" s="14">
        <f>IF(J1552="YES",I1552*Assumptions!$B$4/1000,0)</f>
        <v>900</v>
      </c>
      <c r="N1552" s="14">
        <f>IF(J1552="YES",I1552*Assumptions!$B$5/1000,0)</f>
        <v>1800</v>
      </c>
      <c r="O1552" s="14">
        <f>K1552*Assumptions!$B$6*Assumptions!$B$7</f>
        <v>2174.9999999999995</v>
      </c>
      <c r="P1552" s="14">
        <f>((K1552*Assumptions!$B$6*Assumptions!$B$7/1000)*(Assumptions!$B$8/(Assumptions!$B$8-1)))*Assumptions!$B$9</f>
        <v>13049.999999999996</v>
      </c>
      <c r="Q1552" s="13" t="s">
        <v>9021</v>
      </c>
      <c r="R1552" s="13" t="s">
        <v>9043</v>
      </c>
    </row>
    <row r="1553" spans="1:18" x14ac:dyDescent="0.3">
      <c r="A1553" s="11" t="s">
        <v>2087</v>
      </c>
      <c r="B1553" s="11" t="s">
        <v>4055</v>
      </c>
      <c r="C1553" s="11" t="s">
        <v>4058</v>
      </c>
      <c r="D1553" s="11" t="s">
        <v>4059</v>
      </c>
      <c r="E1553" s="11" t="s">
        <v>4060</v>
      </c>
      <c r="F1553" s="12">
        <v>47.574199999999998</v>
      </c>
      <c r="G1553" s="12">
        <v>9.9039780000000004</v>
      </c>
      <c r="H1553" s="11">
        <v>77500</v>
      </c>
      <c r="I1553" s="11">
        <v>34500</v>
      </c>
      <c r="J1553" s="13" t="s">
        <v>8982</v>
      </c>
      <c r="K1553" s="14">
        <f>I1553*Assumptions!$B$2*10^-3/24</f>
        <v>215.625</v>
      </c>
      <c r="L1553" s="14">
        <f>IF(J1553="YES",I1553*Assumptions!$B$3/1000,0)</f>
        <v>690</v>
      </c>
      <c r="M1553" s="14">
        <f>IF(J1553="YES",I1553*Assumptions!$B$4/1000,0)</f>
        <v>517.5</v>
      </c>
      <c r="N1553" s="14">
        <f>IF(J1553="YES",I1553*Assumptions!$B$5/1000,0)</f>
        <v>1035</v>
      </c>
      <c r="O1553" s="14">
        <f>K1553*Assumptions!$B$6*Assumptions!$B$7</f>
        <v>1250.6249999999998</v>
      </c>
      <c r="P1553" s="14">
        <f>((K1553*Assumptions!$B$6*Assumptions!$B$7/1000)*(Assumptions!$B$8/(Assumptions!$B$8-1)))*Assumptions!$B$9</f>
        <v>7503.7499999999991</v>
      </c>
      <c r="Q1553" s="13" t="s">
        <v>9021</v>
      </c>
      <c r="R1553" s="13" t="s">
        <v>9043</v>
      </c>
    </row>
    <row r="1554" spans="1:18" x14ac:dyDescent="0.3">
      <c r="A1554" s="11" t="s">
        <v>2087</v>
      </c>
      <c r="B1554" s="11" t="s">
        <v>4055</v>
      </c>
      <c r="C1554" s="11" t="s">
        <v>4061</v>
      </c>
      <c r="D1554" s="11" t="s">
        <v>4062</v>
      </c>
      <c r="E1554" s="11" t="s">
        <v>8726</v>
      </c>
      <c r="F1554" s="12">
        <v>47.61947</v>
      </c>
      <c r="G1554" s="12">
        <v>9.9875109999999996</v>
      </c>
      <c r="H1554" s="11">
        <v>11250</v>
      </c>
      <c r="I1554" s="11">
        <v>8576</v>
      </c>
      <c r="J1554" s="13" t="s">
        <v>8991</v>
      </c>
      <c r="K1554" s="14">
        <f>I1554*Assumptions!$B$2*10^-3/24</f>
        <v>53.6</v>
      </c>
      <c r="L1554" s="14">
        <f>IF(J1554="YES",I1554*Assumptions!$B$3/1000,0)</f>
        <v>0</v>
      </c>
      <c r="M1554" s="14">
        <f>IF(J1554="YES",I1554*Assumptions!$B$4/1000,0)</f>
        <v>0</v>
      </c>
      <c r="N1554" s="14">
        <f>IF(J1554="YES",I1554*Assumptions!$B$5/1000,0)</f>
        <v>0</v>
      </c>
      <c r="O1554" s="14">
        <f>K1554*Assumptions!$B$6*Assumptions!$B$7</f>
        <v>310.88</v>
      </c>
      <c r="P1554" s="14">
        <f>((K1554*Assumptions!$B$6*Assumptions!$B$7/1000)*(Assumptions!$B$8/(Assumptions!$B$8-1)))*Assumptions!$B$9</f>
        <v>1865.2799999999997</v>
      </c>
      <c r="Q1554" s="13" t="s">
        <v>9021</v>
      </c>
      <c r="R1554" s="13" t="s">
        <v>9044</v>
      </c>
    </row>
    <row r="1555" spans="1:18" x14ac:dyDescent="0.3">
      <c r="A1555" s="11" t="s">
        <v>2087</v>
      </c>
      <c r="B1555" s="11" t="s">
        <v>4029</v>
      </c>
      <c r="C1555" s="11" t="s">
        <v>4063</v>
      </c>
      <c r="D1555" s="11" t="s">
        <v>4064</v>
      </c>
      <c r="E1555" s="11" t="s">
        <v>4065</v>
      </c>
      <c r="F1555" s="12">
        <v>47.907859999999999</v>
      </c>
      <c r="G1555" s="12">
        <v>10.405239999999999</v>
      </c>
      <c r="H1555" s="11">
        <v>6000</v>
      </c>
      <c r="I1555" s="11">
        <v>4851</v>
      </c>
      <c r="J1555" s="13" t="s">
        <v>8991</v>
      </c>
      <c r="K1555" s="14">
        <f>I1555*Assumptions!$B$2*10^-3/24</f>
        <v>30.318749999999998</v>
      </c>
      <c r="L1555" s="14">
        <f>IF(J1555="YES",I1555*Assumptions!$B$3/1000,0)</f>
        <v>0</v>
      </c>
      <c r="M1555" s="14">
        <f>IF(J1555="YES",I1555*Assumptions!$B$4/1000,0)</f>
        <v>0</v>
      </c>
      <c r="N1555" s="14">
        <f>IF(J1555="YES",I1555*Assumptions!$B$5/1000,0)</f>
        <v>0</v>
      </c>
      <c r="O1555" s="14">
        <f>K1555*Assumptions!$B$6*Assumptions!$B$7</f>
        <v>175.84874999999997</v>
      </c>
      <c r="P1555" s="14">
        <f>((K1555*Assumptions!$B$6*Assumptions!$B$7/1000)*(Assumptions!$B$8/(Assumptions!$B$8-1)))*Assumptions!$B$9</f>
        <v>1055.0924999999997</v>
      </c>
      <c r="Q1555" s="13" t="s">
        <v>9021</v>
      </c>
      <c r="R1555" s="13" t="s">
        <v>9044</v>
      </c>
    </row>
    <row r="1556" spans="1:18" x14ac:dyDescent="0.3">
      <c r="A1556" s="11" t="s">
        <v>2087</v>
      </c>
      <c r="B1556" s="11" t="s">
        <v>4069</v>
      </c>
      <c r="C1556" s="11" t="s">
        <v>4066</v>
      </c>
      <c r="D1556" s="11" t="s">
        <v>4067</v>
      </c>
      <c r="E1556" s="11" t="s">
        <v>4068</v>
      </c>
      <c r="F1556" s="12">
        <v>48.052880000000002</v>
      </c>
      <c r="G1556" s="12">
        <v>10.14386</v>
      </c>
      <c r="H1556" s="11">
        <v>230000</v>
      </c>
      <c r="I1556" s="11">
        <v>118801</v>
      </c>
      <c r="J1556" s="13" t="s">
        <v>8982</v>
      </c>
      <c r="K1556" s="14">
        <f>I1556*Assumptions!$B$2*10^-3/24</f>
        <v>742.50625000000002</v>
      </c>
      <c r="L1556" s="14">
        <f>IF(J1556="YES",I1556*Assumptions!$B$3/1000,0)</f>
        <v>2376.02</v>
      </c>
      <c r="M1556" s="14">
        <f>IF(J1556="YES",I1556*Assumptions!$B$4/1000,0)</f>
        <v>1782.0150000000001</v>
      </c>
      <c r="N1556" s="14">
        <f>IF(J1556="YES",I1556*Assumptions!$B$5/1000,0)</f>
        <v>3564.03</v>
      </c>
      <c r="O1556" s="14">
        <f>K1556*Assumptions!$B$6*Assumptions!$B$7</f>
        <v>4306.5362500000001</v>
      </c>
      <c r="P1556" s="14">
        <f>((K1556*Assumptions!$B$6*Assumptions!$B$7/1000)*(Assumptions!$B$8/(Assumptions!$B$8-1)))*Assumptions!$B$9</f>
        <v>25839.217499999999</v>
      </c>
      <c r="Q1556" s="13" t="s">
        <v>9021</v>
      </c>
      <c r="R1556" s="13" t="s">
        <v>9044</v>
      </c>
    </row>
    <row r="1557" spans="1:18" x14ac:dyDescent="0.3">
      <c r="A1557" s="11" t="s">
        <v>2087</v>
      </c>
      <c r="B1557" s="11" t="s">
        <v>4073</v>
      </c>
      <c r="C1557" s="11" t="s">
        <v>4070</v>
      </c>
      <c r="D1557" s="11" t="s">
        <v>4071</v>
      </c>
      <c r="E1557" s="11" t="s">
        <v>4072</v>
      </c>
      <c r="F1557" s="12">
        <v>48.065100000000001</v>
      </c>
      <c r="G1557" s="12">
        <v>10.418530000000001</v>
      </c>
      <c r="H1557" s="11">
        <v>9950</v>
      </c>
      <c r="I1557" s="11">
        <v>7941</v>
      </c>
      <c r="J1557" s="13" t="s">
        <v>8991</v>
      </c>
      <c r="K1557" s="14">
        <f>I1557*Assumptions!$B$2*10^-3/24</f>
        <v>49.631250000000001</v>
      </c>
      <c r="L1557" s="14">
        <f>IF(J1557="YES",I1557*Assumptions!$B$3/1000,0)</f>
        <v>0</v>
      </c>
      <c r="M1557" s="14">
        <f>IF(J1557="YES",I1557*Assumptions!$B$4/1000,0)</f>
        <v>0</v>
      </c>
      <c r="N1557" s="14">
        <f>IF(J1557="YES",I1557*Assumptions!$B$5/1000,0)</f>
        <v>0</v>
      </c>
      <c r="O1557" s="14">
        <f>K1557*Assumptions!$B$6*Assumptions!$B$7</f>
        <v>287.86124999999998</v>
      </c>
      <c r="P1557" s="14">
        <f>((K1557*Assumptions!$B$6*Assumptions!$B$7/1000)*(Assumptions!$B$8/(Assumptions!$B$8-1)))*Assumptions!$B$9</f>
        <v>1727.1674999999996</v>
      </c>
      <c r="Q1557" s="13" t="s">
        <v>9021</v>
      </c>
      <c r="R1557" s="13" t="s">
        <v>9042</v>
      </c>
    </row>
    <row r="1558" spans="1:18" x14ac:dyDescent="0.3">
      <c r="A1558" s="11" t="s">
        <v>2087</v>
      </c>
      <c r="B1558" s="11" t="s">
        <v>4073</v>
      </c>
      <c r="C1558" s="11" t="s">
        <v>4074</v>
      </c>
      <c r="D1558" s="11" t="s">
        <v>4075</v>
      </c>
      <c r="E1558" s="11" t="s">
        <v>4076</v>
      </c>
      <c r="F1558" s="12">
        <v>48.064709999999998</v>
      </c>
      <c r="G1558" s="12">
        <v>10.484260000000001</v>
      </c>
      <c r="H1558" s="11">
        <v>47000</v>
      </c>
      <c r="I1558" s="11">
        <v>26015</v>
      </c>
      <c r="J1558" s="13" t="s">
        <v>8982</v>
      </c>
      <c r="K1558" s="14">
        <f>I1558*Assumptions!$B$2*10^-3/24</f>
        <v>162.59375</v>
      </c>
      <c r="L1558" s="14">
        <f>IF(J1558="YES",I1558*Assumptions!$B$3/1000,0)</f>
        <v>520.29999999999995</v>
      </c>
      <c r="M1558" s="14">
        <f>IF(J1558="YES",I1558*Assumptions!$B$4/1000,0)</f>
        <v>390.22500000000002</v>
      </c>
      <c r="N1558" s="14">
        <f>IF(J1558="YES",I1558*Assumptions!$B$5/1000,0)</f>
        <v>780.45</v>
      </c>
      <c r="O1558" s="14">
        <f>K1558*Assumptions!$B$6*Assumptions!$B$7</f>
        <v>943.04374999999993</v>
      </c>
      <c r="P1558" s="14">
        <f>((K1558*Assumptions!$B$6*Assumptions!$B$7/1000)*(Assumptions!$B$8/(Assumptions!$B$8-1)))*Assumptions!$B$9</f>
        <v>5658.2624999999989</v>
      </c>
      <c r="Q1558" s="13" t="s">
        <v>9021</v>
      </c>
      <c r="R1558" s="13" t="s">
        <v>9044</v>
      </c>
    </row>
    <row r="1559" spans="1:18" x14ac:dyDescent="0.3">
      <c r="A1559" s="11" t="s">
        <v>2087</v>
      </c>
      <c r="B1559" s="11" t="s">
        <v>4073</v>
      </c>
      <c r="C1559" s="11" t="s">
        <v>4077</v>
      </c>
      <c r="D1559" s="11" t="s">
        <v>4078</v>
      </c>
      <c r="E1559" s="11" t="s">
        <v>4079</v>
      </c>
      <c r="F1559" s="12">
        <v>48.154850000000003</v>
      </c>
      <c r="G1559" s="12">
        <v>10.239549999999999</v>
      </c>
      <c r="H1559" s="11">
        <v>9500</v>
      </c>
      <c r="I1559" s="11">
        <v>4700</v>
      </c>
      <c r="J1559" s="13" t="s">
        <v>8991</v>
      </c>
      <c r="K1559" s="14">
        <f>I1559*Assumptions!$B$2*10^-3/24</f>
        <v>29.375</v>
      </c>
      <c r="L1559" s="14">
        <f>IF(J1559="YES",I1559*Assumptions!$B$3/1000,0)</f>
        <v>0</v>
      </c>
      <c r="M1559" s="14">
        <f>IF(J1559="YES",I1559*Assumptions!$B$4/1000,0)</f>
        <v>0</v>
      </c>
      <c r="N1559" s="14">
        <f>IF(J1559="YES",I1559*Assumptions!$B$5/1000,0)</f>
        <v>0</v>
      </c>
      <c r="O1559" s="14">
        <f>K1559*Assumptions!$B$6*Assumptions!$B$7</f>
        <v>170.37499999999997</v>
      </c>
      <c r="P1559" s="14">
        <f>((K1559*Assumptions!$B$6*Assumptions!$B$7/1000)*(Assumptions!$B$8/(Assumptions!$B$8-1)))*Assumptions!$B$9</f>
        <v>1022.2499999999998</v>
      </c>
      <c r="Q1559" s="13" t="s">
        <v>9021</v>
      </c>
      <c r="R1559" s="13" t="s">
        <v>9042</v>
      </c>
    </row>
    <row r="1560" spans="1:18" x14ac:dyDescent="0.3">
      <c r="A1560" s="11" t="s">
        <v>2087</v>
      </c>
      <c r="B1560" s="11" t="s">
        <v>4073</v>
      </c>
      <c r="C1560" s="11" t="s">
        <v>4080</v>
      </c>
      <c r="D1560" s="11" t="s">
        <v>4081</v>
      </c>
      <c r="E1560" s="11" t="s">
        <v>8727</v>
      </c>
      <c r="F1560" s="12">
        <v>48.107309999999998</v>
      </c>
      <c r="G1560" s="12">
        <v>10.290469999999999</v>
      </c>
      <c r="H1560" s="11">
        <v>44000</v>
      </c>
      <c r="I1560" s="11">
        <v>34570</v>
      </c>
      <c r="J1560" s="13" t="s">
        <v>8991</v>
      </c>
      <c r="K1560" s="14">
        <f>I1560*Assumptions!$B$2*10^-3/24</f>
        <v>216.0625</v>
      </c>
      <c r="L1560" s="14">
        <f>IF(J1560="YES",I1560*Assumptions!$B$3/1000,0)</f>
        <v>0</v>
      </c>
      <c r="M1560" s="14">
        <f>IF(J1560="YES",I1560*Assumptions!$B$4/1000,0)</f>
        <v>0</v>
      </c>
      <c r="N1560" s="14">
        <f>IF(J1560="YES",I1560*Assumptions!$B$5/1000,0)</f>
        <v>0</v>
      </c>
      <c r="O1560" s="14">
        <f>K1560*Assumptions!$B$6*Assumptions!$B$7</f>
        <v>1253.1624999999999</v>
      </c>
      <c r="P1560" s="14">
        <f>((K1560*Assumptions!$B$6*Assumptions!$B$7/1000)*(Assumptions!$B$8/(Assumptions!$B$8-1)))*Assumptions!$B$9</f>
        <v>7518.9749999999995</v>
      </c>
      <c r="Q1560" s="13" t="s">
        <v>9021</v>
      </c>
      <c r="R1560" s="13" t="s">
        <v>9044</v>
      </c>
    </row>
    <row r="1561" spans="1:18" x14ac:dyDescent="0.3">
      <c r="A1561" s="11" t="s">
        <v>2087</v>
      </c>
      <c r="B1561" s="11" t="s">
        <v>4073</v>
      </c>
      <c r="C1561" s="11" t="s">
        <v>4082</v>
      </c>
      <c r="D1561" s="11" t="s">
        <v>4083</v>
      </c>
      <c r="E1561" s="11" t="s">
        <v>4084</v>
      </c>
      <c r="F1561" s="12">
        <v>48.18638</v>
      </c>
      <c r="G1561" s="12">
        <v>10.4649</v>
      </c>
      <c r="H1561" s="11">
        <v>7000</v>
      </c>
      <c r="I1561" s="11">
        <v>2866</v>
      </c>
      <c r="J1561" s="13" t="s">
        <v>8991</v>
      </c>
      <c r="K1561" s="14">
        <f>I1561*Assumptions!$B$2*10^-3/24</f>
        <v>17.912500000000001</v>
      </c>
      <c r="L1561" s="14">
        <f>IF(J1561="YES",I1561*Assumptions!$B$3/1000,0)</f>
        <v>0</v>
      </c>
      <c r="M1561" s="14">
        <f>IF(J1561="YES",I1561*Assumptions!$B$4/1000,0)</f>
        <v>0</v>
      </c>
      <c r="N1561" s="14">
        <f>IF(J1561="YES",I1561*Assumptions!$B$5/1000,0)</f>
        <v>0</v>
      </c>
      <c r="O1561" s="14">
        <f>K1561*Assumptions!$B$6*Assumptions!$B$7</f>
        <v>103.89250000000001</v>
      </c>
      <c r="P1561" s="14">
        <f>((K1561*Assumptions!$B$6*Assumptions!$B$7/1000)*(Assumptions!$B$8/(Assumptions!$B$8-1)))*Assumptions!$B$9</f>
        <v>623.35500000000002</v>
      </c>
      <c r="Q1561" s="13" t="s">
        <v>9021</v>
      </c>
      <c r="R1561" s="13" t="s">
        <v>9042</v>
      </c>
    </row>
    <row r="1562" spans="1:18" x14ac:dyDescent="0.3">
      <c r="A1562" s="11" t="s">
        <v>2087</v>
      </c>
      <c r="B1562" s="11" t="s">
        <v>4073</v>
      </c>
      <c r="C1562" s="11" t="s">
        <v>4085</v>
      </c>
      <c r="D1562" s="11" t="s">
        <v>4086</v>
      </c>
      <c r="E1562" s="11" t="s">
        <v>4087</v>
      </c>
      <c r="F1562" s="12">
        <v>47.97627</v>
      </c>
      <c r="G1562" s="12">
        <v>10.286160000000001</v>
      </c>
      <c r="H1562" s="11">
        <v>20000</v>
      </c>
      <c r="I1562" s="11">
        <v>19591</v>
      </c>
      <c r="J1562" s="13" t="s">
        <v>8991</v>
      </c>
      <c r="K1562" s="14">
        <f>I1562*Assumptions!$B$2*10^-3/24</f>
        <v>122.44375000000001</v>
      </c>
      <c r="L1562" s="14">
        <f>IF(J1562="YES",I1562*Assumptions!$B$3/1000,0)</f>
        <v>0</v>
      </c>
      <c r="M1562" s="14">
        <f>IF(J1562="YES",I1562*Assumptions!$B$4/1000,0)</f>
        <v>0</v>
      </c>
      <c r="N1562" s="14">
        <f>IF(J1562="YES",I1562*Assumptions!$B$5/1000,0)</f>
        <v>0</v>
      </c>
      <c r="O1562" s="14">
        <f>K1562*Assumptions!$B$6*Assumptions!$B$7</f>
        <v>710.17375000000004</v>
      </c>
      <c r="P1562" s="14">
        <f>((K1562*Assumptions!$B$6*Assumptions!$B$7/1000)*(Assumptions!$B$8/(Assumptions!$B$8-1)))*Assumptions!$B$9</f>
        <v>4261.0425000000005</v>
      </c>
      <c r="Q1562" s="13" t="s">
        <v>9021</v>
      </c>
      <c r="R1562" s="13" t="s">
        <v>9044</v>
      </c>
    </row>
    <row r="1563" spans="1:18" x14ac:dyDescent="0.3">
      <c r="A1563" s="11" t="s">
        <v>2087</v>
      </c>
      <c r="B1563" s="11" t="s">
        <v>4073</v>
      </c>
      <c r="C1563" s="11" t="s">
        <v>4088</v>
      </c>
      <c r="D1563" s="11" t="s">
        <v>4089</v>
      </c>
      <c r="E1563" s="11" t="s">
        <v>8728</v>
      </c>
      <c r="F1563" s="12">
        <v>48.079509999999999</v>
      </c>
      <c r="G1563" s="12">
        <v>10.65578</v>
      </c>
      <c r="H1563" s="11">
        <v>18000</v>
      </c>
      <c r="I1563" s="11">
        <v>11334</v>
      </c>
      <c r="J1563" s="13" t="s">
        <v>8991</v>
      </c>
      <c r="K1563" s="14">
        <f>I1563*Assumptions!$B$2*10^-3/24</f>
        <v>70.837500000000006</v>
      </c>
      <c r="L1563" s="14">
        <f>IF(J1563="YES",I1563*Assumptions!$B$3/1000,0)</f>
        <v>0</v>
      </c>
      <c r="M1563" s="14">
        <f>IF(J1563="YES",I1563*Assumptions!$B$4/1000,0)</f>
        <v>0</v>
      </c>
      <c r="N1563" s="14">
        <f>IF(J1563="YES",I1563*Assumptions!$B$5/1000,0)</f>
        <v>0</v>
      </c>
      <c r="O1563" s="14">
        <f>K1563*Assumptions!$B$6*Assumptions!$B$7</f>
        <v>410.85749999999996</v>
      </c>
      <c r="P1563" s="14">
        <f>((K1563*Assumptions!$B$6*Assumptions!$B$7/1000)*(Assumptions!$B$8/(Assumptions!$B$8-1)))*Assumptions!$B$9</f>
        <v>2465.1449999999995</v>
      </c>
      <c r="Q1563" s="13" t="s">
        <v>9021</v>
      </c>
      <c r="R1563" s="13" t="s">
        <v>9044</v>
      </c>
    </row>
    <row r="1564" spans="1:18" x14ac:dyDescent="0.3">
      <c r="A1564" s="11" t="s">
        <v>2087</v>
      </c>
      <c r="B1564" s="11" t="s">
        <v>4073</v>
      </c>
      <c r="C1564" s="11" t="s">
        <v>4090</v>
      </c>
      <c r="D1564" s="11" t="s">
        <v>4091</v>
      </c>
      <c r="E1564" s="11" t="s">
        <v>4092</v>
      </c>
      <c r="F1564" s="12">
        <v>47.909230000000001</v>
      </c>
      <c r="G1564" s="12">
        <v>10.117290000000001</v>
      </c>
      <c r="H1564" s="11">
        <v>7200</v>
      </c>
      <c r="I1564" s="11">
        <v>6600</v>
      </c>
      <c r="J1564" s="13" t="s">
        <v>8991</v>
      </c>
      <c r="K1564" s="14">
        <f>I1564*Assumptions!$B$2*10^-3/24</f>
        <v>41.25</v>
      </c>
      <c r="L1564" s="14">
        <f>IF(J1564="YES",I1564*Assumptions!$B$3/1000,0)</f>
        <v>0</v>
      </c>
      <c r="M1564" s="14">
        <f>IF(J1564="YES",I1564*Assumptions!$B$4/1000,0)</f>
        <v>0</v>
      </c>
      <c r="N1564" s="14">
        <f>IF(J1564="YES",I1564*Assumptions!$B$5/1000,0)</f>
        <v>0</v>
      </c>
      <c r="O1564" s="14">
        <f>K1564*Assumptions!$B$6*Assumptions!$B$7</f>
        <v>239.24999999999997</v>
      </c>
      <c r="P1564" s="14">
        <f>((K1564*Assumptions!$B$6*Assumptions!$B$7/1000)*(Assumptions!$B$8/(Assumptions!$B$8-1)))*Assumptions!$B$9</f>
        <v>1435.4999999999998</v>
      </c>
      <c r="Q1564" s="13" t="s">
        <v>9021</v>
      </c>
      <c r="R1564" s="13" t="s">
        <v>9042</v>
      </c>
    </row>
    <row r="1565" spans="1:18" x14ac:dyDescent="0.3">
      <c r="A1565" s="11" t="s">
        <v>2087</v>
      </c>
      <c r="B1565" s="11" t="s">
        <v>4073</v>
      </c>
      <c r="C1565" s="11" t="s">
        <v>4093</v>
      </c>
      <c r="D1565" s="11" t="s">
        <v>4094</v>
      </c>
      <c r="E1565" s="11" t="s">
        <v>4095</v>
      </c>
      <c r="F1565" s="12">
        <v>48.117840000000001</v>
      </c>
      <c r="G1565" s="12">
        <v>10.664849999999999</v>
      </c>
      <c r="H1565" s="11">
        <v>6000</v>
      </c>
      <c r="I1565" s="11">
        <v>4344</v>
      </c>
      <c r="J1565" s="13" t="s">
        <v>8991</v>
      </c>
      <c r="K1565" s="14">
        <f>I1565*Assumptions!$B$2*10^-3/24</f>
        <v>27.150000000000002</v>
      </c>
      <c r="L1565" s="14">
        <f>IF(J1565="YES",I1565*Assumptions!$B$3/1000,0)</f>
        <v>0</v>
      </c>
      <c r="M1565" s="14">
        <f>IF(J1565="YES",I1565*Assumptions!$B$4/1000,0)</f>
        <v>0</v>
      </c>
      <c r="N1565" s="14">
        <f>IF(J1565="YES",I1565*Assumptions!$B$5/1000,0)</f>
        <v>0</v>
      </c>
      <c r="O1565" s="14">
        <f>K1565*Assumptions!$B$6*Assumptions!$B$7</f>
        <v>157.47</v>
      </c>
      <c r="P1565" s="14">
        <f>((K1565*Assumptions!$B$6*Assumptions!$B$7/1000)*(Assumptions!$B$8/(Assumptions!$B$8-1)))*Assumptions!$B$9</f>
        <v>944.81999999999994</v>
      </c>
      <c r="Q1565" s="13" t="s">
        <v>9021</v>
      </c>
      <c r="R1565" s="13" t="s">
        <v>9043</v>
      </c>
    </row>
    <row r="1566" spans="1:18" x14ac:dyDescent="0.3">
      <c r="A1566" s="11" t="s">
        <v>2087</v>
      </c>
      <c r="B1566" s="11" t="s">
        <v>4073</v>
      </c>
      <c r="C1566" s="11" t="s">
        <v>4096</v>
      </c>
      <c r="D1566" s="11" t="s">
        <v>4097</v>
      </c>
      <c r="E1566" s="11" t="s">
        <v>8729</v>
      </c>
      <c r="F1566" s="12">
        <v>48.081809999999997</v>
      </c>
      <c r="G1566" s="12">
        <v>10.29819</v>
      </c>
      <c r="H1566" s="11">
        <v>25000</v>
      </c>
      <c r="I1566" s="11">
        <v>14950</v>
      </c>
      <c r="J1566" s="13" t="s">
        <v>8991</v>
      </c>
      <c r="K1566" s="14">
        <f>I1566*Assumptions!$B$2*10^-3/24</f>
        <v>93.4375</v>
      </c>
      <c r="L1566" s="14">
        <f>IF(J1566="YES",I1566*Assumptions!$B$3/1000,0)</f>
        <v>0</v>
      </c>
      <c r="M1566" s="14">
        <f>IF(J1566="YES",I1566*Assumptions!$B$4/1000,0)</f>
        <v>0</v>
      </c>
      <c r="N1566" s="14">
        <f>IF(J1566="YES",I1566*Assumptions!$B$5/1000,0)</f>
        <v>0</v>
      </c>
      <c r="O1566" s="14">
        <f>K1566*Assumptions!$B$6*Assumptions!$B$7</f>
        <v>541.9375</v>
      </c>
      <c r="P1566" s="14">
        <f>((K1566*Assumptions!$B$6*Assumptions!$B$7/1000)*(Assumptions!$B$8/(Assumptions!$B$8-1)))*Assumptions!$B$9</f>
        <v>3251.6249999999995</v>
      </c>
      <c r="Q1566" s="13" t="s">
        <v>9021</v>
      </c>
      <c r="R1566" s="13" t="s">
        <v>9044</v>
      </c>
    </row>
    <row r="1567" spans="1:18" x14ac:dyDescent="0.3">
      <c r="A1567" s="11" t="s">
        <v>2087</v>
      </c>
      <c r="B1567" s="11" t="s">
        <v>4073</v>
      </c>
      <c r="C1567" s="11" t="s">
        <v>4098</v>
      </c>
      <c r="D1567" s="11" t="s">
        <v>4099</v>
      </c>
      <c r="E1567" s="11" t="s">
        <v>8730</v>
      </c>
      <c r="F1567" s="12">
        <v>48.041040000000002</v>
      </c>
      <c r="G1567" s="12">
        <v>10.597099999999999</v>
      </c>
      <c r="H1567" s="11">
        <v>43000</v>
      </c>
      <c r="I1567" s="11">
        <v>34100</v>
      </c>
      <c r="J1567" s="13" t="s">
        <v>8982</v>
      </c>
      <c r="K1567" s="14">
        <f>I1567*Assumptions!$B$2*10^-3/24</f>
        <v>213.125</v>
      </c>
      <c r="L1567" s="14">
        <f>IF(J1567="YES",I1567*Assumptions!$B$3/1000,0)</f>
        <v>682</v>
      </c>
      <c r="M1567" s="14">
        <f>IF(J1567="YES",I1567*Assumptions!$B$4/1000,0)</f>
        <v>511.5</v>
      </c>
      <c r="N1567" s="14">
        <f>IF(J1567="YES",I1567*Assumptions!$B$5/1000,0)</f>
        <v>1023</v>
      </c>
      <c r="O1567" s="14">
        <f>K1567*Assumptions!$B$6*Assumptions!$B$7</f>
        <v>1236.125</v>
      </c>
      <c r="P1567" s="14">
        <f>((K1567*Assumptions!$B$6*Assumptions!$B$7/1000)*(Assumptions!$B$8/(Assumptions!$B$8-1)))*Assumptions!$B$9</f>
        <v>7416.7499999999991</v>
      </c>
      <c r="Q1567" s="13" t="s">
        <v>9021</v>
      </c>
      <c r="R1567" s="13" t="s">
        <v>9044</v>
      </c>
    </row>
    <row r="1568" spans="1:18" x14ac:dyDescent="0.3">
      <c r="A1568" s="11" t="s">
        <v>2087</v>
      </c>
      <c r="B1568" s="11" t="s">
        <v>4029</v>
      </c>
      <c r="C1568" s="11" t="s">
        <v>4100</v>
      </c>
      <c r="D1568" s="11" t="s">
        <v>4101</v>
      </c>
      <c r="E1568" s="11" t="s">
        <v>4102</v>
      </c>
      <c r="F1568" s="12">
        <v>47.718029999999999</v>
      </c>
      <c r="G1568" s="12">
        <v>10.82704</v>
      </c>
      <c r="H1568" s="11">
        <v>11000</v>
      </c>
      <c r="I1568" s="11">
        <v>6742</v>
      </c>
      <c r="J1568" s="13" t="s">
        <v>8991</v>
      </c>
      <c r="K1568" s="14">
        <f>I1568*Assumptions!$B$2*10^-3/24</f>
        <v>42.137500000000003</v>
      </c>
      <c r="L1568" s="14">
        <f>IF(J1568="YES",I1568*Assumptions!$B$3/1000,0)</f>
        <v>0</v>
      </c>
      <c r="M1568" s="14">
        <f>IF(J1568="YES",I1568*Assumptions!$B$4/1000,0)</f>
        <v>0</v>
      </c>
      <c r="N1568" s="14">
        <f>IF(J1568="YES",I1568*Assumptions!$B$5/1000,0)</f>
        <v>0</v>
      </c>
      <c r="O1568" s="14">
        <f>K1568*Assumptions!$B$6*Assumptions!$B$7</f>
        <v>244.39750000000001</v>
      </c>
      <c r="P1568" s="14">
        <f>((K1568*Assumptions!$B$6*Assumptions!$B$7/1000)*(Assumptions!$B$8/(Assumptions!$B$8-1)))*Assumptions!$B$9</f>
        <v>1466.385</v>
      </c>
      <c r="Q1568" s="13" t="s">
        <v>9021</v>
      </c>
      <c r="R1568" s="13" t="s">
        <v>9044</v>
      </c>
    </row>
    <row r="1569" spans="1:18" x14ac:dyDescent="0.3">
      <c r="A1569" s="11" t="s">
        <v>2087</v>
      </c>
      <c r="B1569" s="11" t="s">
        <v>4106</v>
      </c>
      <c r="C1569" s="11" t="s">
        <v>4103</v>
      </c>
      <c r="D1569" s="11" t="s">
        <v>4104</v>
      </c>
      <c r="E1569" s="11" t="s">
        <v>4105</v>
      </c>
      <c r="F1569" s="12">
        <v>50.024900000000002</v>
      </c>
      <c r="G1569" s="12">
        <v>10.21097</v>
      </c>
      <c r="H1569" s="11">
        <v>250000</v>
      </c>
      <c r="I1569" s="11">
        <v>168787</v>
      </c>
      <c r="J1569" s="13" t="s">
        <v>8982</v>
      </c>
      <c r="K1569" s="14">
        <f>I1569*Assumptions!$B$2*10^-3/24</f>
        <v>1054.91875</v>
      </c>
      <c r="L1569" s="14">
        <f>IF(J1569="YES",I1569*Assumptions!$B$3/1000,0)</f>
        <v>3375.74</v>
      </c>
      <c r="M1569" s="14">
        <f>IF(J1569="YES",I1569*Assumptions!$B$4/1000,0)</f>
        <v>2531.8049999999998</v>
      </c>
      <c r="N1569" s="14">
        <f>IF(J1569="YES",I1569*Assumptions!$B$5/1000,0)</f>
        <v>5063.6099999999997</v>
      </c>
      <c r="O1569" s="14">
        <f>K1569*Assumptions!$B$6*Assumptions!$B$7</f>
        <v>6118.5287500000004</v>
      </c>
      <c r="P1569" s="14">
        <f>((K1569*Assumptions!$B$6*Assumptions!$B$7/1000)*(Assumptions!$B$8/(Assumptions!$B$8-1)))*Assumptions!$B$9</f>
        <v>36711.172500000001</v>
      </c>
      <c r="Q1569" s="13" t="s">
        <v>9024</v>
      </c>
      <c r="R1569" s="13" t="s">
        <v>9043</v>
      </c>
    </row>
    <row r="1570" spans="1:18" x14ac:dyDescent="0.3">
      <c r="A1570" s="11" t="s">
        <v>2087</v>
      </c>
      <c r="B1570" s="11" t="s">
        <v>4110</v>
      </c>
      <c r="C1570" s="11" t="s">
        <v>4107</v>
      </c>
      <c r="D1570" s="11" t="s">
        <v>4108</v>
      </c>
      <c r="E1570" s="11" t="s">
        <v>4109</v>
      </c>
      <c r="F1570" s="12">
        <v>50.241410000000002</v>
      </c>
      <c r="G1570" s="12">
        <v>10.064959999999999</v>
      </c>
      <c r="H1570" s="11">
        <v>19500</v>
      </c>
      <c r="I1570" s="11">
        <v>14617</v>
      </c>
      <c r="J1570" s="13" t="s">
        <v>8991</v>
      </c>
      <c r="K1570" s="14">
        <f>I1570*Assumptions!$B$2*10^-3/24</f>
        <v>91.356250000000003</v>
      </c>
      <c r="L1570" s="14">
        <f>IF(J1570="YES",I1570*Assumptions!$B$3/1000,0)</f>
        <v>0</v>
      </c>
      <c r="M1570" s="14">
        <f>IF(J1570="YES",I1570*Assumptions!$B$4/1000,0)</f>
        <v>0</v>
      </c>
      <c r="N1570" s="14">
        <f>IF(J1570="YES",I1570*Assumptions!$B$5/1000,0)</f>
        <v>0</v>
      </c>
      <c r="O1570" s="14">
        <f>K1570*Assumptions!$B$6*Assumptions!$B$7</f>
        <v>529.86624999999992</v>
      </c>
      <c r="P1570" s="14">
        <f>((K1570*Assumptions!$B$6*Assumptions!$B$7/1000)*(Assumptions!$B$8/(Assumptions!$B$8-1)))*Assumptions!$B$9</f>
        <v>3179.1974999999993</v>
      </c>
      <c r="Q1570" s="13" t="s">
        <v>9024</v>
      </c>
      <c r="R1570" s="13" t="s">
        <v>9042</v>
      </c>
    </row>
    <row r="1571" spans="1:18" x14ac:dyDescent="0.3">
      <c r="A1571" s="11" t="s">
        <v>2087</v>
      </c>
      <c r="B1571" s="11" t="s">
        <v>4110</v>
      </c>
      <c r="C1571" s="11" t="s">
        <v>4111</v>
      </c>
      <c r="D1571" s="11" t="s">
        <v>4112</v>
      </c>
      <c r="E1571" s="11" t="s">
        <v>4113</v>
      </c>
      <c r="F1571" s="12">
        <v>50.180880000000002</v>
      </c>
      <c r="G1571" s="12">
        <v>10.07391</v>
      </c>
      <c r="H1571" s="11">
        <v>60000</v>
      </c>
      <c r="I1571" s="11">
        <v>37850</v>
      </c>
      <c r="J1571" s="13" t="s">
        <v>8982</v>
      </c>
      <c r="K1571" s="14">
        <f>I1571*Assumptions!$B$2*10^-3/24</f>
        <v>236.5625</v>
      </c>
      <c r="L1571" s="14">
        <f>IF(J1571="YES",I1571*Assumptions!$B$3/1000,0)</f>
        <v>757</v>
      </c>
      <c r="M1571" s="14">
        <f>IF(J1571="YES",I1571*Assumptions!$B$4/1000,0)</f>
        <v>567.75</v>
      </c>
      <c r="N1571" s="14">
        <f>IF(J1571="YES",I1571*Assumptions!$B$5/1000,0)</f>
        <v>1135.5</v>
      </c>
      <c r="O1571" s="14">
        <f>K1571*Assumptions!$B$6*Assumptions!$B$7</f>
        <v>1372.0624999999998</v>
      </c>
      <c r="P1571" s="14">
        <f>((K1571*Assumptions!$B$6*Assumptions!$B$7/1000)*(Assumptions!$B$8/(Assumptions!$B$8-1)))*Assumptions!$B$9</f>
        <v>8232.3749999999982</v>
      </c>
      <c r="Q1571" s="13" t="s">
        <v>9024</v>
      </c>
      <c r="R1571" s="13" t="s">
        <v>9043</v>
      </c>
    </row>
    <row r="1572" spans="1:18" x14ac:dyDescent="0.3">
      <c r="A1572" s="11" t="s">
        <v>2087</v>
      </c>
      <c r="B1572" s="11" t="s">
        <v>4110</v>
      </c>
      <c r="C1572" s="11" t="s">
        <v>4114</v>
      </c>
      <c r="D1572" s="11" t="s">
        <v>4115</v>
      </c>
      <c r="E1572" s="11" t="s">
        <v>8731</v>
      </c>
      <c r="F1572" s="12">
        <v>50.259810000000002</v>
      </c>
      <c r="G1572" s="12">
        <v>10.18571</v>
      </c>
      <c r="H1572" s="11">
        <v>9500</v>
      </c>
      <c r="I1572" s="11">
        <v>6240</v>
      </c>
      <c r="J1572" s="13" t="s">
        <v>8991</v>
      </c>
      <c r="K1572" s="14">
        <f>I1572*Assumptions!$B$2*10^-3/24</f>
        <v>39</v>
      </c>
      <c r="L1572" s="14">
        <f>IF(J1572="YES",I1572*Assumptions!$B$3/1000,0)</f>
        <v>0</v>
      </c>
      <c r="M1572" s="14">
        <f>IF(J1572="YES",I1572*Assumptions!$B$4/1000,0)</f>
        <v>0</v>
      </c>
      <c r="N1572" s="14">
        <f>IF(J1572="YES",I1572*Assumptions!$B$5/1000,0)</f>
        <v>0</v>
      </c>
      <c r="O1572" s="14">
        <f>K1572*Assumptions!$B$6*Assumptions!$B$7</f>
        <v>226.2</v>
      </c>
      <c r="P1572" s="14">
        <f>((K1572*Assumptions!$B$6*Assumptions!$B$7/1000)*(Assumptions!$B$8/(Assumptions!$B$8-1)))*Assumptions!$B$9</f>
        <v>1357.1999999999998</v>
      </c>
      <c r="Q1572" s="13" t="s">
        <v>9024</v>
      </c>
      <c r="R1572" s="13" t="s">
        <v>9044</v>
      </c>
    </row>
    <row r="1573" spans="1:18" x14ac:dyDescent="0.3">
      <c r="A1573" s="11" t="s">
        <v>2087</v>
      </c>
      <c r="B1573" s="11" t="s">
        <v>4110</v>
      </c>
      <c r="C1573" s="11" t="s">
        <v>4116</v>
      </c>
      <c r="D1573" s="11" t="s">
        <v>4117</v>
      </c>
      <c r="E1573" s="11" t="s">
        <v>4118</v>
      </c>
      <c r="F1573" s="12">
        <v>50.36938</v>
      </c>
      <c r="G1573" s="12">
        <v>9.8974080000000004</v>
      </c>
      <c r="H1573" s="11">
        <v>9900</v>
      </c>
      <c r="I1573" s="11">
        <v>4133</v>
      </c>
      <c r="J1573" s="13" t="s">
        <v>8991</v>
      </c>
      <c r="K1573" s="14">
        <f>I1573*Assumptions!$B$2*10^-3/24</f>
        <v>25.831250000000001</v>
      </c>
      <c r="L1573" s="14">
        <f>IF(J1573="YES",I1573*Assumptions!$B$3/1000,0)</f>
        <v>0</v>
      </c>
      <c r="M1573" s="14">
        <f>IF(J1573="YES",I1573*Assumptions!$B$4/1000,0)</f>
        <v>0</v>
      </c>
      <c r="N1573" s="14">
        <f>IF(J1573="YES",I1573*Assumptions!$B$5/1000,0)</f>
        <v>0</v>
      </c>
      <c r="O1573" s="14">
        <f>K1573*Assumptions!$B$6*Assumptions!$B$7</f>
        <v>149.82124999999999</v>
      </c>
      <c r="P1573" s="14">
        <f>((K1573*Assumptions!$B$6*Assumptions!$B$7/1000)*(Assumptions!$B$8/(Assumptions!$B$8-1)))*Assumptions!$B$9</f>
        <v>898.9274999999999</v>
      </c>
      <c r="Q1573" s="13" t="s">
        <v>9024</v>
      </c>
      <c r="R1573" s="13" t="s">
        <v>9044</v>
      </c>
    </row>
    <row r="1574" spans="1:18" x14ac:dyDescent="0.3">
      <c r="A1574" s="11" t="s">
        <v>2087</v>
      </c>
      <c r="B1574" s="11" t="s">
        <v>4110</v>
      </c>
      <c r="C1574" s="11" t="s">
        <v>4119</v>
      </c>
      <c r="D1574" s="11" t="s">
        <v>4120</v>
      </c>
      <c r="E1574" s="11" t="s">
        <v>8732</v>
      </c>
      <c r="F1574" s="12">
        <v>50.231070000000003</v>
      </c>
      <c r="G1574" s="12">
        <v>10.24352</v>
      </c>
      <c r="H1574" s="11">
        <v>17000</v>
      </c>
      <c r="I1574" s="11">
        <v>12755</v>
      </c>
      <c r="J1574" s="13" t="s">
        <v>8991</v>
      </c>
      <c r="K1574" s="14">
        <f>I1574*Assumptions!$B$2*10^-3/24</f>
        <v>79.71875</v>
      </c>
      <c r="L1574" s="14">
        <f>IF(J1574="YES",I1574*Assumptions!$B$3/1000,0)</f>
        <v>0</v>
      </c>
      <c r="M1574" s="14">
        <f>IF(J1574="YES",I1574*Assumptions!$B$4/1000,0)</f>
        <v>0</v>
      </c>
      <c r="N1574" s="14">
        <f>IF(J1574="YES",I1574*Assumptions!$B$5/1000,0)</f>
        <v>0</v>
      </c>
      <c r="O1574" s="14">
        <f>K1574*Assumptions!$B$6*Assumptions!$B$7</f>
        <v>462.36874999999998</v>
      </c>
      <c r="P1574" s="14">
        <f>((K1574*Assumptions!$B$6*Assumptions!$B$7/1000)*(Assumptions!$B$8/(Assumptions!$B$8-1)))*Assumptions!$B$9</f>
        <v>2774.2125000000001</v>
      </c>
      <c r="Q1574" s="13" t="s">
        <v>9024</v>
      </c>
      <c r="R1574" s="13" t="s">
        <v>9044</v>
      </c>
    </row>
    <row r="1575" spans="1:18" x14ac:dyDescent="0.3">
      <c r="A1575" s="11" t="s">
        <v>2087</v>
      </c>
      <c r="B1575" s="11" t="s">
        <v>4110</v>
      </c>
      <c r="C1575" s="11" t="s">
        <v>4121</v>
      </c>
      <c r="D1575" s="11" t="s">
        <v>4122</v>
      </c>
      <c r="E1575" s="11" t="s">
        <v>4123</v>
      </c>
      <c r="F1575" s="12">
        <v>50.118259999999999</v>
      </c>
      <c r="G1575" s="12">
        <v>9.8769089999999995</v>
      </c>
      <c r="H1575" s="11">
        <v>28000</v>
      </c>
      <c r="I1575" s="11">
        <v>21754</v>
      </c>
      <c r="J1575" s="13" t="s">
        <v>8991</v>
      </c>
      <c r="K1575" s="14">
        <f>I1575*Assumptions!$B$2*10^-3/24</f>
        <v>135.96250000000001</v>
      </c>
      <c r="L1575" s="14">
        <f>IF(J1575="YES",I1575*Assumptions!$B$3/1000,0)</f>
        <v>0</v>
      </c>
      <c r="M1575" s="14">
        <f>IF(J1575="YES",I1575*Assumptions!$B$4/1000,0)</f>
        <v>0</v>
      </c>
      <c r="N1575" s="14">
        <f>IF(J1575="YES",I1575*Assumptions!$B$5/1000,0)</f>
        <v>0</v>
      </c>
      <c r="O1575" s="14">
        <f>K1575*Assumptions!$B$6*Assumptions!$B$7</f>
        <v>788.58249999999998</v>
      </c>
      <c r="P1575" s="14">
        <f>((K1575*Assumptions!$B$6*Assumptions!$B$7/1000)*(Assumptions!$B$8/(Assumptions!$B$8-1)))*Assumptions!$B$9</f>
        <v>4731.4949999999999</v>
      </c>
      <c r="Q1575" s="13" t="s">
        <v>9024</v>
      </c>
      <c r="R1575" s="13" t="s">
        <v>9043</v>
      </c>
    </row>
    <row r="1576" spans="1:18" x14ac:dyDescent="0.3">
      <c r="A1576" s="11" t="s">
        <v>2087</v>
      </c>
      <c r="B1576" s="11" t="s">
        <v>4110</v>
      </c>
      <c r="C1576" s="11" t="s">
        <v>4124</v>
      </c>
      <c r="D1576" s="11" t="s">
        <v>4125</v>
      </c>
      <c r="E1576" s="11" t="s">
        <v>8733</v>
      </c>
      <c r="F1576" s="12">
        <v>50.267679999999999</v>
      </c>
      <c r="G1576" s="12">
        <v>9.7050249999999991</v>
      </c>
      <c r="H1576" s="11">
        <v>20000</v>
      </c>
      <c r="I1576" s="11">
        <v>10767</v>
      </c>
      <c r="J1576" s="13" t="s">
        <v>8991</v>
      </c>
      <c r="K1576" s="14">
        <f>I1576*Assumptions!$B$2*10^-3/24</f>
        <v>67.293750000000003</v>
      </c>
      <c r="L1576" s="14">
        <f>IF(J1576="YES",I1576*Assumptions!$B$3/1000,0)</f>
        <v>0</v>
      </c>
      <c r="M1576" s="14">
        <f>IF(J1576="YES",I1576*Assumptions!$B$4/1000,0)</f>
        <v>0</v>
      </c>
      <c r="N1576" s="14">
        <f>IF(J1576="YES",I1576*Assumptions!$B$5/1000,0)</f>
        <v>0</v>
      </c>
      <c r="O1576" s="14">
        <f>K1576*Assumptions!$B$6*Assumptions!$B$7</f>
        <v>390.30374999999998</v>
      </c>
      <c r="P1576" s="14">
        <f>((K1576*Assumptions!$B$6*Assumptions!$B$7/1000)*(Assumptions!$B$8/(Assumptions!$B$8-1)))*Assumptions!$B$9</f>
        <v>2341.8225000000002</v>
      </c>
      <c r="Q1576" s="13" t="s">
        <v>9024</v>
      </c>
      <c r="R1576" s="13" t="s">
        <v>9043</v>
      </c>
    </row>
    <row r="1577" spans="1:18" x14ac:dyDescent="0.3">
      <c r="A1577" s="11" t="s">
        <v>2087</v>
      </c>
      <c r="B1577" s="11" t="s">
        <v>4129</v>
      </c>
      <c r="C1577" s="11" t="s">
        <v>4126</v>
      </c>
      <c r="D1577" s="11" t="s">
        <v>4127</v>
      </c>
      <c r="E1577" s="11" t="s">
        <v>4128</v>
      </c>
      <c r="F1577" s="12">
        <v>50.331319999999998</v>
      </c>
      <c r="G1577" s="12">
        <v>10.32457</v>
      </c>
      <c r="H1577" s="11">
        <v>7000</v>
      </c>
      <c r="I1577" s="11">
        <v>4550</v>
      </c>
      <c r="J1577" s="13" t="s">
        <v>8991</v>
      </c>
      <c r="K1577" s="14">
        <f>I1577*Assumptions!$B$2*10^-3/24</f>
        <v>28.4375</v>
      </c>
      <c r="L1577" s="14">
        <f>IF(J1577="YES",I1577*Assumptions!$B$3/1000,0)</f>
        <v>0</v>
      </c>
      <c r="M1577" s="14">
        <f>IF(J1577="YES",I1577*Assumptions!$B$4/1000,0)</f>
        <v>0</v>
      </c>
      <c r="N1577" s="14">
        <f>IF(J1577="YES",I1577*Assumptions!$B$5/1000,0)</f>
        <v>0</v>
      </c>
      <c r="O1577" s="14">
        <f>K1577*Assumptions!$B$6*Assumptions!$B$7</f>
        <v>164.9375</v>
      </c>
      <c r="P1577" s="14">
        <f>((K1577*Assumptions!$B$6*Assumptions!$B$7/1000)*(Assumptions!$B$8/(Assumptions!$B$8-1)))*Assumptions!$B$9</f>
        <v>989.62499999999989</v>
      </c>
      <c r="Q1577" s="13" t="s">
        <v>9024</v>
      </c>
      <c r="R1577" s="13" t="s">
        <v>9042</v>
      </c>
    </row>
    <row r="1578" spans="1:18" x14ac:dyDescent="0.3">
      <c r="A1578" s="11" t="s">
        <v>2087</v>
      </c>
      <c r="B1578" s="11" t="s">
        <v>4129</v>
      </c>
      <c r="C1578" s="11" t="s">
        <v>4130</v>
      </c>
      <c r="D1578" s="11" t="s">
        <v>4131</v>
      </c>
      <c r="E1578" s="11" t="s">
        <v>8734</v>
      </c>
      <c r="F1578" s="12">
        <v>50.400590000000001</v>
      </c>
      <c r="G1578" s="12">
        <v>10.05025</v>
      </c>
      <c r="H1578" s="11">
        <v>9900</v>
      </c>
      <c r="I1578" s="11">
        <v>7725</v>
      </c>
      <c r="J1578" s="13" t="s">
        <v>8991</v>
      </c>
      <c r="K1578" s="14">
        <f>I1578*Assumptions!$B$2*10^-3/24</f>
        <v>48.28125</v>
      </c>
      <c r="L1578" s="14">
        <f>IF(J1578="YES",I1578*Assumptions!$B$3/1000,0)</f>
        <v>0</v>
      </c>
      <c r="M1578" s="14">
        <f>IF(J1578="YES",I1578*Assumptions!$B$4/1000,0)</f>
        <v>0</v>
      </c>
      <c r="N1578" s="14">
        <f>IF(J1578="YES",I1578*Assumptions!$B$5/1000,0)</f>
        <v>0</v>
      </c>
      <c r="O1578" s="14">
        <f>K1578*Assumptions!$B$6*Assumptions!$B$7</f>
        <v>280.03125</v>
      </c>
      <c r="P1578" s="14">
        <f>((K1578*Assumptions!$B$6*Assumptions!$B$7/1000)*(Assumptions!$B$8/(Assumptions!$B$8-1)))*Assumptions!$B$9</f>
        <v>1680.1875</v>
      </c>
      <c r="Q1578" s="13" t="s">
        <v>9024</v>
      </c>
      <c r="R1578" s="13" t="s">
        <v>9044</v>
      </c>
    </row>
    <row r="1579" spans="1:18" x14ac:dyDescent="0.3">
      <c r="A1579" s="11" t="s">
        <v>2087</v>
      </c>
      <c r="B1579" s="11" t="s">
        <v>4129</v>
      </c>
      <c r="C1579" s="11" t="s">
        <v>4132</v>
      </c>
      <c r="D1579" s="11" t="s">
        <v>4133</v>
      </c>
      <c r="E1579" s="11" t="s">
        <v>4134</v>
      </c>
      <c r="F1579" s="12">
        <v>50.303800000000003</v>
      </c>
      <c r="G1579" s="12">
        <v>10.174110000000001</v>
      </c>
      <c r="H1579" s="11">
        <v>40000</v>
      </c>
      <c r="I1579" s="11">
        <v>34905</v>
      </c>
      <c r="J1579" s="13" t="s">
        <v>8982</v>
      </c>
      <c r="K1579" s="14">
        <f>I1579*Assumptions!$B$2*10^-3/24</f>
        <v>218.15625</v>
      </c>
      <c r="L1579" s="14">
        <f>IF(J1579="YES",I1579*Assumptions!$B$3/1000,0)</f>
        <v>698.1</v>
      </c>
      <c r="M1579" s="14">
        <f>IF(J1579="YES",I1579*Assumptions!$B$4/1000,0)</f>
        <v>523.57500000000005</v>
      </c>
      <c r="N1579" s="14">
        <f>IF(J1579="YES",I1579*Assumptions!$B$5/1000,0)</f>
        <v>1047.1500000000001</v>
      </c>
      <c r="O1579" s="14">
        <f>K1579*Assumptions!$B$6*Assumptions!$B$7</f>
        <v>1265.3062499999999</v>
      </c>
      <c r="P1579" s="14">
        <f>((K1579*Assumptions!$B$6*Assumptions!$B$7/1000)*(Assumptions!$B$8/(Assumptions!$B$8-1)))*Assumptions!$B$9</f>
        <v>7591.8374999999987</v>
      </c>
      <c r="Q1579" s="13" t="s">
        <v>9024</v>
      </c>
      <c r="R1579" s="13" t="s">
        <v>9044</v>
      </c>
    </row>
    <row r="1580" spans="1:18" x14ac:dyDescent="0.3">
      <c r="A1580" s="11" t="s">
        <v>2087</v>
      </c>
      <c r="B1580" s="11" t="s">
        <v>4129</v>
      </c>
      <c r="C1580" s="11" t="s">
        <v>4135</v>
      </c>
      <c r="D1580" s="11" t="s">
        <v>4136</v>
      </c>
      <c r="E1580" s="11" t="s">
        <v>4137</v>
      </c>
      <c r="F1580" s="12">
        <v>50.380740000000003</v>
      </c>
      <c r="G1580" s="12">
        <v>10.228440000000001</v>
      </c>
      <c r="H1580" s="11">
        <v>10000</v>
      </c>
      <c r="I1580" s="11">
        <v>6147</v>
      </c>
      <c r="J1580" s="13" t="s">
        <v>8991</v>
      </c>
      <c r="K1580" s="14">
        <f>I1580*Assumptions!$B$2*10^-3/24</f>
        <v>38.418750000000003</v>
      </c>
      <c r="L1580" s="14">
        <f>IF(J1580="YES",I1580*Assumptions!$B$3/1000,0)</f>
        <v>0</v>
      </c>
      <c r="M1580" s="14">
        <f>IF(J1580="YES",I1580*Assumptions!$B$4/1000,0)</f>
        <v>0</v>
      </c>
      <c r="N1580" s="14">
        <f>IF(J1580="YES",I1580*Assumptions!$B$5/1000,0)</f>
        <v>0</v>
      </c>
      <c r="O1580" s="14">
        <f>K1580*Assumptions!$B$6*Assumptions!$B$7</f>
        <v>222.82875000000001</v>
      </c>
      <c r="P1580" s="14">
        <f>((K1580*Assumptions!$B$6*Assumptions!$B$7/1000)*(Assumptions!$B$8/(Assumptions!$B$8-1)))*Assumptions!$B$9</f>
        <v>1336.9725000000001</v>
      </c>
      <c r="Q1580" s="13" t="s">
        <v>9024</v>
      </c>
      <c r="R1580" s="13" t="s">
        <v>9044</v>
      </c>
    </row>
    <row r="1581" spans="1:18" x14ac:dyDescent="0.3">
      <c r="A1581" s="11" t="s">
        <v>2087</v>
      </c>
      <c r="B1581" s="11" t="s">
        <v>4129</v>
      </c>
      <c r="C1581" s="11" t="s">
        <v>4138</v>
      </c>
      <c r="D1581" s="11" t="s">
        <v>4139</v>
      </c>
      <c r="E1581" s="11" t="s">
        <v>8735</v>
      </c>
      <c r="F1581" s="12">
        <v>50.295099999999998</v>
      </c>
      <c r="G1581" s="12">
        <v>10.44788</v>
      </c>
      <c r="H1581" s="11">
        <v>15000</v>
      </c>
      <c r="I1581" s="11">
        <v>9398</v>
      </c>
      <c r="J1581" s="13" t="s">
        <v>8991</v>
      </c>
      <c r="K1581" s="14">
        <f>I1581*Assumptions!$B$2*10^-3/24</f>
        <v>58.737500000000004</v>
      </c>
      <c r="L1581" s="14">
        <f>IF(J1581="YES",I1581*Assumptions!$B$3/1000,0)</f>
        <v>0</v>
      </c>
      <c r="M1581" s="14">
        <f>IF(J1581="YES",I1581*Assumptions!$B$4/1000,0)</f>
        <v>0</v>
      </c>
      <c r="N1581" s="14">
        <f>IF(J1581="YES",I1581*Assumptions!$B$5/1000,0)</f>
        <v>0</v>
      </c>
      <c r="O1581" s="14">
        <f>K1581*Assumptions!$B$6*Assumptions!$B$7</f>
        <v>340.67749999999995</v>
      </c>
      <c r="P1581" s="14">
        <f>((K1581*Assumptions!$B$6*Assumptions!$B$7/1000)*(Assumptions!$B$8/(Assumptions!$B$8-1)))*Assumptions!$B$9</f>
        <v>2044.0649999999998</v>
      </c>
      <c r="Q1581" s="13" t="s">
        <v>9024</v>
      </c>
      <c r="R1581" s="13" t="s">
        <v>9042</v>
      </c>
    </row>
    <row r="1582" spans="1:18" x14ac:dyDescent="0.3">
      <c r="A1582" s="11" t="s">
        <v>2087</v>
      </c>
      <c r="B1582" s="11" t="s">
        <v>4129</v>
      </c>
      <c r="C1582" s="11" t="s">
        <v>4140</v>
      </c>
      <c r="D1582" s="11" t="s">
        <v>4141</v>
      </c>
      <c r="E1582" s="11" t="s">
        <v>8736</v>
      </c>
      <c r="F1582" s="12">
        <v>50.419789999999999</v>
      </c>
      <c r="G1582" s="12">
        <v>10.29846</v>
      </c>
      <c r="H1582" s="11">
        <v>24000</v>
      </c>
      <c r="I1582" s="11">
        <v>11498</v>
      </c>
      <c r="J1582" s="13" t="s">
        <v>8991</v>
      </c>
      <c r="K1582" s="14">
        <f>I1582*Assumptions!$B$2*10^-3/24</f>
        <v>71.862499999999997</v>
      </c>
      <c r="L1582" s="14">
        <f>IF(J1582="YES",I1582*Assumptions!$B$3/1000,0)</f>
        <v>0</v>
      </c>
      <c r="M1582" s="14">
        <f>IF(J1582="YES",I1582*Assumptions!$B$4/1000,0)</f>
        <v>0</v>
      </c>
      <c r="N1582" s="14">
        <f>IF(J1582="YES",I1582*Assumptions!$B$5/1000,0)</f>
        <v>0</v>
      </c>
      <c r="O1582" s="14">
        <f>K1582*Assumptions!$B$6*Assumptions!$B$7</f>
        <v>416.80249999999995</v>
      </c>
      <c r="P1582" s="14">
        <f>((K1582*Assumptions!$B$6*Assumptions!$B$7/1000)*(Assumptions!$B$8/(Assumptions!$B$8-1)))*Assumptions!$B$9</f>
        <v>2500.8149999999996</v>
      </c>
      <c r="Q1582" s="13" t="s">
        <v>9024</v>
      </c>
      <c r="R1582" s="13" t="s">
        <v>9043</v>
      </c>
    </row>
    <row r="1583" spans="1:18" x14ac:dyDescent="0.3">
      <c r="A1583" s="11" t="s">
        <v>2087</v>
      </c>
      <c r="B1583" s="11" t="s">
        <v>4129</v>
      </c>
      <c r="C1583" s="11" t="s">
        <v>4142</v>
      </c>
      <c r="D1583" s="11" t="s">
        <v>4143</v>
      </c>
      <c r="E1583" s="11" t="s">
        <v>4144</v>
      </c>
      <c r="F1583" s="12">
        <v>50.4694</v>
      </c>
      <c r="G1583" s="12">
        <v>10.19144</v>
      </c>
      <c r="H1583" s="11">
        <v>9000</v>
      </c>
      <c r="I1583" s="11">
        <v>7244</v>
      </c>
      <c r="J1583" s="13" t="s">
        <v>8991</v>
      </c>
      <c r="K1583" s="14">
        <f>I1583*Assumptions!$B$2*10^-3/24</f>
        <v>45.274999999999999</v>
      </c>
      <c r="L1583" s="14">
        <f>IF(J1583="YES",I1583*Assumptions!$B$3/1000,0)</f>
        <v>0</v>
      </c>
      <c r="M1583" s="14">
        <f>IF(J1583="YES",I1583*Assumptions!$B$4/1000,0)</f>
        <v>0</v>
      </c>
      <c r="N1583" s="14">
        <f>IF(J1583="YES",I1583*Assumptions!$B$5/1000,0)</f>
        <v>0</v>
      </c>
      <c r="O1583" s="14">
        <f>K1583*Assumptions!$B$6*Assumptions!$B$7</f>
        <v>262.59499999999997</v>
      </c>
      <c r="P1583" s="14">
        <f>((K1583*Assumptions!$B$6*Assumptions!$B$7/1000)*(Assumptions!$B$8/(Assumptions!$B$8-1)))*Assumptions!$B$9</f>
        <v>1575.5699999999997</v>
      </c>
      <c r="Q1583" s="13" t="s">
        <v>9024</v>
      </c>
      <c r="R1583" s="13" t="s">
        <v>9044</v>
      </c>
    </row>
    <row r="1584" spans="1:18" x14ac:dyDescent="0.3">
      <c r="A1584" s="11" t="s">
        <v>2087</v>
      </c>
      <c r="B1584" s="11" t="s">
        <v>4148</v>
      </c>
      <c r="C1584" s="11" t="s">
        <v>4145</v>
      </c>
      <c r="D1584" s="11" t="s">
        <v>4146</v>
      </c>
      <c r="E1584" s="11" t="s">
        <v>4147</v>
      </c>
      <c r="F1584" s="12">
        <v>49.989530000000002</v>
      </c>
      <c r="G1584" s="12">
        <v>10.17103</v>
      </c>
      <c r="H1584" s="11">
        <v>17000</v>
      </c>
      <c r="I1584" s="11">
        <v>13836</v>
      </c>
      <c r="J1584" s="13" t="s">
        <v>8991</v>
      </c>
      <c r="K1584" s="14">
        <f>I1584*Assumptions!$B$2*10^-3/24</f>
        <v>86.475000000000009</v>
      </c>
      <c r="L1584" s="14">
        <f>IF(J1584="YES",I1584*Assumptions!$B$3/1000,0)</f>
        <v>0</v>
      </c>
      <c r="M1584" s="14">
        <f>IF(J1584="YES",I1584*Assumptions!$B$4/1000,0)</f>
        <v>0</v>
      </c>
      <c r="N1584" s="14">
        <f>IF(J1584="YES",I1584*Assumptions!$B$5/1000,0)</f>
        <v>0</v>
      </c>
      <c r="O1584" s="14">
        <f>K1584*Assumptions!$B$6*Assumptions!$B$7</f>
        <v>501.55500000000006</v>
      </c>
      <c r="P1584" s="14">
        <f>((K1584*Assumptions!$B$6*Assumptions!$B$7/1000)*(Assumptions!$B$8/(Assumptions!$B$8-1)))*Assumptions!$B$9</f>
        <v>3009.3300000000004</v>
      </c>
      <c r="Q1584" s="13" t="s">
        <v>9024</v>
      </c>
      <c r="R1584" s="13" t="s">
        <v>9044</v>
      </c>
    </row>
    <row r="1585" spans="1:18" x14ac:dyDescent="0.3">
      <c r="A1585" s="11" t="s">
        <v>2087</v>
      </c>
      <c r="B1585" s="11" t="s">
        <v>4148</v>
      </c>
      <c r="C1585" s="11" t="s">
        <v>4149</v>
      </c>
      <c r="D1585" s="11" t="s">
        <v>4150</v>
      </c>
      <c r="E1585" s="11" t="s">
        <v>4151</v>
      </c>
      <c r="F1585" s="12">
        <v>49.964509999999997</v>
      </c>
      <c r="G1585" s="12">
        <v>10.06101</v>
      </c>
      <c r="H1585" s="11">
        <v>18000</v>
      </c>
      <c r="I1585" s="11">
        <v>12403</v>
      </c>
      <c r="J1585" s="13" t="s">
        <v>8991</v>
      </c>
      <c r="K1585" s="14">
        <f>I1585*Assumptions!$B$2*10^-3/24</f>
        <v>77.518749999999997</v>
      </c>
      <c r="L1585" s="14">
        <f>IF(J1585="YES",I1585*Assumptions!$B$3/1000,0)</f>
        <v>0</v>
      </c>
      <c r="M1585" s="14">
        <f>IF(J1585="YES",I1585*Assumptions!$B$4/1000,0)</f>
        <v>0</v>
      </c>
      <c r="N1585" s="14">
        <f>IF(J1585="YES",I1585*Assumptions!$B$5/1000,0)</f>
        <v>0</v>
      </c>
      <c r="O1585" s="14">
        <f>K1585*Assumptions!$B$6*Assumptions!$B$7</f>
        <v>449.60874999999993</v>
      </c>
      <c r="P1585" s="14">
        <f>((K1585*Assumptions!$B$6*Assumptions!$B$7/1000)*(Assumptions!$B$8/(Assumptions!$B$8-1)))*Assumptions!$B$9</f>
        <v>2697.6524999999997</v>
      </c>
      <c r="Q1585" s="13" t="s">
        <v>9024</v>
      </c>
      <c r="R1585" s="13" t="s">
        <v>9044</v>
      </c>
    </row>
    <row r="1586" spans="1:18" x14ac:dyDescent="0.3">
      <c r="A1586" s="11" t="s">
        <v>2087</v>
      </c>
      <c r="B1586" s="11" t="s">
        <v>4148</v>
      </c>
      <c r="C1586" s="11" t="s">
        <v>4152</v>
      </c>
      <c r="D1586" s="11" t="s">
        <v>4153</v>
      </c>
      <c r="E1586" s="11" t="s">
        <v>4154</v>
      </c>
      <c r="F1586" s="12">
        <v>49.90972</v>
      </c>
      <c r="G1586" s="12">
        <v>10.337899999999999</v>
      </c>
      <c r="H1586" s="11">
        <v>14000</v>
      </c>
      <c r="I1586" s="11">
        <v>12397</v>
      </c>
      <c r="J1586" s="13" t="s">
        <v>8991</v>
      </c>
      <c r="K1586" s="14">
        <f>I1586*Assumptions!$B$2*10^-3/24</f>
        <v>77.481250000000003</v>
      </c>
      <c r="L1586" s="14">
        <f>IF(J1586="YES",I1586*Assumptions!$B$3/1000,0)</f>
        <v>0</v>
      </c>
      <c r="M1586" s="14">
        <f>IF(J1586="YES",I1586*Assumptions!$B$4/1000,0)</f>
        <v>0</v>
      </c>
      <c r="N1586" s="14">
        <f>IF(J1586="YES",I1586*Assumptions!$B$5/1000,0)</f>
        <v>0</v>
      </c>
      <c r="O1586" s="14">
        <f>K1586*Assumptions!$B$6*Assumptions!$B$7</f>
        <v>449.39124999999996</v>
      </c>
      <c r="P1586" s="14">
        <f>((K1586*Assumptions!$B$6*Assumptions!$B$7/1000)*(Assumptions!$B$8/(Assumptions!$B$8-1)))*Assumptions!$B$9</f>
        <v>2696.3474999999994</v>
      </c>
      <c r="Q1586" s="13" t="s">
        <v>9024</v>
      </c>
      <c r="R1586" s="13" t="s">
        <v>9042</v>
      </c>
    </row>
    <row r="1587" spans="1:18" x14ac:dyDescent="0.3">
      <c r="A1587" s="11" t="s">
        <v>2087</v>
      </c>
      <c r="B1587" s="11" t="s">
        <v>4148</v>
      </c>
      <c r="C1587" s="11" t="s">
        <v>4155</v>
      </c>
      <c r="D1587" s="11" t="s">
        <v>4156</v>
      </c>
      <c r="E1587" s="11" t="s">
        <v>4157</v>
      </c>
      <c r="F1587" s="12">
        <v>49.963189999999997</v>
      </c>
      <c r="G1587" s="12">
        <v>10.19631</v>
      </c>
      <c r="H1587" s="11">
        <v>13000</v>
      </c>
      <c r="I1587" s="11">
        <v>8302</v>
      </c>
      <c r="J1587" s="13" t="s">
        <v>8991</v>
      </c>
      <c r="K1587" s="14">
        <f>I1587*Assumptions!$B$2*10^-3/24</f>
        <v>51.887499999999996</v>
      </c>
      <c r="L1587" s="14">
        <f>IF(J1587="YES",I1587*Assumptions!$B$3/1000,0)</f>
        <v>0</v>
      </c>
      <c r="M1587" s="14">
        <f>IF(J1587="YES",I1587*Assumptions!$B$4/1000,0)</f>
        <v>0</v>
      </c>
      <c r="N1587" s="14">
        <f>IF(J1587="YES",I1587*Assumptions!$B$5/1000,0)</f>
        <v>0</v>
      </c>
      <c r="O1587" s="14">
        <f>K1587*Assumptions!$B$6*Assumptions!$B$7</f>
        <v>300.94749999999993</v>
      </c>
      <c r="P1587" s="14">
        <f>((K1587*Assumptions!$B$6*Assumptions!$B$7/1000)*(Assumptions!$B$8/(Assumptions!$B$8-1)))*Assumptions!$B$9</f>
        <v>1805.6849999999993</v>
      </c>
      <c r="Q1587" s="13" t="s">
        <v>9024</v>
      </c>
      <c r="R1587" s="13" t="s">
        <v>9042</v>
      </c>
    </row>
    <row r="1588" spans="1:18" x14ac:dyDescent="0.3">
      <c r="A1588" s="11" t="s">
        <v>2087</v>
      </c>
      <c r="B1588" s="11" t="s">
        <v>4148</v>
      </c>
      <c r="C1588" s="11" t="s">
        <v>4158</v>
      </c>
      <c r="D1588" s="11" t="s">
        <v>4159</v>
      </c>
      <c r="E1588" s="11" t="s">
        <v>4160</v>
      </c>
      <c r="F1588" s="12">
        <v>50.039650000000002</v>
      </c>
      <c r="G1588" s="12">
        <v>10.175190000000001</v>
      </c>
      <c r="H1588" s="11">
        <v>50000</v>
      </c>
      <c r="I1588" s="11">
        <v>19316</v>
      </c>
      <c r="J1588" s="13" t="s">
        <v>8982</v>
      </c>
      <c r="K1588" s="14">
        <f>I1588*Assumptions!$B$2*10^-3/24</f>
        <v>120.72500000000001</v>
      </c>
      <c r="L1588" s="14">
        <f>IF(J1588="YES",I1588*Assumptions!$B$3/1000,0)</f>
        <v>386.32</v>
      </c>
      <c r="M1588" s="14">
        <f>IF(J1588="YES",I1588*Assumptions!$B$4/1000,0)</f>
        <v>289.74</v>
      </c>
      <c r="N1588" s="14">
        <f>IF(J1588="YES",I1588*Assumptions!$B$5/1000,0)</f>
        <v>579.48</v>
      </c>
      <c r="O1588" s="14">
        <f>K1588*Assumptions!$B$6*Assumptions!$B$7</f>
        <v>700.20499999999993</v>
      </c>
      <c r="P1588" s="14">
        <f>((K1588*Assumptions!$B$6*Assumptions!$B$7/1000)*(Assumptions!$B$8/(Assumptions!$B$8-1)))*Assumptions!$B$9</f>
        <v>4201.2299999999996</v>
      </c>
      <c r="Q1588" s="13" t="s">
        <v>9024</v>
      </c>
      <c r="R1588" s="13" t="s">
        <v>9042</v>
      </c>
    </row>
    <row r="1589" spans="1:18" x14ac:dyDescent="0.3">
      <c r="A1589" s="11" t="s">
        <v>2087</v>
      </c>
      <c r="B1589" s="11" t="s">
        <v>4163</v>
      </c>
      <c r="C1589" s="11" t="s">
        <v>4161</v>
      </c>
      <c r="D1589" s="11" t="s">
        <v>4162</v>
      </c>
      <c r="E1589" s="11" t="s">
        <v>8737</v>
      </c>
      <c r="F1589" s="12">
        <v>50.019620000000003</v>
      </c>
      <c r="G1589" s="12">
        <v>10.35219</v>
      </c>
      <c r="H1589" s="11">
        <v>6700</v>
      </c>
      <c r="I1589" s="11">
        <v>5400</v>
      </c>
      <c r="J1589" s="13" t="s">
        <v>8991</v>
      </c>
      <c r="K1589" s="14">
        <f>I1589*Assumptions!$B$2*10^-3/24</f>
        <v>33.75</v>
      </c>
      <c r="L1589" s="14">
        <f>IF(J1589="YES",I1589*Assumptions!$B$3/1000,0)</f>
        <v>0</v>
      </c>
      <c r="M1589" s="14">
        <f>IF(J1589="YES",I1589*Assumptions!$B$4/1000,0)</f>
        <v>0</v>
      </c>
      <c r="N1589" s="14">
        <f>IF(J1589="YES",I1589*Assumptions!$B$5/1000,0)</f>
        <v>0</v>
      </c>
      <c r="O1589" s="14">
        <f>K1589*Assumptions!$B$6*Assumptions!$B$7</f>
        <v>195.75</v>
      </c>
      <c r="P1589" s="14">
        <f>((K1589*Assumptions!$B$6*Assumptions!$B$7/1000)*(Assumptions!$B$8/(Assumptions!$B$8-1)))*Assumptions!$B$9</f>
        <v>1174.5</v>
      </c>
      <c r="Q1589" s="13" t="s">
        <v>9024</v>
      </c>
      <c r="R1589" s="13" t="s">
        <v>9042</v>
      </c>
    </row>
    <row r="1590" spans="1:18" x14ac:dyDescent="0.3">
      <c r="A1590" s="11" t="s">
        <v>2087</v>
      </c>
      <c r="B1590" s="11" t="s">
        <v>4163</v>
      </c>
      <c r="C1590" s="11" t="s">
        <v>4164</v>
      </c>
      <c r="D1590" s="11" t="s">
        <v>4165</v>
      </c>
      <c r="E1590" s="11" t="s">
        <v>4166</v>
      </c>
      <c r="F1590" s="12">
        <v>49.988140000000001</v>
      </c>
      <c r="G1590" s="12">
        <v>10.649760000000001</v>
      </c>
      <c r="H1590" s="11">
        <v>25000</v>
      </c>
      <c r="I1590" s="11">
        <v>8868</v>
      </c>
      <c r="J1590" s="13" t="s">
        <v>8991</v>
      </c>
      <c r="K1590" s="14">
        <f>I1590*Assumptions!$B$2*10^-3/24</f>
        <v>55.425000000000004</v>
      </c>
      <c r="L1590" s="14">
        <f>IF(J1590="YES",I1590*Assumptions!$B$3/1000,0)</f>
        <v>0</v>
      </c>
      <c r="M1590" s="14">
        <f>IF(J1590="YES",I1590*Assumptions!$B$4/1000,0)</f>
        <v>0</v>
      </c>
      <c r="N1590" s="14">
        <f>IF(J1590="YES",I1590*Assumptions!$B$5/1000,0)</f>
        <v>0</v>
      </c>
      <c r="O1590" s="14">
        <f>K1590*Assumptions!$B$6*Assumptions!$B$7</f>
        <v>321.46500000000003</v>
      </c>
      <c r="P1590" s="14">
        <f>((K1590*Assumptions!$B$6*Assumptions!$B$7/1000)*(Assumptions!$B$8/(Assumptions!$B$8-1)))*Assumptions!$B$9</f>
        <v>1928.7900000000002</v>
      </c>
      <c r="Q1590" s="13" t="s">
        <v>9024</v>
      </c>
      <c r="R1590" s="13" t="s">
        <v>9042</v>
      </c>
    </row>
    <row r="1591" spans="1:18" x14ac:dyDescent="0.3">
      <c r="A1591" s="11" t="s">
        <v>2087</v>
      </c>
      <c r="B1591" s="11" t="s">
        <v>4163</v>
      </c>
      <c r="C1591" s="11" t="s">
        <v>4167</v>
      </c>
      <c r="D1591" s="11" t="s">
        <v>4168</v>
      </c>
      <c r="E1591" s="11" t="s">
        <v>4169</v>
      </c>
      <c r="F1591" s="12">
        <v>50.135240000000003</v>
      </c>
      <c r="G1591" s="12">
        <v>10.53055</v>
      </c>
      <c r="H1591" s="11">
        <v>15000</v>
      </c>
      <c r="I1591" s="11">
        <v>10074</v>
      </c>
      <c r="J1591" s="13" t="s">
        <v>8991</v>
      </c>
      <c r="K1591" s="14">
        <f>I1591*Assumptions!$B$2*10^-3/24</f>
        <v>62.962500000000006</v>
      </c>
      <c r="L1591" s="14">
        <f>IF(J1591="YES",I1591*Assumptions!$B$3/1000,0)</f>
        <v>0</v>
      </c>
      <c r="M1591" s="14">
        <f>IF(J1591="YES",I1591*Assumptions!$B$4/1000,0)</f>
        <v>0</v>
      </c>
      <c r="N1591" s="14">
        <f>IF(J1591="YES",I1591*Assumptions!$B$5/1000,0)</f>
        <v>0</v>
      </c>
      <c r="O1591" s="14">
        <f>K1591*Assumptions!$B$6*Assumptions!$B$7</f>
        <v>365.1825</v>
      </c>
      <c r="P1591" s="14">
        <f>((K1591*Assumptions!$B$6*Assumptions!$B$7/1000)*(Assumptions!$B$8/(Assumptions!$B$8-1)))*Assumptions!$B$9</f>
        <v>2191.0950000000003</v>
      </c>
      <c r="Q1591" s="13" t="s">
        <v>9024</v>
      </c>
      <c r="R1591" s="13" t="s">
        <v>9042</v>
      </c>
    </row>
    <row r="1592" spans="1:18" x14ac:dyDescent="0.3">
      <c r="A1592" s="11" t="s">
        <v>2087</v>
      </c>
      <c r="B1592" s="11" t="s">
        <v>4163</v>
      </c>
      <c r="C1592" s="11" t="s">
        <v>4170</v>
      </c>
      <c r="D1592" s="11" t="s">
        <v>4171</v>
      </c>
      <c r="E1592" s="11" t="s">
        <v>4172</v>
      </c>
      <c r="F1592" s="12">
        <v>50.078989999999997</v>
      </c>
      <c r="G1592" s="12">
        <v>10.800520000000001</v>
      </c>
      <c r="H1592" s="11">
        <v>18000</v>
      </c>
      <c r="I1592" s="11">
        <v>8849</v>
      </c>
      <c r="J1592" s="13" t="s">
        <v>8991</v>
      </c>
      <c r="K1592" s="14">
        <f>I1592*Assumptions!$B$2*10^-3/24</f>
        <v>55.306250000000006</v>
      </c>
      <c r="L1592" s="14">
        <f>IF(J1592="YES",I1592*Assumptions!$B$3/1000,0)</f>
        <v>0</v>
      </c>
      <c r="M1592" s="14">
        <f>IF(J1592="YES",I1592*Assumptions!$B$4/1000,0)</f>
        <v>0</v>
      </c>
      <c r="N1592" s="14">
        <f>IF(J1592="YES",I1592*Assumptions!$B$5/1000,0)</f>
        <v>0</v>
      </c>
      <c r="O1592" s="14">
        <f>K1592*Assumptions!$B$6*Assumptions!$B$7</f>
        <v>320.77625</v>
      </c>
      <c r="P1592" s="14">
        <f>((K1592*Assumptions!$B$6*Assumptions!$B$7/1000)*(Assumptions!$B$8/(Assumptions!$B$8-1)))*Assumptions!$B$9</f>
        <v>1924.6574999999998</v>
      </c>
      <c r="Q1592" s="13" t="s">
        <v>9024</v>
      </c>
      <c r="R1592" s="13" t="s">
        <v>9044</v>
      </c>
    </row>
    <row r="1593" spans="1:18" x14ac:dyDescent="0.3">
      <c r="A1593" s="11" t="s">
        <v>2087</v>
      </c>
      <c r="B1593" s="11" t="s">
        <v>4163</v>
      </c>
      <c r="C1593" s="11" t="s">
        <v>4173</v>
      </c>
      <c r="D1593" s="11" t="s">
        <v>4174</v>
      </c>
      <c r="E1593" s="11" t="s">
        <v>4175</v>
      </c>
      <c r="F1593" s="12">
        <v>50.006149999999998</v>
      </c>
      <c r="G1593" s="12">
        <v>10.53045</v>
      </c>
      <c r="H1593" s="11">
        <v>19000</v>
      </c>
      <c r="I1593" s="11">
        <v>14422</v>
      </c>
      <c r="J1593" s="13" t="s">
        <v>8991</v>
      </c>
      <c r="K1593" s="14">
        <f>I1593*Assumptions!$B$2*10^-3/24</f>
        <v>90.137500000000003</v>
      </c>
      <c r="L1593" s="14">
        <f>IF(J1593="YES",I1593*Assumptions!$B$3/1000,0)</f>
        <v>0</v>
      </c>
      <c r="M1593" s="14">
        <f>IF(J1593="YES",I1593*Assumptions!$B$4/1000,0)</f>
        <v>0</v>
      </c>
      <c r="N1593" s="14">
        <f>IF(J1593="YES",I1593*Assumptions!$B$5/1000,0)</f>
        <v>0</v>
      </c>
      <c r="O1593" s="14">
        <f>K1593*Assumptions!$B$6*Assumptions!$B$7</f>
        <v>522.79750000000001</v>
      </c>
      <c r="P1593" s="14">
        <f>((K1593*Assumptions!$B$6*Assumptions!$B$7/1000)*(Assumptions!$B$8/(Assumptions!$B$8-1)))*Assumptions!$B$9</f>
        <v>3136.7850000000003</v>
      </c>
      <c r="Q1593" s="13" t="s">
        <v>9024</v>
      </c>
      <c r="R1593" s="13" t="s">
        <v>9044</v>
      </c>
    </row>
    <row r="1594" spans="1:18" x14ac:dyDescent="0.3">
      <c r="A1594" s="11" t="s">
        <v>2087</v>
      </c>
      <c r="B1594" s="11" t="s">
        <v>4163</v>
      </c>
      <c r="C1594" s="11" t="s">
        <v>4176</v>
      </c>
      <c r="D1594" s="11" t="s">
        <v>4177</v>
      </c>
      <c r="E1594" s="11" t="s">
        <v>8738</v>
      </c>
      <c r="F1594" s="12">
        <v>50.031329999999997</v>
      </c>
      <c r="G1594" s="12">
        <v>10.49309</v>
      </c>
      <c r="H1594" s="11">
        <v>27500</v>
      </c>
      <c r="I1594" s="11">
        <v>26321</v>
      </c>
      <c r="J1594" s="13" t="s">
        <v>8991</v>
      </c>
      <c r="K1594" s="14">
        <f>I1594*Assumptions!$B$2*10^-3/24</f>
        <v>164.50624999999999</v>
      </c>
      <c r="L1594" s="14">
        <f>IF(J1594="YES",I1594*Assumptions!$B$3/1000,0)</f>
        <v>0</v>
      </c>
      <c r="M1594" s="14">
        <f>IF(J1594="YES",I1594*Assumptions!$B$4/1000,0)</f>
        <v>0</v>
      </c>
      <c r="N1594" s="14">
        <f>IF(J1594="YES",I1594*Assumptions!$B$5/1000,0)</f>
        <v>0</v>
      </c>
      <c r="O1594" s="14">
        <f>K1594*Assumptions!$B$6*Assumptions!$B$7</f>
        <v>954.13625000000002</v>
      </c>
      <c r="P1594" s="14">
        <f>((K1594*Assumptions!$B$6*Assumptions!$B$7/1000)*(Assumptions!$B$8/(Assumptions!$B$8-1)))*Assumptions!$B$9</f>
        <v>5724.8174999999992</v>
      </c>
      <c r="Q1594" s="13" t="s">
        <v>9024</v>
      </c>
      <c r="R1594" s="13" t="s">
        <v>9043</v>
      </c>
    </row>
    <row r="1595" spans="1:18" x14ac:dyDescent="0.3">
      <c r="A1595" s="11" t="s">
        <v>2087</v>
      </c>
      <c r="B1595" s="11" t="s">
        <v>4163</v>
      </c>
      <c r="C1595" s="11" t="s">
        <v>4178</v>
      </c>
      <c r="D1595" s="11" t="s">
        <v>4179</v>
      </c>
      <c r="E1595" s="11" t="s">
        <v>4180</v>
      </c>
      <c r="F1595" s="12">
        <v>50.004269999999998</v>
      </c>
      <c r="G1595" s="12">
        <v>10.593450000000001</v>
      </c>
      <c r="H1595" s="11">
        <v>19500</v>
      </c>
      <c r="I1595" s="11">
        <v>16433</v>
      </c>
      <c r="J1595" s="13" t="s">
        <v>8991</v>
      </c>
      <c r="K1595" s="14">
        <f>I1595*Assumptions!$B$2*10^-3/24</f>
        <v>102.70625000000001</v>
      </c>
      <c r="L1595" s="14">
        <f>IF(J1595="YES",I1595*Assumptions!$B$3/1000,0)</f>
        <v>0</v>
      </c>
      <c r="M1595" s="14">
        <f>IF(J1595="YES",I1595*Assumptions!$B$4/1000,0)</f>
        <v>0</v>
      </c>
      <c r="N1595" s="14">
        <f>IF(J1595="YES",I1595*Assumptions!$B$5/1000,0)</f>
        <v>0</v>
      </c>
      <c r="O1595" s="14">
        <f>K1595*Assumptions!$B$6*Assumptions!$B$7</f>
        <v>595.69624999999996</v>
      </c>
      <c r="P1595" s="14">
        <f>((K1595*Assumptions!$B$6*Assumptions!$B$7/1000)*(Assumptions!$B$8/(Assumptions!$B$8-1)))*Assumptions!$B$9</f>
        <v>3574.1774999999993</v>
      </c>
      <c r="Q1595" s="13" t="s">
        <v>9024</v>
      </c>
      <c r="R1595" s="13" t="s">
        <v>9043</v>
      </c>
    </row>
    <row r="1596" spans="1:18" x14ac:dyDescent="0.3">
      <c r="A1596" s="11" t="s">
        <v>2087</v>
      </c>
      <c r="B1596" s="11" t="s">
        <v>4129</v>
      </c>
      <c r="C1596" s="11" t="s">
        <v>4181</v>
      </c>
      <c r="D1596" s="11" t="s">
        <v>4182</v>
      </c>
      <c r="E1596" s="11" t="s">
        <v>4183</v>
      </c>
      <c r="F1596" s="12">
        <v>50.344520000000003</v>
      </c>
      <c r="G1596" s="12">
        <v>10.262359999999999</v>
      </c>
      <c r="H1596" s="11">
        <v>7300</v>
      </c>
      <c r="I1596" s="11">
        <v>5797</v>
      </c>
      <c r="J1596" s="13" t="s">
        <v>8991</v>
      </c>
      <c r="K1596" s="14">
        <f>I1596*Assumptions!$B$2*10^-3/24</f>
        <v>36.231250000000003</v>
      </c>
      <c r="L1596" s="14">
        <f>IF(J1596="YES",I1596*Assumptions!$B$3/1000,0)</f>
        <v>0</v>
      </c>
      <c r="M1596" s="14">
        <f>IF(J1596="YES",I1596*Assumptions!$B$4/1000,0)</f>
        <v>0</v>
      </c>
      <c r="N1596" s="14">
        <f>IF(J1596="YES",I1596*Assumptions!$B$5/1000,0)</f>
        <v>0</v>
      </c>
      <c r="O1596" s="14">
        <f>K1596*Assumptions!$B$6*Assumptions!$B$7</f>
        <v>210.14125000000001</v>
      </c>
      <c r="P1596" s="14">
        <f>((K1596*Assumptions!$B$6*Assumptions!$B$7/1000)*(Assumptions!$B$8/(Assumptions!$B$8-1)))*Assumptions!$B$9</f>
        <v>1260.8474999999999</v>
      </c>
      <c r="Q1596" s="13" t="s">
        <v>9024</v>
      </c>
      <c r="R1596" s="13" t="s">
        <v>9044</v>
      </c>
    </row>
    <row r="1597" spans="1:18" x14ac:dyDescent="0.3">
      <c r="A1597" s="11" t="s">
        <v>2087</v>
      </c>
      <c r="B1597" s="11" t="s">
        <v>4110</v>
      </c>
      <c r="C1597" s="11" t="s">
        <v>4184</v>
      </c>
      <c r="D1597" s="11" t="s">
        <v>4185</v>
      </c>
      <c r="E1597" s="11" t="s">
        <v>8739</v>
      </c>
      <c r="F1597" s="12">
        <v>50.223770000000002</v>
      </c>
      <c r="G1597" s="12">
        <v>10.102069999999999</v>
      </c>
      <c r="H1597" s="11">
        <v>6850</v>
      </c>
      <c r="I1597" s="11">
        <v>3834</v>
      </c>
      <c r="J1597" s="13" t="s">
        <v>8991</v>
      </c>
      <c r="K1597" s="14">
        <f>I1597*Assumptions!$B$2*10^-3/24</f>
        <v>23.962500000000002</v>
      </c>
      <c r="L1597" s="14">
        <f>IF(J1597="YES",I1597*Assumptions!$B$3/1000,0)</f>
        <v>0</v>
      </c>
      <c r="M1597" s="14">
        <f>IF(J1597="YES",I1597*Assumptions!$B$4/1000,0)</f>
        <v>0</v>
      </c>
      <c r="N1597" s="14">
        <f>IF(J1597="YES",I1597*Assumptions!$B$5/1000,0)</f>
        <v>0</v>
      </c>
      <c r="O1597" s="14">
        <f>K1597*Assumptions!$B$6*Assumptions!$B$7</f>
        <v>138.98250000000002</v>
      </c>
      <c r="P1597" s="14">
        <f>((K1597*Assumptions!$B$6*Assumptions!$B$7/1000)*(Assumptions!$B$8/(Assumptions!$B$8-1)))*Assumptions!$B$9</f>
        <v>833.89499999999998</v>
      </c>
      <c r="Q1597" s="13" t="s">
        <v>9024</v>
      </c>
      <c r="R1597" s="13" t="s">
        <v>9044</v>
      </c>
    </row>
    <row r="1598" spans="1:18" x14ac:dyDescent="0.3">
      <c r="A1598" s="11" t="s">
        <v>2087</v>
      </c>
      <c r="B1598" s="11" t="s">
        <v>4148</v>
      </c>
      <c r="C1598" s="11" t="s">
        <v>4186</v>
      </c>
      <c r="D1598" s="11" t="s">
        <v>4187</v>
      </c>
      <c r="E1598" s="11" t="s">
        <v>4188</v>
      </c>
      <c r="F1598" s="12">
        <v>49.906799999999997</v>
      </c>
      <c r="G1598" s="12">
        <v>10.270429999999999</v>
      </c>
      <c r="H1598" s="11">
        <v>7200</v>
      </c>
      <c r="I1598" s="11">
        <v>6214</v>
      </c>
      <c r="J1598" s="13" t="s">
        <v>8991</v>
      </c>
      <c r="K1598" s="14">
        <f>I1598*Assumptions!$B$2*10^-3/24</f>
        <v>38.837499999999999</v>
      </c>
      <c r="L1598" s="14">
        <f>IF(J1598="YES",I1598*Assumptions!$B$3/1000,0)</f>
        <v>0</v>
      </c>
      <c r="M1598" s="14">
        <f>IF(J1598="YES",I1598*Assumptions!$B$4/1000,0)</f>
        <v>0</v>
      </c>
      <c r="N1598" s="14">
        <f>IF(J1598="YES",I1598*Assumptions!$B$5/1000,0)</f>
        <v>0</v>
      </c>
      <c r="O1598" s="14">
        <f>K1598*Assumptions!$B$6*Assumptions!$B$7</f>
        <v>225.25749999999999</v>
      </c>
      <c r="P1598" s="14">
        <f>((K1598*Assumptions!$B$6*Assumptions!$B$7/1000)*(Assumptions!$B$8/(Assumptions!$B$8-1)))*Assumptions!$B$9</f>
        <v>1351.5449999999998</v>
      </c>
      <c r="Q1598" s="13" t="s">
        <v>9024</v>
      </c>
      <c r="R1598" s="13" t="s">
        <v>9044</v>
      </c>
    </row>
    <row r="1599" spans="1:18" x14ac:dyDescent="0.3">
      <c r="A1599" s="11" t="s">
        <v>2087</v>
      </c>
      <c r="B1599" s="11" t="s">
        <v>3552</v>
      </c>
      <c r="C1599" s="11" t="s">
        <v>4189</v>
      </c>
      <c r="D1599" s="11" t="s">
        <v>4190</v>
      </c>
      <c r="E1599" s="11" t="s">
        <v>8740</v>
      </c>
      <c r="F1599" s="12">
        <v>48.49089</v>
      </c>
      <c r="G1599" s="12">
        <v>10.611800000000001</v>
      </c>
      <c r="H1599" s="11">
        <v>8500</v>
      </c>
      <c r="I1599" s="11">
        <v>4047</v>
      </c>
      <c r="J1599" s="13" t="s">
        <v>8991</v>
      </c>
      <c r="K1599" s="14">
        <f>I1599*Assumptions!$B$2*10^-3/24</f>
        <v>25.293750000000003</v>
      </c>
      <c r="L1599" s="14">
        <f>IF(J1599="YES",I1599*Assumptions!$B$3/1000,0)</f>
        <v>0</v>
      </c>
      <c r="M1599" s="14">
        <f>IF(J1599="YES",I1599*Assumptions!$B$4/1000,0)</f>
        <v>0</v>
      </c>
      <c r="N1599" s="14">
        <f>IF(J1599="YES",I1599*Assumptions!$B$5/1000,0)</f>
        <v>0</v>
      </c>
      <c r="O1599" s="14">
        <f>K1599*Assumptions!$B$6*Assumptions!$B$7</f>
        <v>146.70375000000001</v>
      </c>
      <c r="P1599" s="14">
        <f>((K1599*Assumptions!$B$6*Assumptions!$B$7/1000)*(Assumptions!$B$8/(Assumptions!$B$8-1)))*Assumptions!$B$9</f>
        <v>880.22250000000008</v>
      </c>
      <c r="Q1599" s="13" t="s">
        <v>9021</v>
      </c>
      <c r="R1599" s="13" t="s">
        <v>9042</v>
      </c>
    </row>
    <row r="1600" spans="1:18" x14ac:dyDescent="0.3">
      <c r="A1600" s="11" t="s">
        <v>2087</v>
      </c>
      <c r="B1600" s="11" t="s">
        <v>3552</v>
      </c>
      <c r="C1600" s="11" t="s">
        <v>4191</v>
      </c>
      <c r="D1600" s="11" t="s">
        <v>4192</v>
      </c>
      <c r="E1600" s="11" t="s">
        <v>4193</v>
      </c>
      <c r="F1600" s="12">
        <v>48.439120000000003</v>
      </c>
      <c r="G1600" s="12">
        <v>10.82527</v>
      </c>
      <c r="H1600" s="11">
        <v>50000</v>
      </c>
      <c r="I1600" s="11">
        <v>52300</v>
      </c>
      <c r="J1600" s="13" t="s">
        <v>8982</v>
      </c>
      <c r="K1600" s="14">
        <f>I1600*Assumptions!$B$2*10^-3/24</f>
        <v>326.875</v>
      </c>
      <c r="L1600" s="14">
        <f>IF(J1600="YES",I1600*Assumptions!$B$3/1000,0)</f>
        <v>1046</v>
      </c>
      <c r="M1600" s="14">
        <f>IF(J1600="YES",I1600*Assumptions!$B$4/1000,0)</f>
        <v>784.5</v>
      </c>
      <c r="N1600" s="14">
        <f>IF(J1600="YES",I1600*Assumptions!$B$5/1000,0)</f>
        <v>1569</v>
      </c>
      <c r="O1600" s="14">
        <f>K1600*Assumptions!$B$6*Assumptions!$B$7</f>
        <v>1895.8749999999998</v>
      </c>
      <c r="P1600" s="14">
        <f>((K1600*Assumptions!$B$6*Assumptions!$B$7/1000)*(Assumptions!$B$8/(Assumptions!$B$8-1)))*Assumptions!$B$9</f>
        <v>11375.249999999996</v>
      </c>
      <c r="Q1600" s="13" t="s">
        <v>9021</v>
      </c>
      <c r="R1600" s="13" t="s">
        <v>9044</v>
      </c>
    </row>
    <row r="1601" spans="1:18" x14ac:dyDescent="0.3">
      <c r="A1601" s="11" t="s">
        <v>2087</v>
      </c>
      <c r="B1601" s="11" t="s">
        <v>3104</v>
      </c>
      <c r="C1601" s="11" t="s">
        <v>4194</v>
      </c>
      <c r="D1601" s="11" t="s">
        <v>4195</v>
      </c>
      <c r="E1601" s="11" t="s">
        <v>4196</v>
      </c>
      <c r="F1601" s="12">
        <v>48.94182</v>
      </c>
      <c r="G1601" s="12">
        <v>10.607530000000001</v>
      </c>
      <c r="H1601" s="11">
        <v>9400</v>
      </c>
      <c r="I1601" s="11">
        <v>11700</v>
      </c>
      <c r="J1601" s="13" t="s">
        <v>8991</v>
      </c>
      <c r="K1601" s="14">
        <f>I1601*Assumptions!$B$2*10^-3/24</f>
        <v>73.125</v>
      </c>
      <c r="L1601" s="14">
        <f>IF(J1601="YES",I1601*Assumptions!$B$3/1000,0)</f>
        <v>0</v>
      </c>
      <c r="M1601" s="14">
        <f>IF(J1601="YES",I1601*Assumptions!$B$4/1000,0)</f>
        <v>0</v>
      </c>
      <c r="N1601" s="14">
        <f>IF(J1601="YES",I1601*Assumptions!$B$5/1000,0)</f>
        <v>0</v>
      </c>
      <c r="O1601" s="14">
        <f>K1601*Assumptions!$B$6*Assumptions!$B$7</f>
        <v>424.12499999999994</v>
      </c>
      <c r="P1601" s="14">
        <f>((K1601*Assumptions!$B$6*Assumptions!$B$7/1000)*(Assumptions!$B$8/(Assumptions!$B$8-1)))*Assumptions!$B$9</f>
        <v>2544.7499999999995</v>
      </c>
      <c r="Q1601" s="13" t="s">
        <v>9021</v>
      </c>
      <c r="R1601" s="13" t="s">
        <v>9043</v>
      </c>
    </row>
    <row r="1602" spans="1:18" x14ac:dyDescent="0.3">
      <c r="A1602" s="11" t="s">
        <v>2087</v>
      </c>
      <c r="B1602" s="11" t="s">
        <v>3104</v>
      </c>
      <c r="C1602" s="11" t="s">
        <v>4197</v>
      </c>
      <c r="D1602" s="11" t="s">
        <v>4198</v>
      </c>
      <c r="E1602" s="11" t="s">
        <v>8741</v>
      </c>
      <c r="F1602" s="12">
        <v>48.71087</v>
      </c>
      <c r="G1602" s="12">
        <v>10.79594</v>
      </c>
      <c r="H1602" s="11">
        <v>64000</v>
      </c>
      <c r="I1602" s="11">
        <v>32917</v>
      </c>
      <c r="J1602" s="13" t="s">
        <v>8982</v>
      </c>
      <c r="K1602" s="14">
        <f>I1602*Assumptions!$B$2*10^-3/24</f>
        <v>205.73125000000002</v>
      </c>
      <c r="L1602" s="14">
        <f>IF(J1602="YES",I1602*Assumptions!$B$3/1000,0)</f>
        <v>658.34</v>
      </c>
      <c r="M1602" s="14">
        <f>IF(J1602="YES",I1602*Assumptions!$B$4/1000,0)</f>
        <v>493.755</v>
      </c>
      <c r="N1602" s="14">
        <f>IF(J1602="YES",I1602*Assumptions!$B$5/1000,0)</f>
        <v>987.51</v>
      </c>
      <c r="O1602" s="14">
        <f>K1602*Assumptions!$B$6*Assumptions!$B$7</f>
        <v>1193.24125</v>
      </c>
      <c r="P1602" s="14">
        <f>((K1602*Assumptions!$B$6*Assumptions!$B$7/1000)*(Assumptions!$B$8/(Assumptions!$B$8-1)))*Assumptions!$B$9</f>
        <v>7159.4474999999993</v>
      </c>
      <c r="Q1602" s="13" t="s">
        <v>9021</v>
      </c>
      <c r="R1602" s="13" t="s">
        <v>9043</v>
      </c>
    </row>
    <row r="1603" spans="1:18" x14ac:dyDescent="0.3">
      <c r="A1603" s="11" t="s">
        <v>2087</v>
      </c>
      <c r="B1603" s="11" t="s">
        <v>3104</v>
      </c>
      <c r="C1603" s="11" t="s">
        <v>4199</v>
      </c>
      <c r="D1603" s="11" t="s">
        <v>4200</v>
      </c>
      <c r="E1603" s="11" t="s">
        <v>4201</v>
      </c>
      <c r="F1603" s="12">
        <v>48.699039999999997</v>
      </c>
      <c r="G1603" s="12">
        <v>10.92314</v>
      </c>
      <c r="H1603" s="11">
        <v>21000</v>
      </c>
      <c r="I1603" s="11">
        <v>13427</v>
      </c>
      <c r="J1603" s="13" t="s">
        <v>8991</v>
      </c>
      <c r="K1603" s="14">
        <f>I1603*Assumptions!$B$2*10^-3/24</f>
        <v>83.918750000000003</v>
      </c>
      <c r="L1603" s="14">
        <f>IF(J1603="YES",I1603*Assumptions!$B$3/1000,0)</f>
        <v>0</v>
      </c>
      <c r="M1603" s="14">
        <f>IF(J1603="YES",I1603*Assumptions!$B$4/1000,0)</f>
        <v>0</v>
      </c>
      <c r="N1603" s="14">
        <f>IF(J1603="YES",I1603*Assumptions!$B$5/1000,0)</f>
        <v>0</v>
      </c>
      <c r="O1603" s="14">
        <f>K1603*Assumptions!$B$6*Assumptions!$B$7</f>
        <v>486.72874999999999</v>
      </c>
      <c r="P1603" s="14">
        <f>((K1603*Assumptions!$B$6*Assumptions!$B$7/1000)*(Assumptions!$B$8/(Assumptions!$B$8-1)))*Assumptions!$B$9</f>
        <v>2920.3724999999999</v>
      </c>
      <c r="Q1603" s="13" t="s">
        <v>9021</v>
      </c>
      <c r="R1603" s="13" t="s">
        <v>9042</v>
      </c>
    </row>
    <row r="1604" spans="1:18" x14ac:dyDescent="0.3">
      <c r="A1604" s="11" t="s">
        <v>2087</v>
      </c>
      <c r="B1604" s="11" t="s">
        <v>3104</v>
      </c>
      <c r="C1604" s="11" t="s">
        <v>4202</v>
      </c>
      <c r="D1604" s="11" t="s">
        <v>4203</v>
      </c>
      <c r="E1604" s="11" t="s">
        <v>4204</v>
      </c>
      <c r="F1604" s="12">
        <v>48.68139</v>
      </c>
      <c r="G1604" s="12">
        <v>10.715350000000001</v>
      </c>
      <c r="H1604" s="11">
        <v>6000</v>
      </c>
      <c r="I1604" s="11">
        <v>4966</v>
      </c>
      <c r="J1604" s="13" t="s">
        <v>8991</v>
      </c>
      <c r="K1604" s="14">
        <f>I1604*Assumptions!$B$2*10^-3/24</f>
        <v>31.037499999999998</v>
      </c>
      <c r="L1604" s="14">
        <f>IF(J1604="YES",I1604*Assumptions!$B$3/1000,0)</f>
        <v>0</v>
      </c>
      <c r="M1604" s="14">
        <f>IF(J1604="YES",I1604*Assumptions!$B$4/1000,0)</f>
        <v>0</v>
      </c>
      <c r="N1604" s="14">
        <f>IF(J1604="YES",I1604*Assumptions!$B$5/1000,0)</f>
        <v>0</v>
      </c>
      <c r="O1604" s="14">
        <f>K1604*Assumptions!$B$6*Assumptions!$B$7</f>
        <v>180.01749999999998</v>
      </c>
      <c r="P1604" s="14">
        <f>((K1604*Assumptions!$B$6*Assumptions!$B$7/1000)*(Assumptions!$B$8/(Assumptions!$B$8-1)))*Assumptions!$B$9</f>
        <v>1080.1049999999998</v>
      </c>
      <c r="Q1604" s="13" t="s">
        <v>9021</v>
      </c>
      <c r="R1604" s="13" t="s">
        <v>9042</v>
      </c>
    </row>
    <row r="1605" spans="1:18" x14ac:dyDescent="0.3">
      <c r="A1605" s="11" t="s">
        <v>2087</v>
      </c>
      <c r="B1605" s="11" t="s">
        <v>3104</v>
      </c>
      <c r="C1605" s="11" t="s">
        <v>4205</v>
      </c>
      <c r="D1605" s="11" t="s">
        <v>4206</v>
      </c>
      <c r="E1605" s="11" t="s">
        <v>4207</v>
      </c>
      <c r="F1605" s="12">
        <v>48.774819999999998</v>
      </c>
      <c r="G1605" s="12">
        <v>10.707190000000001</v>
      </c>
      <c r="H1605" s="11">
        <v>7500</v>
      </c>
      <c r="I1605" s="11">
        <v>5835</v>
      </c>
      <c r="J1605" s="13" t="s">
        <v>8991</v>
      </c>
      <c r="K1605" s="14">
        <f>I1605*Assumptions!$B$2*10^-3/24</f>
        <v>36.46875</v>
      </c>
      <c r="L1605" s="14">
        <f>IF(J1605="YES",I1605*Assumptions!$B$3/1000,0)</f>
        <v>0</v>
      </c>
      <c r="M1605" s="14">
        <f>IF(J1605="YES",I1605*Assumptions!$B$4/1000,0)</f>
        <v>0</v>
      </c>
      <c r="N1605" s="14">
        <f>IF(J1605="YES",I1605*Assumptions!$B$5/1000,0)</f>
        <v>0</v>
      </c>
      <c r="O1605" s="14">
        <f>K1605*Assumptions!$B$6*Assumptions!$B$7</f>
        <v>211.51874999999995</v>
      </c>
      <c r="P1605" s="14">
        <f>((K1605*Assumptions!$B$6*Assumptions!$B$7/1000)*(Assumptions!$B$8/(Assumptions!$B$8-1)))*Assumptions!$B$9</f>
        <v>1269.1124999999997</v>
      </c>
      <c r="Q1605" s="13" t="s">
        <v>9021</v>
      </c>
      <c r="R1605" s="13" t="s">
        <v>9042</v>
      </c>
    </row>
    <row r="1606" spans="1:18" x14ac:dyDescent="0.3">
      <c r="A1606" s="11" t="s">
        <v>2087</v>
      </c>
      <c r="B1606" s="11" t="s">
        <v>3104</v>
      </c>
      <c r="C1606" s="11" t="s">
        <v>4208</v>
      </c>
      <c r="D1606" s="11" t="s">
        <v>4209</v>
      </c>
      <c r="E1606" s="11" t="s">
        <v>4210</v>
      </c>
      <c r="F1606" s="12">
        <v>48.759770000000003</v>
      </c>
      <c r="G1606" s="12">
        <v>10.787369999999999</v>
      </c>
      <c r="H1606" s="11">
        <v>6000</v>
      </c>
      <c r="I1606" s="11">
        <v>3900</v>
      </c>
      <c r="J1606" s="13" t="s">
        <v>8991</v>
      </c>
      <c r="K1606" s="14">
        <f>I1606*Assumptions!$B$2*10^-3/24</f>
        <v>24.375</v>
      </c>
      <c r="L1606" s="14">
        <f>IF(J1606="YES",I1606*Assumptions!$B$3/1000,0)</f>
        <v>0</v>
      </c>
      <c r="M1606" s="14">
        <f>IF(J1606="YES",I1606*Assumptions!$B$4/1000,0)</f>
        <v>0</v>
      </c>
      <c r="N1606" s="14">
        <f>IF(J1606="YES",I1606*Assumptions!$B$5/1000,0)</f>
        <v>0</v>
      </c>
      <c r="O1606" s="14">
        <f>K1606*Assumptions!$B$6*Assumptions!$B$7</f>
        <v>141.375</v>
      </c>
      <c r="P1606" s="14">
        <f>((K1606*Assumptions!$B$6*Assumptions!$B$7/1000)*(Assumptions!$B$8/(Assumptions!$B$8-1)))*Assumptions!$B$9</f>
        <v>848.25</v>
      </c>
      <c r="Q1606" s="13" t="s">
        <v>9021</v>
      </c>
      <c r="R1606" s="13" t="s">
        <v>9044</v>
      </c>
    </row>
    <row r="1607" spans="1:18" x14ac:dyDescent="0.3">
      <c r="A1607" s="11" t="s">
        <v>2087</v>
      </c>
      <c r="B1607" s="11" t="s">
        <v>3104</v>
      </c>
      <c r="C1607" s="11" t="s">
        <v>4211</v>
      </c>
      <c r="D1607" s="11" t="s">
        <v>4212</v>
      </c>
      <c r="E1607" s="11" t="s">
        <v>4213</v>
      </c>
      <c r="F1607" s="12">
        <v>48.839199999999998</v>
      </c>
      <c r="G1607" s="12">
        <v>10.869210000000001</v>
      </c>
      <c r="H1607" s="11">
        <v>9700</v>
      </c>
      <c r="I1607" s="11">
        <v>5213</v>
      </c>
      <c r="J1607" s="13" t="s">
        <v>8991</v>
      </c>
      <c r="K1607" s="14">
        <f>I1607*Assumptions!$B$2*10^-3/24</f>
        <v>32.581250000000004</v>
      </c>
      <c r="L1607" s="14">
        <f>IF(J1607="YES",I1607*Assumptions!$B$3/1000,0)</f>
        <v>0</v>
      </c>
      <c r="M1607" s="14">
        <f>IF(J1607="YES",I1607*Assumptions!$B$4/1000,0)</f>
        <v>0</v>
      </c>
      <c r="N1607" s="14">
        <f>IF(J1607="YES",I1607*Assumptions!$B$5/1000,0)</f>
        <v>0</v>
      </c>
      <c r="O1607" s="14">
        <f>K1607*Assumptions!$B$6*Assumptions!$B$7</f>
        <v>188.97125000000003</v>
      </c>
      <c r="P1607" s="14">
        <f>((K1607*Assumptions!$B$6*Assumptions!$B$7/1000)*(Assumptions!$B$8/(Assumptions!$B$8-1)))*Assumptions!$B$9</f>
        <v>1133.8275000000001</v>
      </c>
      <c r="Q1607" s="13" t="s">
        <v>9021</v>
      </c>
      <c r="R1607" s="13" t="s">
        <v>9042</v>
      </c>
    </row>
    <row r="1608" spans="1:18" x14ac:dyDescent="0.3">
      <c r="A1608" s="11" t="s">
        <v>2087</v>
      </c>
      <c r="B1608" s="11" t="s">
        <v>3104</v>
      </c>
      <c r="C1608" s="11" t="s">
        <v>4214</v>
      </c>
      <c r="D1608" s="11" t="s">
        <v>4215</v>
      </c>
      <c r="E1608" s="11" t="s">
        <v>8742</v>
      </c>
      <c r="F1608" s="12">
        <v>48.873460000000001</v>
      </c>
      <c r="G1608" s="12">
        <v>10.512359999999999</v>
      </c>
      <c r="H1608" s="11">
        <v>70000</v>
      </c>
      <c r="I1608" s="11">
        <v>32894</v>
      </c>
      <c r="J1608" s="13" t="s">
        <v>8982</v>
      </c>
      <c r="K1608" s="14">
        <f>I1608*Assumptions!$B$2*10^-3/24</f>
        <v>205.58750000000001</v>
      </c>
      <c r="L1608" s="14">
        <f>IF(J1608="YES",I1608*Assumptions!$B$3/1000,0)</f>
        <v>657.88</v>
      </c>
      <c r="M1608" s="14">
        <f>IF(J1608="YES",I1608*Assumptions!$B$4/1000,0)</f>
        <v>493.41</v>
      </c>
      <c r="N1608" s="14">
        <f>IF(J1608="YES",I1608*Assumptions!$B$5/1000,0)</f>
        <v>986.82</v>
      </c>
      <c r="O1608" s="14">
        <f>K1608*Assumptions!$B$6*Assumptions!$B$7</f>
        <v>1192.4074999999998</v>
      </c>
      <c r="P1608" s="14">
        <f>((K1608*Assumptions!$B$6*Assumptions!$B$7/1000)*(Assumptions!$B$8/(Assumptions!$B$8-1)))*Assumptions!$B$9</f>
        <v>7154.4449999999988</v>
      </c>
      <c r="Q1608" s="13" t="s">
        <v>9021</v>
      </c>
      <c r="R1608" s="13" t="s">
        <v>9043</v>
      </c>
    </row>
    <row r="1609" spans="1:18" x14ac:dyDescent="0.3">
      <c r="A1609" s="11" t="s">
        <v>2087</v>
      </c>
      <c r="B1609" s="11" t="s">
        <v>3098</v>
      </c>
      <c r="C1609" s="11" t="s">
        <v>4216</v>
      </c>
      <c r="D1609" s="11" t="s">
        <v>4217</v>
      </c>
      <c r="E1609" s="11" t="s">
        <v>4218</v>
      </c>
      <c r="F1609" s="12">
        <v>48.600070000000002</v>
      </c>
      <c r="G1609" s="12">
        <v>10.952489999999999</v>
      </c>
      <c r="H1609" s="11">
        <v>9000</v>
      </c>
      <c r="I1609" s="11">
        <v>5850</v>
      </c>
      <c r="J1609" s="13" t="s">
        <v>8991</v>
      </c>
      <c r="K1609" s="14">
        <f>I1609*Assumptions!$B$2*10^-3/24</f>
        <v>36.5625</v>
      </c>
      <c r="L1609" s="14">
        <f>IF(J1609="YES",I1609*Assumptions!$B$3/1000,0)</f>
        <v>0</v>
      </c>
      <c r="M1609" s="14">
        <f>IF(J1609="YES",I1609*Assumptions!$B$4/1000,0)</f>
        <v>0</v>
      </c>
      <c r="N1609" s="14">
        <f>IF(J1609="YES",I1609*Assumptions!$B$5/1000,0)</f>
        <v>0</v>
      </c>
      <c r="O1609" s="14">
        <f>K1609*Assumptions!$B$6*Assumptions!$B$7</f>
        <v>212.06249999999997</v>
      </c>
      <c r="P1609" s="14">
        <f>((K1609*Assumptions!$B$6*Assumptions!$B$7/1000)*(Assumptions!$B$8/(Assumptions!$B$8-1)))*Assumptions!$B$9</f>
        <v>1272.3749999999998</v>
      </c>
      <c r="Q1609" s="13" t="s">
        <v>9021</v>
      </c>
      <c r="R1609" s="13" t="s">
        <v>9044</v>
      </c>
    </row>
    <row r="1610" spans="1:18" x14ac:dyDescent="0.3">
      <c r="A1610" s="11" t="s">
        <v>2087</v>
      </c>
      <c r="B1610" s="11" t="s">
        <v>4222</v>
      </c>
      <c r="C1610" s="11" t="s">
        <v>4219</v>
      </c>
      <c r="D1610" s="11" t="s">
        <v>4220</v>
      </c>
      <c r="E1610" s="11" t="s">
        <v>4221</v>
      </c>
      <c r="F1610" s="12">
        <v>48.713450000000002</v>
      </c>
      <c r="G1610" s="12">
        <v>12.014849999999999</v>
      </c>
      <c r="H1610" s="11">
        <v>25000</v>
      </c>
      <c r="I1610" s="11">
        <v>17744</v>
      </c>
      <c r="J1610" s="13" t="s">
        <v>8991</v>
      </c>
      <c r="K1610" s="14">
        <f>I1610*Assumptions!$B$2*10^-3/24</f>
        <v>110.89999999999999</v>
      </c>
      <c r="L1610" s="14">
        <f>IF(J1610="YES",I1610*Assumptions!$B$3/1000,0)</f>
        <v>0</v>
      </c>
      <c r="M1610" s="14">
        <f>IF(J1610="YES",I1610*Assumptions!$B$4/1000,0)</f>
        <v>0</v>
      </c>
      <c r="N1610" s="14">
        <f>IF(J1610="YES",I1610*Assumptions!$B$5/1000,0)</f>
        <v>0</v>
      </c>
      <c r="O1610" s="14">
        <f>K1610*Assumptions!$B$6*Assumptions!$B$7</f>
        <v>643.21999999999991</v>
      </c>
      <c r="P1610" s="14">
        <f>((K1610*Assumptions!$B$6*Assumptions!$B$7/1000)*(Assumptions!$B$8/(Assumptions!$B$8-1)))*Assumptions!$B$9</f>
        <v>3859.3199999999993</v>
      </c>
      <c r="Q1610" s="13" t="s">
        <v>9016</v>
      </c>
      <c r="R1610" s="13" t="s">
        <v>9043</v>
      </c>
    </row>
    <row r="1611" spans="1:18" x14ac:dyDescent="0.3">
      <c r="A1611" s="11" t="s">
        <v>2087</v>
      </c>
      <c r="B1611" s="11" t="s">
        <v>4222</v>
      </c>
      <c r="C1611" s="11" t="s">
        <v>4223</v>
      </c>
      <c r="D1611" s="11" t="s">
        <v>4224</v>
      </c>
      <c r="E1611" s="11" t="s">
        <v>4225</v>
      </c>
      <c r="F1611" s="12">
        <v>48.506619999999998</v>
      </c>
      <c r="G1611" s="12">
        <v>12.015459999999999</v>
      </c>
      <c r="H1611" s="11">
        <v>6350</v>
      </c>
      <c r="I1611" s="11">
        <v>4776</v>
      </c>
      <c r="J1611" s="13" t="s">
        <v>8991</v>
      </c>
      <c r="K1611" s="14">
        <f>I1611*Assumptions!$B$2*10^-3/24</f>
        <v>29.849999999999998</v>
      </c>
      <c r="L1611" s="14">
        <f>IF(J1611="YES",I1611*Assumptions!$B$3/1000,0)</f>
        <v>0</v>
      </c>
      <c r="M1611" s="14">
        <f>IF(J1611="YES",I1611*Assumptions!$B$4/1000,0)</f>
        <v>0</v>
      </c>
      <c r="N1611" s="14">
        <f>IF(J1611="YES",I1611*Assumptions!$B$5/1000,0)</f>
        <v>0</v>
      </c>
      <c r="O1611" s="14">
        <f>K1611*Assumptions!$B$6*Assumptions!$B$7</f>
        <v>173.13</v>
      </c>
      <c r="P1611" s="14">
        <f>((K1611*Assumptions!$B$6*Assumptions!$B$7/1000)*(Assumptions!$B$8/(Assumptions!$B$8-1)))*Assumptions!$B$9</f>
        <v>1038.78</v>
      </c>
      <c r="Q1611" s="13" t="s">
        <v>9016</v>
      </c>
      <c r="R1611" s="13" t="s">
        <v>9042</v>
      </c>
    </row>
    <row r="1612" spans="1:18" x14ac:dyDescent="0.3">
      <c r="A1612" s="11" t="s">
        <v>2087</v>
      </c>
      <c r="B1612" s="11" t="s">
        <v>4222</v>
      </c>
      <c r="C1612" s="11" t="s">
        <v>4226</v>
      </c>
      <c r="D1612" s="11" t="s">
        <v>4227</v>
      </c>
      <c r="E1612" s="11" t="s">
        <v>4228</v>
      </c>
      <c r="F1612" s="12">
        <v>48.462829999999997</v>
      </c>
      <c r="G1612" s="12">
        <v>12.01139</v>
      </c>
      <c r="H1612" s="11">
        <v>5000</v>
      </c>
      <c r="I1612" s="11">
        <v>2621</v>
      </c>
      <c r="J1612" s="13" t="s">
        <v>8992</v>
      </c>
      <c r="K1612" s="14">
        <f>I1612*Assumptions!$B$2*10^-3/24</f>
        <v>16.381250000000001</v>
      </c>
      <c r="L1612" s="14">
        <f>IF(J1612="YES",I1612*Assumptions!$B$3/1000,0)</f>
        <v>0</v>
      </c>
      <c r="M1612" s="14">
        <f>IF(J1612="YES",I1612*Assumptions!$B$4/1000,0)</f>
        <v>0</v>
      </c>
      <c r="N1612" s="14">
        <f>IF(J1612="YES",I1612*Assumptions!$B$5/1000,0)</f>
        <v>0</v>
      </c>
      <c r="O1612" s="14">
        <f>K1612*Assumptions!$B$6*Assumptions!$B$7</f>
        <v>95.011250000000004</v>
      </c>
      <c r="P1612" s="14">
        <f>((K1612*Assumptions!$B$6*Assumptions!$B$7/1000)*(Assumptions!$B$8/(Assumptions!$B$8-1)))*Assumptions!$B$9</f>
        <v>570.0675</v>
      </c>
      <c r="Q1612" s="13" t="s">
        <v>9016</v>
      </c>
      <c r="R1612" s="13" t="s">
        <v>9042</v>
      </c>
    </row>
    <row r="1613" spans="1:18" x14ac:dyDescent="0.3">
      <c r="A1613" s="11" t="s">
        <v>2087</v>
      </c>
      <c r="B1613" s="11" t="s">
        <v>4222</v>
      </c>
      <c r="C1613" s="11" t="s">
        <v>4229</v>
      </c>
      <c r="D1613" s="11" t="s">
        <v>4230</v>
      </c>
      <c r="E1613" s="11" t="s">
        <v>4231</v>
      </c>
      <c r="F1613" s="12">
        <v>48.609850000000002</v>
      </c>
      <c r="G1613" s="12">
        <v>12.29214</v>
      </c>
      <c r="H1613" s="11">
        <v>15000</v>
      </c>
      <c r="I1613" s="11">
        <v>9011</v>
      </c>
      <c r="J1613" s="13" t="s">
        <v>8991</v>
      </c>
      <c r="K1613" s="14">
        <f>I1613*Assumptions!$B$2*10^-3/24</f>
        <v>56.318750000000001</v>
      </c>
      <c r="L1613" s="14">
        <f>IF(J1613="YES",I1613*Assumptions!$B$3/1000,0)</f>
        <v>0</v>
      </c>
      <c r="M1613" s="14">
        <f>IF(J1613="YES",I1613*Assumptions!$B$4/1000,0)</f>
        <v>0</v>
      </c>
      <c r="N1613" s="14">
        <f>IF(J1613="YES",I1613*Assumptions!$B$5/1000,0)</f>
        <v>0</v>
      </c>
      <c r="O1613" s="14">
        <f>K1613*Assumptions!$B$6*Assumptions!$B$7</f>
        <v>326.64875000000001</v>
      </c>
      <c r="P1613" s="14">
        <f>((K1613*Assumptions!$B$6*Assumptions!$B$7/1000)*(Assumptions!$B$8/(Assumptions!$B$8-1)))*Assumptions!$B$9</f>
        <v>1959.8924999999999</v>
      </c>
      <c r="Q1613" s="13" t="s">
        <v>9016</v>
      </c>
      <c r="R1613" s="13" t="s">
        <v>9043</v>
      </c>
    </row>
    <row r="1614" spans="1:18" x14ac:dyDescent="0.3">
      <c r="A1614" s="11" t="s">
        <v>2087</v>
      </c>
      <c r="B1614" s="11" t="s">
        <v>4222</v>
      </c>
      <c r="C1614" s="11" t="s">
        <v>4232</v>
      </c>
      <c r="D1614" s="11" t="s">
        <v>4233</v>
      </c>
      <c r="E1614" s="11" t="s">
        <v>8743</v>
      </c>
      <c r="F1614" s="12">
        <v>48.617870000000003</v>
      </c>
      <c r="G1614" s="12">
        <v>12.35064</v>
      </c>
      <c r="H1614" s="11">
        <v>12000</v>
      </c>
      <c r="I1614" s="11">
        <v>13117</v>
      </c>
      <c r="J1614" s="13" t="s">
        <v>8991</v>
      </c>
      <c r="K1614" s="14">
        <f>I1614*Assumptions!$B$2*10^-3/24</f>
        <v>81.981250000000003</v>
      </c>
      <c r="L1614" s="14">
        <f>IF(J1614="YES",I1614*Assumptions!$B$3/1000,0)</f>
        <v>0</v>
      </c>
      <c r="M1614" s="14">
        <f>IF(J1614="YES",I1614*Assumptions!$B$4/1000,0)</f>
        <v>0</v>
      </c>
      <c r="N1614" s="14">
        <f>IF(J1614="YES",I1614*Assumptions!$B$5/1000,0)</f>
        <v>0</v>
      </c>
      <c r="O1614" s="14">
        <f>K1614*Assumptions!$B$6*Assumptions!$B$7</f>
        <v>475.49124999999998</v>
      </c>
      <c r="P1614" s="14">
        <f>((K1614*Assumptions!$B$6*Assumptions!$B$7/1000)*(Assumptions!$B$8/(Assumptions!$B$8-1)))*Assumptions!$B$9</f>
        <v>2852.9474999999998</v>
      </c>
      <c r="Q1614" s="13" t="s">
        <v>9016</v>
      </c>
      <c r="R1614" s="13" t="s">
        <v>9042</v>
      </c>
    </row>
    <row r="1615" spans="1:18" x14ac:dyDescent="0.3">
      <c r="A1615" s="11" t="s">
        <v>2087</v>
      </c>
      <c r="B1615" s="11" t="s">
        <v>4222</v>
      </c>
      <c r="C1615" s="11" t="s">
        <v>4234</v>
      </c>
      <c r="D1615" s="11" t="s">
        <v>4235</v>
      </c>
      <c r="E1615" s="11" t="s">
        <v>4236</v>
      </c>
      <c r="F1615" s="12">
        <v>48.464010000000002</v>
      </c>
      <c r="G1615" s="12">
        <v>12.37595</v>
      </c>
      <c r="H1615" s="11">
        <v>16716</v>
      </c>
      <c r="I1615" s="11">
        <v>14982</v>
      </c>
      <c r="J1615" s="13" t="s">
        <v>8991</v>
      </c>
      <c r="K1615" s="14">
        <f>I1615*Assumptions!$B$2*10^-3/24</f>
        <v>93.637500000000003</v>
      </c>
      <c r="L1615" s="14">
        <f>IF(J1615="YES",I1615*Assumptions!$B$3/1000,0)</f>
        <v>0</v>
      </c>
      <c r="M1615" s="14">
        <f>IF(J1615="YES",I1615*Assumptions!$B$4/1000,0)</f>
        <v>0</v>
      </c>
      <c r="N1615" s="14">
        <f>IF(J1615="YES",I1615*Assumptions!$B$5/1000,0)</f>
        <v>0</v>
      </c>
      <c r="O1615" s="14">
        <f>K1615*Assumptions!$B$6*Assumptions!$B$7</f>
        <v>543.09749999999997</v>
      </c>
      <c r="P1615" s="14">
        <f>((K1615*Assumptions!$B$6*Assumptions!$B$7/1000)*(Assumptions!$B$8/(Assumptions!$B$8-1)))*Assumptions!$B$9</f>
        <v>3258.5849999999996</v>
      </c>
      <c r="Q1615" s="13" t="s">
        <v>9016</v>
      </c>
      <c r="R1615" s="13" t="s">
        <v>9044</v>
      </c>
    </row>
    <row r="1616" spans="1:18" x14ac:dyDescent="0.3">
      <c r="A1616" s="11" t="s">
        <v>2087</v>
      </c>
      <c r="B1616" s="11" t="s">
        <v>4240</v>
      </c>
      <c r="C1616" s="11" t="s">
        <v>4237</v>
      </c>
      <c r="D1616" s="11" t="s">
        <v>4238</v>
      </c>
      <c r="E1616" s="11" t="s">
        <v>4239</v>
      </c>
      <c r="F1616" s="12">
        <v>48.677689999999998</v>
      </c>
      <c r="G1616" s="12">
        <v>12.70566</v>
      </c>
      <c r="H1616" s="11">
        <v>40000</v>
      </c>
      <c r="I1616" s="11">
        <v>27107</v>
      </c>
      <c r="J1616" s="13" t="s">
        <v>8982</v>
      </c>
      <c r="K1616" s="14">
        <f>I1616*Assumptions!$B$2*10^-3/24</f>
        <v>169.41875000000002</v>
      </c>
      <c r="L1616" s="14">
        <f>IF(J1616="YES",I1616*Assumptions!$B$3/1000,0)</f>
        <v>542.14</v>
      </c>
      <c r="M1616" s="14">
        <f>IF(J1616="YES",I1616*Assumptions!$B$4/1000,0)</f>
        <v>406.60500000000002</v>
      </c>
      <c r="N1616" s="14">
        <f>IF(J1616="YES",I1616*Assumptions!$B$5/1000,0)</f>
        <v>813.21</v>
      </c>
      <c r="O1616" s="14">
        <f>K1616*Assumptions!$B$6*Assumptions!$B$7</f>
        <v>982.62875000000008</v>
      </c>
      <c r="P1616" s="14">
        <f>((K1616*Assumptions!$B$6*Assumptions!$B$7/1000)*(Assumptions!$B$8/(Assumptions!$B$8-1)))*Assumptions!$B$9</f>
        <v>5895.7725</v>
      </c>
      <c r="Q1616" s="13" t="s">
        <v>9016</v>
      </c>
      <c r="R1616" s="13" t="s">
        <v>9042</v>
      </c>
    </row>
    <row r="1617" spans="1:18" x14ac:dyDescent="0.3">
      <c r="A1617" s="11" t="s">
        <v>2087</v>
      </c>
      <c r="B1617" s="11" t="s">
        <v>4240</v>
      </c>
      <c r="C1617" s="11" t="s">
        <v>4241</v>
      </c>
      <c r="D1617" s="11" t="s">
        <v>4242</v>
      </c>
      <c r="E1617" s="11" t="s">
        <v>4243</v>
      </c>
      <c r="F1617" s="12">
        <v>48.656840000000003</v>
      </c>
      <c r="G1617" s="12">
        <v>12.61295</v>
      </c>
      <c r="H1617" s="11">
        <v>6660</v>
      </c>
      <c r="I1617" s="11">
        <v>3878</v>
      </c>
      <c r="J1617" s="13" t="s">
        <v>8991</v>
      </c>
      <c r="K1617" s="14">
        <f>I1617*Assumptions!$B$2*10^-3/24</f>
        <v>24.237500000000001</v>
      </c>
      <c r="L1617" s="14">
        <f>IF(J1617="YES",I1617*Assumptions!$B$3/1000,0)</f>
        <v>0</v>
      </c>
      <c r="M1617" s="14">
        <f>IF(J1617="YES",I1617*Assumptions!$B$4/1000,0)</f>
        <v>0</v>
      </c>
      <c r="N1617" s="14">
        <f>IF(J1617="YES",I1617*Assumptions!$B$5/1000,0)</f>
        <v>0</v>
      </c>
      <c r="O1617" s="14">
        <f>K1617*Assumptions!$B$6*Assumptions!$B$7</f>
        <v>140.57749999999999</v>
      </c>
      <c r="P1617" s="14">
        <f>((K1617*Assumptions!$B$6*Assumptions!$B$7/1000)*(Assumptions!$B$8/(Assumptions!$B$8-1)))*Assumptions!$B$9</f>
        <v>843.46499999999992</v>
      </c>
      <c r="Q1617" s="13" t="s">
        <v>9016</v>
      </c>
      <c r="R1617" s="13" t="s">
        <v>9043</v>
      </c>
    </row>
    <row r="1618" spans="1:18" x14ac:dyDescent="0.3">
      <c r="A1618" s="11" t="s">
        <v>2087</v>
      </c>
      <c r="B1618" s="11" t="s">
        <v>4240</v>
      </c>
      <c r="C1618" s="11" t="s">
        <v>4244</v>
      </c>
      <c r="D1618" s="11" t="s">
        <v>4245</v>
      </c>
      <c r="E1618" s="11" t="s">
        <v>4246</v>
      </c>
      <c r="F1618" s="12">
        <v>48.666580000000003</v>
      </c>
      <c r="G1618" s="12">
        <v>12.49311</v>
      </c>
      <c r="H1618" s="11">
        <v>6000</v>
      </c>
      <c r="I1618" s="11">
        <v>5146</v>
      </c>
      <c r="J1618" s="13" t="s">
        <v>8991</v>
      </c>
      <c r="K1618" s="14">
        <f>I1618*Assumptions!$B$2*10^-3/24</f>
        <v>32.162500000000001</v>
      </c>
      <c r="L1618" s="14">
        <f>IF(J1618="YES",I1618*Assumptions!$B$3/1000,0)</f>
        <v>0</v>
      </c>
      <c r="M1618" s="14">
        <f>IF(J1618="YES",I1618*Assumptions!$B$4/1000,0)</f>
        <v>0</v>
      </c>
      <c r="N1618" s="14">
        <f>IF(J1618="YES",I1618*Assumptions!$B$5/1000,0)</f>
        <v>0</v>
      </c>
      <c r="O1618" s="14">
        <f>K1618*Assumptions!$B$6*Assumptions!$B$7</f>
        <v>186.54250000000002</v>
      </c>
      <c r="P1618" s="14">
        <f>((K1618*Assumptions!$B$6*Assumptions!$B$7/1000)*(Assumptions!$B$8/(Assumptions!$B$8-1)))*Assumptions!$B$9</f>
        <v>1119.2550000000001</v>
      </c>
      <c r="Q1618" s="13" t="s">
        <v>9016</v>
      </c>
      <c r="R1618" s="13" t="s">
        <v>9044</v>
      </c>
    </row>
    <row r="1619" spans="1:18" x14ac:dyDescent="0.3">
      <c r="A1619" s="11" t="s">
        <v>2087</v>
      </c>
      <c r="B1619" s="11" t="s">
        <v>4240</v>
      </c>
      <c r="C1619" s="11" t="s">
        <v>4247</v>
      </c>
      <c r="D1619" s="11" t="s">
        <v>4248</v>
      </c>
      <c r="E1619" s="11" t="s">
        <v>4249</v>
      </c>
      <c r="F1619" s="12">
        <v>48.569859999999998</v>
      </c>
      <c r="G1619" s="12">
        <v>12.74394</v>
      </c>
      <c r="H1619" s="11">
        <v>6000</v>
      </c>
      <c r="I1619" s="11">
        <v>3137</v>
      </c>
      <c r="J1619" s="13" t="s">
        <v>8991</v>
      </c>
      <c r="K1619" s="14">
        <f>I1619*Assumptions!$B$2*10^-3/24</f>
        <v>19.606249999999999</v>
      </c>
      <c r="L1619" s="14">
        <f>IF(J1619="YES",I1619*Assumptions!$B$3/1000,0)</f>
        <v>0</v>
      </c>
      <c r="M1619" s="14">
        <f>IF(J1619="YES",I1619*Assumptions!$B$4/1000,0)</f>
        <v>0</v>
      </c>
      <c r="N1619" s="14">
        <f>IF(J1619="YES",I1619*Assumptions!$B$5/1000,0)</f>
        <v>0</v>
      </c>
      <c r="O1619" s="14">
        <f>K1619*Assumptions!$B$6*Assumptions!$B$7</f>
        <v>113.71624999999997</v>
      </c>
      <c r="P1619" s="14">
        <f>((K1619*Assumptions!$B$6*Assumptions!$B$7/1000)*(Assumptions!$B$8/(Assumptions!$B$8-1)))*Assumptions!$B$9</f>
        <v>682.29749999999979</v>
      </c>
      <c r="Q1619" s="13" t="s">
        <v>9016</v>
      </c>
      <c r="R1619" s="13" t="s">
        <v>9043</v>
      </c>
    </row>
    <row r="1620" spans="1:18" x14ac:dyDescent="0.3">
      <c r="A1620" s="11" t="s">
        <v>2087</v>
      </c>
      <c r="B1620" s="11" t="s">
        <v>4240</v>
      </c>
      <c r="C1620" s="11" t="s">
        <v>4250</v>
      </c>
      <c r="D1620" s="11" t="s">
        <v>4251</v>
      </c>
      <c r="E1620" s="11" t="s">
        <v>4252</v>
      </c>
      <c r="F1620" s="12">
        <v>48.635779999999997</v>
      </c>
      <c r="G1620" s="12">
        <v>12.86626</v>
      </c>
      <c r="H1620" s="11">
        <v>8000</v>
      </c>
      <c r="I1620" s="11">
        <v>5605</v>
      </c>
      <c r="J1620" s="13" t="s">
        <v>8991</v>
      </c>
      <c r="K1620" s="14">
        <f>I1620*Assumptions!$B$2*10^-3/24</f>
        <v>35.03125</v>
      </c>
      <c r="L1620" s="14">
        <f>IF(J1620="YES",I1620*Assumptions!$B$3/1000,0)</f>
        <v>0</v>
      </c>
      <c r="M1620" s="14">
        <f>IF(J1620="YES",I1620*Assumptions!$B$4/1000,0)</f>
        <v>0</v>
      </c>
      <c r="N1620" s="14">
        <f>IF(J1620="YES",I1620*Assumptions!$B$5/1000,0)</f>
        <v>0</v>
      </c>
      <c r="O1620" s="14">
        <f>K1620*Assumptions!$B$6*Assumptions!$B$7</f>
        <v>203.18124999999998</v>
      </c>
      <c r="P1620" s="14">
        <f>((K1620*Assumptions!$B$6*Assumptions!$B$7/1000)*(Assumptions!$B$8/(Assumptions!$B$8-1)))*Assumptions!$B$9</f>
        <v>1219.0874999999999</v>
      </c>
      <c r="Q1620" s="13" t="s">
        <v>9016</v>
      </c>
      <c r="R1620" s="13" t="s">
        <v>9042</v>
      </c>
    </row>
    <row r="1621" spans="1:18" x14ac:dyDescent="0.3">
      <c r="A1621" s="11" t="s">
        <v>2087</v>
      </c>
      <c r="B1621" s="11" t="s">
        <v>4240</v>
      </c>
      <c r="C1621" s="11" t="s">
        <v>4253</v>
      </c>
      <c r="D1621" s="11" t="s">
        <v>4254</v>
      </c>
      <c r="E1621" s="11" t="s">
        <v>8744</v>
      </c>
      <c r="F1621" s="12">
        <v>48.748539999999998</v>
      </c>
      <c r="G1621" s="12">
        <v>12.472709999999999</v>
      </c>
      <c r="H1621" s="11">
        <v>12000</v>
      </c>
      <c r="I1621" s="11">
        <v>4414</v>
      </c>
      <c r="J1621" s="13" t="s">
        <v>8991</v>
      </c>
      <c r="K1621" s="14">
        <f>I1621*Assumptions!$B$2*10^-3/24</f>
        <v>27.587500000000002</v>
      </c>
      <c r="L1621" s="14">
        <f>IF(J1621="YES",I1621*Assumptions!$B$3/1000,0)</f>
        <v>0</v>
      </c>
      <c r="M1621" s="14">
        <f>IF(J1621="YES",I1621*Assumptions!$B$4/1000,0)</f>
        <v>0</v>
      </c>
      <c r="N1621" s="14">
        <f>IF(J1621="YES",I1621*Assumptions!$B$5/1000,0)</f>
        <v>0</v>
      </c>
      <c r="O1621" s="14">
        <f>K1621*Assumptions!$B$6*Assumptions!$B$7</f>
        <v>160.00749999999999</v>
      </c>
      <c r="P1621" s="14">
        <f>((K1621*Assumptions!$B$6*Assumptions!$B$7/1000)*(Assumptions!$B$8/(Assumptions!$B$8-1)))*Assumptions!$B$9</f>
        <v>960.04499999999996</v>
      </c>
      <c r="Q1621" s="13" t="s">
        <v>9016</v>
      </c>
      <c r="R1621" s="13" t="s">
        <v>9044</v>
      </c>
    </row>
    <row r="1622" spans="1:18" x14ac:dyDescent="0.3">
      <c r="A1622" s="11" t="s">
        <v>2087</v>
      </c>
      <c r="B1622" s="11" t="s">
        <v>4240</v>
      </c>
      <c r="C1622" s="11" t="s">
        <v>4255</v>
      </c>
      <c r="D1622" s="11" t="s">
        <v>4256</v>
      </c>
      <c r="E1622" s="11" t="s">
        <v>4257</v>
      </c>
      <c r="F1622" s="12">
        <v>48.738120000000002</v>
      </c>
      <c r="G1622" s="12">
        <v>12.75689</v>
      </c>
      <c r="H1622" s="11">
        <v>7000</v>
      </c>
      <c r="I1622" s="11">
        <v>5242</v>
      </c>
      <c r="J1622" s="13" t="s">
        <v>8991</v>
      </c>
      <c r="K1622" s="14">
        <f>I1622*Assumptions!$B$2*10^-3/24</f>
        <v>32.762500000000003</v>
      </c>
      <c r="L1622" s="14">
        <f>IF(J1622="YES",I1622*Assumptions!$B$3/1000,0)</f>
        <v>0</v>
      </c>
      <c r="M1622" s="14">
        <f>IF(J1622="YES",I1622*Assumptions!$B$4/1000,0)</f>
        <v>0</v>
      </c>
      <c r="N1622" s="14">
        <f>IF(J1622="YES",I1622*Assumptions!$B$5/1000,0)</f>
        <v>0</v>
      </c>
      <c r="O1622" s="14">
        <f>K1622*Assumptions!$B$6*Assumptions!$B$7</f>
        <v>190.02250000000001</v>
      </c>
      <c r="P1622" s="14">
        <f>((K1622*Assumptions!$B$6*Assumptions!$B$7/1000)*(Assumptions!$B$8/(Assumptions!$B$8-1)))*Assumptions!$B$9</f>
        <v>1140.135</v>
      </c>
      <c r="Q1622" s="13" t="s">
        <v>9016</v>
      </c>
      <c r="R1622" s="13" t="s">
        <v>9043</v>
      </c>
    </row>
    <row r="1623" spans="1:18" x14ac:dyDescent="0.3">
      <c r="A1623" s="11" t="s">
        <v>2087</v>
      </c>
      <c r="B1623" s="11" t="s">
        <v>4240</v>
      </c>
      <c r="C1623" s="11" t="s">
        <v>4258</v>
      </c>
      <c r="D1623" s="11" t="s">
        <v>4259</v>
      </c>
      <c r="E1623" s="11" t="s">
        <v>4260</v>
      </c>
      <c r="F1623" s="12">
        <v>48.579270000000001</v>
      </c>
      <c r="G1623" s="12">
        <v>12.62677</v>
      </c>
      <c r="H1623" s="11">
        <v>25000</v>
      </c>
      <c r="I1623" s="11">
        <v>17330</v>
      </c>
      <c r="J1623" s="13" t="s">
        <v>8991</v>
      </c>
      <c r="K1623" s="14">
        <f>I1623*Assumptions!$B$2*10^-3/24</f>
        <v>108.3125</v>
      </c>
      <c r="L1623" s="14">
        <f>IF(J1623="YES",I1623*Assumptions!$B$3/1000,0)</f>
        <v>0</v>
      </c>
      <c r="M1623" s="14">
        <f>IF(J1623="YES",I1623*Assumptions!$B$4/1000,0)</f>
        <v>0</v>
      </c>
      <c r="N1623" s="14">
        <f>IF(J1623="YES",I1623*Assumptions!$B$5/1000,0)</f>
        <v>0</v>
      </c>
      <c r="O1623" s="14">
        <f>K1623*Assumptions!$B$6*Assumptions!$B$7</f>
        <v>628.21249999999998</v>
      </c>
      <c r="P1623" s="14">
        <f>((K1623*Assumptions!$B$6*Assumptions!$B$7/1000)*(Assumptions!$B$8/(Assumptions!$B$8-1)))*Assumptions!$B$9</f>
        <v>3769.2749999999996</v>
      </c>
      <c r="Q1623" s="13" t="s">
        <v>9016</v>
      </c>
      <c r="R1623" s="13" t="s">
        <v>9042</v>
      </c>
    </row>
    <row r="1624" spans="1:18" x14ac:dyDescent="0.3">
      <c r="A1624" s="11" t="s">
        <v>2087</v>
      </c>
      <c r="B1624" s="11" t="s">
        <v>4240</v>
      </c>
      <c r="C1624" s="11" t="s">
        <v>4261</v>
      </c>
      <c r="D1624" s="11" t="s">
        <v>4262</v>
      </c>
      <c r="E1624" s="11" t="s">
        <v>4263</v>
      </c>
      <c r="F1624" s="12">
        <v>48.6372</v>
      </c>
      <c r="G1624" s="12">
        <v>12.51821</v>
      </c>
      <c r="H1624" s="11">
        <v>70000</v>
      </c>
      <c r="I1624" s="11">
        <v>73042</v>
      </c>
      <c r="J1624" s="13" t="s">
        <v>8982</v>
      </c>
      <c r="K1624" s="14">
        <f>I1624*Assumptions!$B$2*10^-3/24</f>
        <v>456.51250000000005</v>
      </c>
      <c r="L1624" s="14">
        <f>IF(J1624="YES",I1624*Assumptions!$B$3/1000,0)</f>
        <v>1460.84</v>
      </c>
      <c r="M1624" s="14">
        <f>IF(J1624="YES",I1624*Assumptions!$B$4/1000,0)</f>
        <v>1095.6300000000001</v>
      </c>
      <c r="N1624" s="14">
        <f>IF(J1624="YES",I1624*Assumptions!$B$5/1000,0)</f>
        <v>2191.2600000000002</v>
      </c>
      <c r="O1624" s="14">
        <f>K1624*Assumptions!$B$6*Assumptions!$B$7</f>
        <v>2647.7725</v>
      </c>
      <c r="P1624" s="14">
        <f>((K1624*Assumptions!$B$6*Assumptions!$B$7/1000)*(Assumptions!$B$8/(Assumptions!$B$8-1)))*Assumptions!$B$9</f>
        <v>15886.634999999998</v>
      </c>
      <c r="Q1624" s="13" t="s">
        <v>9016</v>
      </c>
      <c r="R1624" s="13" t="s">
        <v>9042</v>
      </c>
    </row>
    <row r="1625" spans="1:18" x14ac:dyDescent="0.3">
      <c r="A1625" s="11" t="s">
        <v>2087</v>
      </c>
      <c r="B1625" s="11" t="s">
        <v>4266</v>
      </c>
      <c r="C1625" s="11" t="s">
        <v>4264</v>
      </c>
      <c r="D1625" s="11" t="s">
        <v>4265</v>
      </c>
      <c r="E1625" s="11" t="s">
        <v>8745</v>
      </c>
      <c r="F1625" s="12">
        <v>48.291989999999998</v>
      </c>
      <c r="G1625" s="12">
        <v>11.68859</v>
      </c>
      <c r="H1625" s="11">
        <v>1000000</v>
      </c>
      <c r="I1625" s="11">
        <v>741000</v>
      </c>
      <c r="J1625" s="13" t="s">
        <v>8982</v>
      </c>
      <c r="K1625" s="14">
        <f>I1625*Assumptions!$B$2*10^-3/24</f>
        <v>4631.25</v>
      </c>
      <c r="L1625" s="14">
        <f>IF(J1625="YES",I1625*Assumptions!$B$3/1000,0)</f>
        <v>14820</v>
      </c>
      <c r="M1625" s="14">
        <f>IF(J1625="YES",I1625*Assumptions!$B$4/1000,0)</f>
        <v>11115</v>
      </c>
      <c r="N1625" s="14">
        <f>IF(J1625="YES",I1625*Assumptions!$B$5/1000,0)</f>
        <v>22230</v>
      </c>
      <c r="O1625" s="14">
        <f>K1625*Assumptions!$B$6*Assumptions!$B$7</f>
        <v>26861.25</v>
      </c>
      <c r="P1625" s="14">
        <f>((K1625*Assumptions!$B$6*Assumptions!$B$7/1000)*(Assumptions!$B$8/(Assumptions!$B$8-1)))*Assumptions!$B$9</f>
        <v>161167.5</v>
      </c>
      <c r="Q1625" s="13" t="s">
        <v>9014</v>
      </c>
      <c r="R1625" s="13" t="s">
        <v>9042</v>
      </c>
    </row>
    <row r="1626" spans="1:18" x14ac:dyDescent="0.3">
      <c r="A1626" s="11" t="s">
        <v>2087</v>
      </c>
      <c r="B1626" s="11" t="s">
        <v>4269</v>
      </c>
      <c r="C1626" s="11" t="s">
        <v>4267</v>
      </c>
      <c r="D1626" s="11" t="s">
        <v>4268</v>
      </c>
      <c r="E1626" s="11" t="s">
        <v>8746</v>
      </c>
      <c r="F1626" s="12">
        <v>48.20881</v>
      </c>
      <c r="G1626" s="12">
        <v>11.62936</v>
      </c>
      <c r="H1626" s="11">
        <v>1950000</v>
      </c>
      <c r="I1626" s="11">
        <v>980539</v>
      </c>
      <c r="J1626" s="13" t="s">
        <v>8982</v>
      </c>
      <c r="K1626" s="14">
        <f>I1626*Assumptions!$B$2*10^-3/24</f>
        <v>6128.3687500000005</v>
      </c>
      <c r="L1626" s="14">
        <f>IF(J1626="YES",I1626*Assumptions!$B$3/1000,0)</f>
        <v>19610.78</v>
      </c>
      <c r="M1626" s="14">
        <f>IF(J1626="YES",I1626*Assumptions!$B$4/1000,0)</f>
        <v>14708.084999999999</v>
      </c>
      <c r="N1626" s="14">
        <f>IF(J1626="YES",I1626*Assumptions!$B$5/1000,0)</f>
        <v>29416.17</v>
      </c>
      <c r="O1626" s="14">
        <f>K1626*Assumptions!$B$6*Assumptions!$B$7</f>
        <v>35544.53875</v>
      </c>
      <c r="P1626" s="14">
        <f>((K1626*Assumptions!$B$6*Assumptions!$B$7/1000)*(Assumptions!$B$8/(Assumptions!$B$8-1)))*Assumptions!$B$9</f>
        <v>213267.23250000001</v>
      </c>
      <c r="Q1626" s="13" t="s">
        <v>9014</v>
      </c>
      <c r="R1626" s="13" t="s">
        <v>9043</v>
      </c>
    </row>
    <row r="1627" spans="1:18" x14ac:dyDescent="0.3">
      <c r="A1627" s="11" t="s">
        <v>2087</v>
      </c>
      <c r="B1627" s="11" t="s">
        <v>4272</v>
      </c>
      <c r="C1627" s="11" t="s">
        <v>4270</v>
      </c>
      <c r="D1627" s="11" t="s">
        <v>4271</v>
      </c>
      <c r="E1627" s="11" t="s">
        <v>8747</v>
      </c>
      <c r="F1627" s="12">
        <v>48.260570000000001</v>
      </c>
      <c r="G1627" s="12">
        <v>11.54171</v>
      </c>
      <c r="H1627" s="11">
        <v>30000</v>
      </c>
      <c r="I1627" s="11">
        <v>15016</v>
      </c>
      <c r="J1627" s="13" t="s">
        <v>8991</v>
      </c>
      <c r="K1627" s="14">
        <f>I1627*Assumptions!$B$2*10^-3/24</f>
        <v>93.850000000000009</v>
      </c>
      <c r="L1627" s="14">
        <f>IF(J1627="YES",I1627*Assumptions!$B$3/1000,0)</f>
        <v>0</v>
      </c>
      <c r="M1627" s="14">
        <f>IF(J1627="YES",I1627*Assumptions!$B$4/1000,0)</f>
        <v>0</v>
      </c>
      <c r="N1627" s="14">
        <f>IF(J1627="YES",I1627*Assumptions!$B$5/1000,0)</f>
        <v>0</v>
      </c>
      <c r="O1627" s="14">
        <f>K1627*Assumptions!$B$6*Assumptions!$B$7</f>
        <v>544.33000000000004</v>
      </c>
      <c r="P1627" s="14">
        <f>((K1627*Assumptions!$B$6*Assumptions!$B$7/1000)*(Assumptions!$B$8/(Assumptions!$B$8-1)))*Assumptions!$B$9</f>
        <v>3265.98</v>
      </c>
      <c r="Q1627" s="13" t="s">
        <v>9014</v>
      </c>
      <c r="R1627" s="13" t="s">
        <v>9042</v>
      </c>
    </row>
    <row r="1628" spans="1:18" x14ac:dyDescent="0.3">
      <c r="A1628" s="11" t="s">
        <v>2087</v>
      </c>
      <c r="B1628" s="11" t="s">
        <v>4272</v>
      </c>
      <c r="C1628" s="11" t="s">
        <v>4273</v>
      </c>
      <c r="D1628" s="11" t="s">
        <v>4274</v>
      </c>
      <c r="E1628" s="11" t="s">
        <v>4275</v>
      </c>
      <c r="F1628" s="12">
        <v>48.236910000000002</v>
      </c>
      <c r="G1628" s="12">
        <v>11.67304</v>
      </c>
      <c r="H1628" s="11">
        <v>38000</v>
      </c>
      <c r="I1628" s="11">
        <v>26066</v>
      </c>
      <c r="J1628" s="13" t="s">
        <v>8991</v>
      </c>
      <c r="K1628" s="14">
        <f>I1628*Assumptions!$B$2*10^-3/24</f>
        <v>162.91249999999999</v>
      </c>
      <c r="L1628" s="14">
        <f>IF(J1628="YES",I1628*Assumptions!$B$3/1000,0)</f>
        <v>0</v>
      </c>
      <c r="M1628" s="14">
        <f>IF(J1628="YES",I1628*Assumptions!$B$4/1000,0)</f>
        <v>0</v>
      </c>
      <c r="N1628" s="14">
        <f>IF(J1628="YES",I1628*Assumptions!$B$5/1000,0)</f>
        <v>0</v>
      </c>
      <c r="O1628" s="14">
        <f>K1628*Assumptions!$B$6*Assumptions!$B$7</f>
        <v>944.89249999999981</v>
      </c>
      <c r="P1628" s="14">
        <f>((K1628*Assumptions!$B$6*Assumptions!$B$7/1000)*(Assumptions!$B$8/(Assumptions!$B$8-1)))*Assumptions!$B$9</f>
        <v>5669.3549999999987</v>
      </c>
      <c r="Q1628" s="13" t="s">
        <v>9014</v>
      </c>
      <c r="R1628" s="13" t="s">
        <v>9043</v>
      </c>
    </row>
    <row r="1629" spans="1:18" x14ac:dyDescent="0.3">
      <c r="A1629" s="11" t="s">
        <v>2087</v>
      </c>
      <c r="B1629" s="11" t="s">
        <v>4272</v>
      </c>
      <c r="C1629" s="11" t="s">
        <v>4276</v>
      </c>
      <c r="D1629" s="11" t="s">
        <v>4277</v>
      </c>
      <c r="E1629" s="11" t="s">
        <v>8748</v>
      </c>
      <c r="F1629" s="12">
        <v>48.200099999999999</v>
      </c>
      <c r="G1629" s="12">
        <v>11.6617</v>
      </c>
      <c r="H1629" s="11">
        <v>20000</v>
      </c>
      <c r="I1629" s="11">
        <v>19584</v>
      </c>
      <c r="J1629" s="13" t="s">
        <v>8991</v>
      </c>
      <c r="K1629" s="14">
        <f>I1629*Assumptions!$B$2*10^-3/24</f>
        <v>122.39999999999999</v>
      </c>
      <c r="L1629" s="14">
        <f>IF(J1629="YES",I1629*Assumptions!$B$3/1000,0)</f>
        <v>0</v>
      </c>
      <c r="M1629" s="14">
        <f>IF(J1629="YES",I1629*Assumptions!$B$4/1000,0)</f>
        <v>0</v>
      </c>
      <c r="N1629" s="14">
        <f>IF(J1629="YES",I1629*Assumptions!$B$5/1000,0)</f>
        <v>0</v>
      </c>
      <c r="O1629" s="14">
        <f>K1629*Assumptions!$B$6*Assumptions!$B$7</f>
        <v>709.91999999999985</v>
      </c>
      <c r="P1629" s="14">
        <f>((K1629*Assumptions!$B$6*Assumptions!$B$7/1000)*(Assumptions!$B$8/(Assumptions!$B$8-1)))*Assumptions!$B$9</f>
        <v>4259.5199999999995</v>
      </c>
      <c r="Q1629" s="13" t="s">
        <v>9014</v>
      </c>
      <c r="R1629" s="13" t="s">
        <v>9043</v>
      </c>
    </row>
    <row r="1630" spans="1:18" x14ac:dyDescent="0.3">
      <c r="A1630" s="11" t="s">
        <v>2087</v>
      </c>
      <c r="B1630" s="11" t="s">
        <v>4272</v>
      </c>
      <c r="C1630" s="11" t="s">
        <v>4278</v>
      </c>
      <c r="D1630" s="11" t="s">
        <v>4279</v>
      </c>
      <c r="E1630" s="11" t="s">
        <v>8749</v>
      </c>
      <c r="F1630" s="12">
        <v>47.981340000000003</v>
      </c>
      <c r="G1630" s="12">
        <v>11.46996</v>
      </c>
      <c r="H1630" s="11">
        <v>6960</v>
      </c>
      <c r="I1630" s="11">
        <v>5822</v>
      </c>
      <c r="J1630" s="13" t="s">
        <v>8991</v>
      </c>
      <c r="K1630" s="14">
        <f>I1630*Assumptions!$B$2*10^-3/24</f>
        <v>36.387500000000003</v>
      </c>
      <c r="L1630" s="14">
        <f>IF(J1630="YES",I1630*Assumptions!$B$3/1000,0)</f>
        <v>0</v>
      </c>
      <c r="M1630" s="14">
        <f>IF(J1630="YES",I1630*Assumptions!$B$4/1000,0)</f>
        <v>0</v>
      </c>
      <c r="N1630" s="14">
        <f>IF(J1630="YES",I1630*Assumptions!$B$5/1000,0)</f>
        <v>0</v>
      </c>
      <c r="O1630" s="14">
        <f>K1630*Assumptions!$B$6*Assumptions!$B$7</f>
        <v>211.04749999999999</v>
      </c>
      <c r="P1630" s="14">
        <f>((K1630*Assumptions!$B$6*Assumptions!$B$7/1000)*(Assumptions!$B$8/(Assumptions!$B$8-1)))*Assumptions!$B$9</f>
        <v>1266.2849999999999</v>
      </c>
      <c r="Q1630" s="13" t="s">
        <v>9014</v>
      </c>
      <c r="R1630" s="13" t="s">
        <v>9044</v>
      </c>
    </row>
    <row r="1631" spans="1:18" x14ac:dyDescent="0.3">
      <c r="A1631" s="11" t="s">
        <v>2087</v>
      </c>
      <c r="B1631" s="11" t="s">
        <v>4272</v>
      </c>
      <c r="C1631" s="11" t="s">
        <v>4280</v>
      </c>
      <c r="D1631" s="11" t="s">
        <v>4281</v>
      </c>
      <c r="E1631" s="11" t="s">
        <v>8750</v>
      </c>
      <c r="F1631" s="12">
        <v>48.269039999999997</v>
      </c>
      <c r="G1631" s="12">
        <v>11.682259999999999</v>
      </c>
      <c r="H1631" s="11">
        <v>45000</v>
      </c>
      <c r="I1631" s="11">
        <v>33505</v>
      </c>
      <c r="J1631" s="13" t="s">
        <v>8991</v>
      </c>
      <c r="K1631" s="14">
        <f>I1631*Assumptions!$B$2*10^-3/24</f>
        <v>209.40625</v>
      </c>
      <c r="L1631" s="14">
        <f>IF(J1631="YES",I1631*Assumptions!$B$3/1000,0)</f>
        <v>0</v>
      </c>
      <c r="M1631" s="14">
        <f>IF(J1631="YES",I1631*Assumptions!$B$4/1000,0)</f>
        <v>0</v>
      </c>
      <c r="N1631" s="14">
        <f>IF(J1631="YES",I1631*Assumptions!$B$5/1000,0)</f>
        <v>0</v>
      </c>
      <c r="O1631" s="14">
        <f>K1631*Assumptions!$B$6*Assumptions!$B$7</f>
        <v>1214.5562500000001</v>
      </c>
      <c r="P1631" s="14">
        <f>((K1631*Assumptions!$B$6*Assumptions!$B$7/1000)*(Assumptions!$B$8/(Assumptions!$B$8-1)))*Assumptions!$B$9</f>
        <v>7287.3374999999996</v>
      </c>
      <c r="Q1631" s="13" t="s">
        <v>9014</v>
      </c>
      <c r="R1631" s="13" t="s">
        <v>9043</v>
      </c>
    </row>
    <row r="1632" spans="1:18" x14ac:dyDescent="0.3">
      <c r="A1632" s="11" t="s">
        <v>2087</v>
      </c>
      <c r="B1632" s="11" t="s">
        <v>4285</v>
      </c>
      <c r="C1632" s="11" t="s">
        <v>4282</v>
      </c>
      <c r="D1632" s="11" t="s">
        <v>4283</v>
      </c>
      <c r="E1632" s="11" t="s">
        <v>4284</v>
      </c>
      <c r="F1632" s="12">
        <v>48.280450000000002</v>
      </c>
      <c r="G1632" s="12">
        <v>11.469390000000001</v>
      </c>
      <c r="H1632" s="11">
        <v>95000</v>
      </c>
      <c r="I1632" s="11">
        <v>55411</v>
      </c>
      <c r="J1632" s="13" t="s">
        <v>8982</v>
      </c>
      <c r="K1632" s="14">
        <f>I1632*Assumptions!$B$2*10^-3/24</f>
        <v>346.31874999999997</v>
      </c>
      <c r="L1632" s="14">
        <f>IF(J1632="YES",I1632*Assumptions!$B$3/1000,0)</f>
        <v>1108.22</v>
      </c>
      <c r="M1632" s="14">
        <f>IF(J1632="YES",I1632*Assumptions!$B$4/1000,0)</f>
        <v>831.16499999999996</v>
      </c>
      <c r="N1632" s="14">
        <f>IF(J1632="YES",I1632*Assumptions!$B$5/1000,0)</f>
        <v>1662.33</v>
      </c>
      <c r="O1632" s="14">
        <f>K1632*Assumptions!$B$6*Assumptions!$B$7</f>
        <v>2008.6487499999996</v>
      </c>
      <c r="P1632" s="14">
        <f>((K1632*Assumptions!$B$6*Assumptions!$B$7/1000)*(Assumptions!$B$8/(Assumptions!$B$8-1)))*Assumptions!$B$9</f>
        <v>12051.892499999996</v>
      </c>
      <c r="Q1632" s="13" t="s">
        <v>9014</v>
      </c>
      <c r="R1632" s="13" t="s">
        <v>9042</v>
      </c>
    </row>
    <row r="1633" spans="1:18" x14ac:dyDescent="0.3">
      <c r="A1633" s="11" t="s">
        <v>2087</v>
      </c>
      <c r="B1633" s="11" t="s">
        <v>4285</v>
      </c>
      <c r="C1633" s="11" t="s">
        <v>4286</v>
      </c>
      <c r="D1633" s="11" t="s">
        <v>4287</v>
      </c>
      <c r="E1633" s="11" t="s">
        <v>4288</v>
      </c>
      <c r="F1633" s="12">
        <v>48.299120000000002</v>
      </c>
      <c r="G1633" s="12">
        <v>11.274089999999999</v>
      </c>
      <c r="H1633" s="11">
        <v>6000</v>
      </c>
      <c r="I1633" s="11">
        <v>2020</v>
      </c>
      <c r="J1633" s="13" t="s">
        <v>8992</v>
      </c>
      <c r="K1633" s="14">
        <f>I1633*Assumptions!$B$2*10^-3/24</f>
        <v>12.625</v>
      </c>
      <c r="L1633" s="14">
        <f>IF(J1633="YES",I1633*Assumptions!$B$3/1000,0)</f>
        <v>0</v>
      </c>
      <c r="M1633" s="14">
        <f>IF(J1633="YES",I1633*Assumptions!$B$4/1000,0)</f>
        <v>0</v>
      </c>
      <c r="N1633" s="14">
        <f>IF(J1633="YES",I1633*Assumptions!$B$5/1000,0)</f>
        <v>0</v>
      </c>
      <c r="O1633" s="14">
        <f>K1633*Assumptions!$B$6*Assumptions!$B$7</f>
        <v>73.224999999999994</v>
      </c>
      <c r="P1633" s="14">
        <f>((K1633*Assumptions!$B$6*Assumptions!$B$7/1000)*(Assumptions!$B$8/(Assumptions!$B$8-1)))*Assumptions!$B$9</f>
        <v>439.34999999999997</v>
      </c>
      <c r="Q1633" s="13" t="s">
        <v>9014</v>
      </c>
      <c r="R1633" s="13" t="s">
        <v>9044</v>
      </c>
    </row>
    <row r="1634" spans="1:18" x14ac:dyDescent="0.3">
      <c r="A1634" s="11" t="s">
        <v>2087</v>
      </c>
      <c r="B1634" s="11" t="s">
        <v>4285</v>
      </c>
      <c r="C1634" s="11" t="s">
        <v>4289</v>
      </c>
      <c r="D1634" s="11" t="s">
        <v>4290</v>
      </c>
      <c r="E1634" s="11" t="s">
        <v>8751</v>
      </c>
      <c r="F1634" s="12">
        <v>48.358789999999999</v>
      </c>
      <c r="G1634" s="12">
        <v>11.266489999999999</v>
      </c>
      <c r="H1634" s="11">
        <v>14000</v>
      </c>
      <c r="I1634" s="11">
        <v>13509</v>
      </c>
      <c r="J1634" s="13" t="s">
        <v>8991</v>
      </c>
      <c r="K1634" s="14">
        <f>I1634*Assumptions!$B$2*10^-3/24</f>
        <v>84.431250000000006</v>
      </c>
      <c r="L1634" s="14">
        <f>IF(J1634="YES",I1634*Assumptions!$B$3/1000,0)</f>
        <v>0</v>
      </c>
      <c r="M1634" s="14">
        <f>IF(J1634="YES",I1634*Assumptions!$B$4/1000,0)</f>
        <v>0</v>
      </c>
      <c r="N1634" s="14">
        <f>IF(J1634="YES",I1634*Assumptions!$B$5/1000,0)</f>
        <v>0</v>
      </c>
      <c r="O1634" s="14">
        <f>K1634*Assumptions!$B$6*Assumptions!$B$7</f>
        <v>489.70125000000002</v>
      </c>
      <c r="P1634" s="14">
        <f>((K1634*Assumptions!$B$6*Assumptions!$B$7/1000)*(Assumptions!$B$8/(Assumptions!$B$8-1)))*Assumptions!$B$9</f>
        <v>2938.2075</v>
      </c>
      <c r="Q1634" s="13" t="s">
        <v>9014</v>
      </c>
      <c r="R1634" s="13" t="s">
        <v>9044</v>
      </c>
    </row>
    <row r="1635" spans="1:18" x14ac:dyDescent="0.3">
      <c r="A1635" s="11" t="s">
        <v>2087</v>
      </c>
      <c r="B1635" s="11" t="s">
        <v>4285</v>
      </c>
      <c r="C1635" s="11" t="s">
        <v>4291</v>
      </c>
      <c r="D1635" s="11" t="s">
        <v>4292</v>
      </c>
      <c r="E1635" s="11" t="s">
        <v>4293</v>
      </c>
      <c r="F1635" s="12">
        <v>48.335729999999998</v>
      </c>
      <c r="G1635" s="12">
        <v>11.304589999999999</v>
      </c>
      <c r="H1635" s="11">
        <v>8000</v>
      </c>
      <c r="I1635" s="11">
        <v>6564</v>
      </c>
      <c r="J1635" s="13" t="s">
        <v>8991</v>
      </c>
      <c r="K1635" s="14">
        <f>I1635*Assumptions!$B$2*10^-3/24</f>
        <v>41.024999999999999</v>
      </c>
      <c r="L1635" s="14">
        <f>IF(J1635="YES",I1635*Assumptions!$B$3/1000,0)</f>
        <v>0</v>
      </c>
      <c r="M1635" s="14">
        <f>IF(J1635="YES",I1635*Assumptions!$B$4/1000,0)</f>
        <v>0</v>
      </c>
      <c r="N1635" s="14">
        <f>IF(J1635="YES",I1635*Assumptions!$B$5/1000,0)</f>
        <v>0</v>
      </c>
      <c r="O1635" s="14">
        <f>K1635*Assumptions!$B$6*Assumptions!$B$7</f>
        <v>237.94499999999996</v>
      </c>
      <c r="P1635" s="14">
        <f>((K1635*Assumptions!$B$6*Assumptions!$B$7/1000)*(Assumptions!$B$8/(Assumptions!$B$8-1)))*Assumptions!$B$9</f>
        <v>1427.6699999999996</v>
      </c>
      <c r="Q1635" s="13" t="s">
        <v>9014</v>
      </c>
      <c r="R1635" s="13" t="s">
        <v>9042</v>
      </c>
    </row>
    <row r="1636" spans="1:18" x14ac:dyDescent="0.3">
      <c r="A1636" s="11" t="s">
        <v>2087</v>
      </c>
      <c r="B1636" s="11" t="s">
        <v>4285</v>
      </c>
      <c r="C1636" s="11" t="s">
        <v>4294</v>
      </c>
      <c r="D1636" s="11" t="s">
        <v>4295</v>
      </c>
      <c r="E1636" s="11" t="s">
        <v>4296</v>
      </c>
      <c r="F1636" s="12">
        <v>48.318820000000002</v>
      </c>
      <c r="G1636" s="12">
        <v>11.219469999999999</v>
      </c>
      <c r="H1636" s="11">
        <v>12000</v>
      </c>
      <c r="I1636" s="11">
        <v>8856</v>
      </c>
      <c r="J1636" s="13" t="s">
        <v>8991</v>
      </c>
      <c r="K1636" s="14">
        <f>I1636*Assumptions!$B$2*10^-3/24</f>
        <v>55.35</v>
      </c>
      <c r="L1636" s="14">
        <f>IF(J1636="YES",I1636*Assumptions!$B$3/1000,0)</f>
        <v>0</v>
      </c>
      <c r="M1636" s="14">
        <f>IF(J1636="YES",I1636*Assumptions!$B$4/1000,0)</f>
        <v>0</v>
      </c>
      <c r="N1636" s="14">
        <f>IF(J1636="YES",I1636*Assumptions!$B$5/1000,0)</f>
        <v>0</v>
      </c>
      <c r="O1636" s="14">
        <f>K1636*Assumptions!$B$6*Assumptions!$B$7</f>
        <v>321.03000000000003</v>
      </c>
      <c r="P1636" s="14">
        <f>((K1636*Assumptions!$B$6*Assumptions!$B$7/1000)*(Assumptions!$B$8/(Assumptions!$B$8-1)))*Assumptions!$B$9</f>
        <v>1926.18</v>
      </c>
      <c r="Q1636" s="13" t="s">
        <v>9014</v>
      </c>
      <c r="R1636" s="13" t="s">
        <v>9044</v>
      </c>
    </row>
    <row r="1637" spans="1:18" x14ac:dyDescent="0.3">
      <c r="A1637" s="11" t="s">
        <v>2087</v>
      </c>
      <c r="B1637" s="11" t="s">
        <v>4285</v>
      </c>
      <c r="C1637" s="11" t="s">
        <v>4297</v>
      </c>
      <c r="D1637" s="11" t="s">
        <v>4298</v>
      </c>
      <c r="E1637" s="11" t="s">
        <v>4299</v>
      </c>
      <c r="F1637" s="12">
        <v>48.319229999999997</v>
      </c>
      <c r="G1637" s="12">
        <v>11.54914</v>
      </c>
      <c r="H1637" s="11">
        <v>8800</v>
      </c>
      <c r="I1637" s="11">
        <v>5661</v>
      </c>
      <c r="J1637" s="13" t="s">
        <v>8991</v>
      </c>
      <c r="K1637" s="14">
        <f>I1637*Assumptions!$B$2*10^-3/24</f>
        <v>35.381250000000001</v>
      </c>
      <c r="L1637" s="14">
        <f>IF(J1637="YES",I1637*Assumptions!$B$3/1000,0)</f>
        <v>0</v>
      </c>
      <c r="M1637" s="14">
        <f>IF(J1637="YES",I1637*Assumptions!$B$4/1000,0)</f>
        <v>0</v>
      </c>
      <c r="N1637" s="14">
        <f>IF(J1637="YES",I1637*Assumptions!$B$5/1000,0)</f>
        <v>0</v>
      </c>
      <c r="O1637" s="14">
        <f>K1637*Assumptions!$B$6*Assumptions!$B$7</f>
        <v>205.21124999999998</v>
      </c>
      <c r="P1637" s="14">
        <f>((K1637*Assumptions!$B$6*Assumptions!$B$7/1000)*(Assumptions!$B$8/(Assumptions!$B$8-1)))*Assumptions!$B$9</f>
        <v>1231.2674999999997</v>
      </c>
      <c r="Q1637" s="13" t="s">
        <v>9014</v>
      </c>
      <c r="R1637" s="13" t="s">
        <v>9043</v>
      </c>
    </row>
    <row r="1638" spans="1:18" x14ac:dyDescent="0.3">
      <c r="A1638" s="11" t="s">
        <v>2087</v>
      </c>
      <c r="B1638" s="11" t="s">
        <v>4285</v>
      </c>
      <c r="C1638" s="11" t="s">
        <v>4300</v>
      </c>
      <c r="D1638" s="11" t="s">
        <v>4301</v>
      </c>
      <c r="E1638" s="11" t="s">
        <v>4302</v>
      </c>
      <c r="F1638" s="12">
        <v>48.409379999999999</v>
      </c>
      <c r="G1638" s="12">
        <v>11.47993</v>
      </c>
      <c r="H1638" s="11">
        <v>9500</v>
      </c>
      <c r="I1638" s="11">
        <v>6727</v>
      </c>
      <c r="J1638" s="13" t="s">
        <v>8991</v>
      </c>
      <c r="K1638" s="14">
        <f>I1638*Assumptions!$B$2*10^-3/24</f>
        <v>42.043750000000003</v>
      </c>
      <c r="L1638" s="14">
        <f>IF(J1638="YES",I1638*Assumptions!$B$3/1000,0)</f>
        <v>0</v>
      </c>
      <c r="M1638" s="14">
        <f>IF(J1638="YES",I1638*Assumptions!$B$4/1000,0)</f>
        <v>0</v>
      </c>
      <c r="N1638" s="14">
        <f>IF(J1638="YES",I1638*Assumptions!$B$5/1000,0)</f>
        <v>0</v>
      </c>
      <c r="O1638" s="14">
        <f>K1638*Assumptions!$B$6*Assumptions!$B$7</f>
        <v>243.85374999999999</v>
      </c>
      <c r="P1638" s="14">
        <f>((K1638*Assumptions!$B$6*Assumptions!$B$7/1000)*(Assumptions!$B$8/(Assumptions!$B$8-1)))*Assumptions!$B$9</f>
        <v>1463.1224999999999</v>
      </c>
      <c r="Q1638" s="13" t="s">
        <v>9014</v>
      </c>
      <c r="R1638" s="13" t="s">
        <v>9042</v>
      </c>
    </row>
    <row r="1639" spans="1:18" x14ac:dyDescent="0.3">
      <c r="A1639" s="11" t="s">
        <v>2087</v>
      </c>
      <c r="B1639" s="11" t="s">
        <v>4285</v>
      </c>
      <c r="C1639" s="11" t="s">
        <v>4303</v>
      </c>
      <c r="D1639" s="11" t="s">
        <v>4304</v>
      </c>
      <c r="E1639" s="11" t="s">
        <v>4305</v>
      </c>
      <c r="F1639" s="12">
        <v>48.363250000000001</v>
      </c>
      <c r="G1639" s="12">
        <v>11.383430000000001</v>
      </c>
      <c r="H1639" s="11">
        <v>18000</v>
      </c>
      <c r="I1639" s="11">
        <v>11947</v>
      </c>
      <c r="J1639" s="13" t="s">
        <v>8991</v>
      </c>
      <c r="K1639" s="14">
        <f>I1639*Assumptions!$B$2*10^-3/24</f>
        <v>74.668750000000003</v>
      </c>
      <c r="L1639" s="14">
        <f>IF(J1639="YES",I1639*Assumptions!$B$3/1000,0)</f>
        <v>0</v>
      </c>
      <c r="M1639" s="14">
        <f>IF(J1639="YES",I1639*Assumptions!$B$4/1000,0)</f>
        <v>0</v>
      </c>
      <c r="N1639" s="14">
        <f>IF(J1639="YES",I1639*Assumptions!$B$5/1000,0)</f>
        <v>0</v>
      </c>
      <c r="O1639" s="14">
        <f>K1639*Assumptions!$B$6*Assumptions!$B$7</f>
        <v>433.07874999999996</v>
      </c>
      <c r="P1639" s="14">
        <f>((K1639*Assumptions!$B$6*Assumptions!$B$7/1000)*(Assumptions!$B$8/(Assumptions!$B$8-1)))*Assumptions!$B$9</f>
        <v>2598.4724999999999</v>
      </c>
      <c r="Q1639" s="13" t="s">
        <v>9014</v>
      </c>
      <c r="R1639" s="13" t="s">
        <v>9042</v>
      </c>
    </row>
    <row r="1640" spans="1:18" x14ac:dyDescent="0.3">
      <c r="A1640" s="11" t="s">
        <v>2087</v>
      </c>
      <c r="B1640" s="11" t="s">
        <v>4285</v>
      </c>
      <c r="C1640" s="11" t="s">
        <v>4306</v>
      </c>
      <c r="D1640" s="11" t="s">
        <v>4307</v>
      </c>
      <c r="E1640" s="11" t="s">
        <v>4308</v>
      </c>
      <c r="F1640" s="12">
        <v>48.303019999999997</v>
      </c>
      <c r="G1640" s="12">
        <v>11.49981</v>
      </c>
      <c r="H1640" s="11">
        <v>10000</v>
      </c>
      <c r="I1640" s="11">
        <v>6259</v>
      </c>
      <c r="J1640" s="13" t="s">
        <v>8991</v>
      </c>
      <c r="K1640" s="14">
        <f>I1640*Assumptions!$B$2*10^-3/24</f>
        <v>39.118749999999999</v>
      </c>
      <c r="L1640" s="14">
        <f>IF(J1640="YES",I1640*Assumptions!$B$3/1000,0)</f>
        <v>0</v>
      </c>
      <c r="M1640" s="14">
        <f>IF(J1640="YES",I1640*Assumptions!$B$4/1000,0)</f>
        <v>0</v>
      </c>
      <c r="N1640" s="14">
        <f>IF(J1640="YES",I1640*Assumptions!$B$5/1000,0)</f>
        <v>0</v>
      </c>
      <c r="O1640" s="14">
        <f>K1640*Assumptions!$B$6*Assumptions!$B$7</f>
        <v>226.88874999999996</v>
      </c>
      <c r="P1640" s="14">
        <f>((K1640*Assumptions!$B$6*Assumptions!$B$7/1000)*(Assumptions!$B$8/(Assumptions!$B$8-1)))*Assumptions!$B$9</f>
        <v>1361.3324999999998</v>
      </c>
      <c r="Q1640" s="13" t="s">
        <v>9014</v>
      </c>
      <c r="R1640" s="13" t="s">
        <v>9042</v>
      </c>
    </row>
    <row r="1641" spans="1:18" x14ac:dyDescent="0.3">
      <c r="A1641" s="11" t="s">
        <v>2087</v>
      </c>
      <c r="B1641" s="11" t="s">
        <v>4285</v>
      </c>
      <c r="C1641" s="11" t="s">
        <v>4309</v>
      </c>
      <c r="D1641" s="11" t="s">
        <v>4310</v>
      </c>
      <c r="E1641" s="11" t="s">
        <v>4311</v>
      </c>
      <c r="F1641" s="12">
        <v>48.382849999999998</v>
      </c>
      <c r="G1641" s="12">
        <v>11.453799999999999</v>
      </c>
      <c r="H1641" s="11">
        <v>7500</v>
      </c>
      <c r="I1641" s="11">
        <v>4693</v>
      </c>
      <c r="J1641" s="13" t="s">
        <v>8991</v>
      </c>
      <c r="K1641" s="14">
        <f>I1641*Assumptions!$B$2*10^-3/24</f>
        <v>29.331250000000001</v>
      </c>
      <c r="L1641" s="14">
        <f>IF(J1641="YES",I1641*Assumptions!$B$3/1000,0)</f>
        <v>0</v>
      </c>
      <c r="M1641" s="14">
        <f>IF(J1641="YES",I1641*Assumptions!$B$4/1000,0)</f>
        <v>0</v>
      </c>
      <c r="N1641" s="14">
        <f>IF(J1641="YES",I1641*Assumptions!$B$5/1000,0)</f>
        <v>0</v>
      </c>
      <c r="O1641" s="14">
        <f>K1641*Assumptions!$B$6*Assumptions!$B$7</f>
        <v>170.12124999999997</v>
      </c>
      <c r="P1641" s="14">
        <f>((K1641*Assumptions!$B$6*Assumptions!$B$7/1000)*(Assumptions!$B$8/(Assumptions!$B$8-1)))*Assumptions!$B$9</f>
        <v>1020.7274999999998</v>
      </c>
      <c r="Q1641" s="13" t="s">
        <v>9014</v>
      </c>
      <c r="R1641" s="13" t="s">
        <v>9044</v>
      </c>
    </row>
    <row r="1642" spans="1:18" x14ac:dyDescent="0.3">
      <c r="A1642" s="11" t="s">
        <v>2087</v>
      </c>
      <c r="B1642" s="11" t="s">
        <v>4285</v>
      </c>
      <c r="C1642" s="11" t="s">
        <v>4312</v>
      </c>
      <c r="D1642" s="11" t="s">
        <v>4313</v>
      </c>
      <c r="E1642" s="11" t="s">
        <v>4314</v>
      </c>
      <c r="F1642" s="12">
        <v>48.247619999999998</v>
      </c>
      <c r="G1642" s="12">
        <v>11.48015</v>
      </c>
      <c r="H1642" s="11">
        <v>45000</v>
      </c>
      <c r="I1642" s="11">
        <v>34367</v>
      </c>
      <c r="J1642" s="13" t="s">
        <v>8982</v>
      </c>
      <c r="K1642" s="14">
        <f>I1642*Assumptions!$B$2*10^-3/24</f>
        <v>214.79375000000002</v>
      </c>
      <c r="L1642" s="14">
        <f>IF(J1642="YES",I1642*Assumptions!$B$3/1000,0)</f>
        <v>687.34</v>
      </c>
      <c r="M1642" s="14">
        <f>IF(J1642="YES",I1642*Assumptions!$B$4/1000,0)</f>
        <v>515.505</v>
      </c>
      <c r="N1642" s="14">
        <f>IF(J1642="YES",I1642*Assumptions!$B$5/1000,0)</f>
        <v>1031.01</v>
      </c>
      <c r="O1642" s="14">
        <f>K1642*Assumptions!$B$6*Assumptions!$B$7</f>
        <v>1245.80375</v>
      </c>
      <c r="P1642" s="14">
        <f>((K1642*Assumptions!$B$6*Assumptions!$B$7/1000)*(Assumptions!$B$8/(Assumptions!$B$8-1)))*Assumptions!$B$9</f>
        <v>7474.8225000000002</v>
      </c>
      <c r="Q1642" s="13" t="s">
        <v>9014</v>
      </c>
      <c r="R1642" s="13" t="s">
        <v>9044</v>
      </c>
    </row>
    <row r="1643" spans="1:18" x14ac:dyDescent="0.3">
      <c r="A1643" s="11" t="s">
        <v>2087</v>
      </c>
      <c r="B1643" s="11" t="s">
        <v>4318</v>
      </c>
      <c r="C1643" s="11" t="s">
        <v>4315</v>
      </c>
      <c r="D1643" s="11" t="s">
        <v>4316</v>
      </c>
      <c r="E1643" s="11" t="s">
        <v>4317</v>
      </c>
      <c r="F1643" s="12">
        <v>48.274540000000002</v>
      </c>
      <c r="G1643" s="12">
        <v>12.16315</v>
      </c>
      <c r="H1643" s="11">
        <v>15000</v>
      </c>
      <c r="I1643" s="11">
        <v>19413</v>
      </c>
      <c r="J1643" s="13" t="s">
        <v>8991</v>
      </c>
      <c r="K1643" s="14">
        <f>I1643*Assumptions!$B$2*10^-3/24</f>
        <v>121.33125000000001</v>
      </c>
      <c r="L1643" s="14">
        <f>IF(J1643="YES",I1643*Assumptions!$B$3/1000,0)</f>
        <v>0</v>
      </c>
      <c r="M1643" s="14">
        <f>IF(J1643="YES",I1643*Assumptions!$B$4/1000,0)</f>
        <v>0</v>
      </c>
      <c r="N1643" s="14">
        <f>IF(J1643="YES",I1643*Assumptions!$B$5/1000,0)</f>
        <v>0</v>
      </c>
      <c r="O1643" s="14">
        <f>K1643*Assumptions!$B$6*Assumptions!$B$7</f>
        <v>703.72124999999994</v>
      </c>
      <c r="P1643" s="14">
        <f>((K1643*Assumptions!$B$6*Assumptions!$B$7/1000)*(Assumptions!$B$8/(Assumptions!$B$8-1)))*Assumptions!$B$9</f>
        <v>4222.3274999999994</v>
      </c>
      <c r="Q1643" s="13" t="s">
        <v>9014</v>
      </c>
      <c r="R1643" s="13" t="s">
        <v>9042</v>
      </c>
    </row>
    <row r="1644" spans="1:18" x14ac:dyDescent="0.3">
      <c r="A1644" s="11" t="s">
        <v>2087</v>
      </c>
      <c r="B1644" s="11" t="s">
        <v>4318</v>
      </c>
      <c r="C1644" s="11" t="s">
        <v>4319</v>
      </c>
      <c r="D1644" s="11" t="s">
        <v>4320</v>
      </c>
      <c r="E1644" s="11" t="s">
        <v>4321</v>
      </c>
      <c r="F1644" s="12">
        <v>48.220640000000003</v>
      </c>
      <c r="G1644" s="12">
        <v>12.05143</v>
      </c>
      <c r="H1644" s="11">
        <v>6200</v>
      </c>
      <c r="I1644" s="11">
        <v>4542</v>
      </c>
      <c r="J1644" s="13" t="s">
        <v>8991</v>
      </c>
      <c r="K1644" s="14">
        <f>I1644*Assumptions!$B$2*10^-3/24</f>
        <v>28.387500000000003</v>
      </c>
      <c r="L1644" s="14">
        <f>IF(J1644="YES",I1644*Assumptions!$B$3/1000,0)</f>
        <v>0</v>
      </c>
      <c r="M1644" s="14">
        <f>IF(J1644="YES",I1644*Assumptions!$B$4/1000,0)</f>
        <v>0</v>
      </c>
      <c r="N1644" s="14">
        <f>IF(J1644="YES",I1644*Assumptions!$B$5/1000,0)</f>
        <v>0</v>
      </c>
      <c r="O1644" s="14">
        <f>K1644*Assumptions!$B$6*Assumptions!$B$7</f>
        <v>164.64750000000004</v>
      </c>
      <c r="P1644" s="14">
        <f>((K1644*Assumptions!$B$6*Assumptions!$B$7/1000)*(Assumptions!$B$8/(Assumptions!$B$8-1)))*Assumptions!$B$9</f>
        <v>987.8850000000001</v>
      </c>
      <c r="Q1644" s="13" t="s">
        <v>9014</v>
      </c>
      <c r="R1644" s="13" t="s">
        <v>9043</v>
      </c>
    </row>
    <row r="1645" spans="1:18" x14ac:dyDescent="0.3">
      <c r="A1645" s="11" t="s">
        <v>2087</v>
      </c>
      <c r="B1645" s="11" t="s">
        <v>4318</v>
      </c>
      <c r="C1645" s="11" t="s">
        <v>4322</v>
      </c>
      <c r="D1645" s="11" t="s">
        <v>4323</v>
      </c>
      <c r="E1645" s="11" t="s">
        <v>4324</v>
      </c>
      <c r="F1645" s="12">
        <v>48.342440000000003</v>
      </c>
      <c r="G1645" s="12">
        <v>12.139670000000001</v>
      </c>
      <c r="H1645" s="11">
        <v>17000</v>
      </c>
      <c r="I1645" s="11">
        <v>15407</v>
      </c>
      <c r="J1645" s="13" t="s">
        <v>8991</v>
      </c>
      <c r="K1645" s="14">
        <f>I1645*Assumptions!$B$2*10^-3/24</f>
        <v>96.293750000000003</v>
      </c>
      <c r="L1645" s="14">
        <f>IF(J1645="YES",I1645*Assumptions!$B$3/1000,0)</f>
        <v>0</v>
      </c>
      <c r="M1645" s="14">
        <f>IF(J1645="YES",I1645*Assumptions!$B$4/1000,0)</f>
        <v>0</v>
      </c>
      <c r="N1645" s="14">
        <f>IF(J1645="YES",I1645*Assumptions!$B$5/1000,0)</f>
        <v>0</v>
      </c>
      <c r="O1645" s="14">
        <f>K1645*Assumptions!$B$6*Assumptions!$B$7</f>
        <v>558.50374999999997</v>
      </c>
      <c r="P1645" s="14">
        <f>((K1645*Assumptions!$B$6*Assumptions!$B$7/1000)*(Assumptions!$B$8/(Assumptions!$B$8-1)))*Assumptions!$B$9</f>
        <v>3351.0224999999996</v>
      </c>
      <c r="Q1645" s="13" t="s">
        <v>9014</v>
      </c>
      <c r="R1645" s="13" t="s">
        <v>9043</v>
      </c>
    </row>
    <row r="1646" spans="1:18" x14ac:dyDescent="0.3">
      <c r="A1646" s="11" t="s">
        <v>2087</v>
      </c>
      <c r="B1646" s="11" t="s">
        <v>4318</v>
      </c>
      <c r="C1646" s="11" t="s">
        <v>4325</v>
      </c>
      <c r="D1646" s="11" t="s">
        <v>4326</v>
      </c>
      <c r="E1646" s="11" t="s">
        <v>4327</v>
      </c>
      <c r="F1646" s="12">
        <v>48.415619999999997</v>
      </c>
      <c r="G1646" s="12">
        <v>11.9818</v>
      </c>
      <c r="H1646" s="11">
        <v>6000</v>
      </c>
      <c r="I1646" s="11">
        <v>10900</v>
      </c>
      <c r="J1646" s="13" t="s">
        <v>8991</v>
      </c>
      <c r="K1646" s="14">
        <f>I1646*Assumptions!$B$2*10^-3/24</f>
        <v>68.125</v>
      </c>
      <c r="L1646" s="14">
        <f>IF(J1646="YES",I1646*Assumptions!$B$3/1000,0)</f>
        <v>0</v>
      </c>
      <c r="M1646" s="14">
        <f>IF(J1646="YES",I1646*Assumptions!$B$4/1000,0)</f>
        <v>0</v>
      </c>
      <c r="N1646" s="14">
        <f>IF(J1646="YES",I1646*Assumptions!$B$5/1000,0)</f>
        <v>0</v>
      </c>
      <c r="O1646" s="14">
        <f>K1646*Assumptions!$B$6*Assumptions!$B$7</f>
        <v>395.12499999999994</v>
      </c>
      <c r="P1646" s="14">
        <f>((K1646*Assumptions!$B$6*Assumptions!$B$7/1000)*(Assumptions!$B$8/(Assumptions!$B$8-1)))*Assumptions!$B$9</f>
        <v>2370.7499999999995</v>
      </c>
      <c r="Q1646" s="13" t="s">
        <v>9014</v>
      </c>
      <c r="R1646" s="13" t="s">
        <v>9042</v>
      </c>
    </row>
    <row r="1647" spans="1:18" x14ac:dyDescent="0.3">
      <c r="A1647" s="11" t="s">
        <v>2087</v>
      </c>
      <c r="B1647" s="11" t="s">
        <v>4318</v>
      </c>
      <c r="C1647" s="11" t="s">
        <v>4328</v>
      </c>
      <c r="D1647" s="11" t="s">
        <v>4329</v>
      </c>
      <c r="E1647" s="11" t="s">
        <v>4330</v>
      </c>
      <c r="F1647" s="12">
        <v>48.3733</v>
      </c>
      <c r="G1647" s="12">
        <v>11.89326</v>
      </c>
      <c r="H1647" s="11">
        <v>320000</v>
      </c>
      <c r="I1647" s="11">
        <v>172383</v>
      </c>
      <c r="J1647" s="13" t="s">
        <v>8982</v>
      </c>
      <c r="K1647" s="14">
        <f>I1647*Assumptions!$B$2*10^-3/24</f>
        <v>1077.39375</v>
      </c>
      <c r="L1647" s="14">
        <f>IF(J1647="YES",I1647*Assumptions!$B$3/1000,0)</f>
        <v>3447.66</v>
      </c>
      <c r="M1647" s="14">
        <f>IF(J1647="YES",I1647*Assumptions!$B$4/1000,0)</f>
        <v>2585.7449999999999</v>
      </c>
      <c r="N1647" s="14">
        <f>IF(J1647="YES",I1647*Assumptions!$B$5/1000,0)</f>
        <v>5171.49</v>
      </c>
      <c r="O1647" s="14">
        <f>K1647*Assumptions!$B$6*Assumptions!$B$7</f>
        <v>6248.8837499999991</v>
      </c>
      <c r="P1647" s="14">
        <f>((K1647*Assumptions!$B$6*Assumptions!$B$7/1000)*(Assumptions!$B$8/(Assumptions!$B$8-1)))*Assumptions!$B$9</f>
        <v>37493.302499999991</v>
      </c>
      <c r="Q1647" s="13" t="s">
        <v>9014</v>
      </c>
      <c r="R1647" s="13" t="s">
        <v>9043</v>
      </c>
    </row>
    <row r="1648" spans="1:18" x14ac:dyDescent="0.3">
      <c r="A1648" s="11" t="s">
        <v>2087</v>
      </c>
      <c r="B1648" s="11" t="s">
        <v>4318</v>
      </c>
      <c r="C1648" s="11" t="s">
        <v>4331</v>
      </c>
      <c r="D1648" s="11" t="s">
        <v>4332</v>
      </c>
      <c r="E1648" s="11" t="s">
        <v>4333</v>
      </c>
      <c r="F1648" s="12">
        <v>48.22533</v>
      </c>
      <c r="G1648" s="12">
        <v>12.137309999999999</v>
      </c>
      <c r="H1648" s="11">
        <v>6000</v>
      </c>
      <c r="I1648" s="11">
        <v>3600</v>
      </c>
      <c r="J1648" s="13" t="s">
        <v>8991</v>
      </c>
      <c r="K1648" s="14">
        <f>I1648*Assumptions!$B$2*10^-3/24</f>
        <v>22.5</v>
      </c>
      <c r="L1648" s="14">
        <f>IF(J1648="YES",I1648*Assumptions!$B$3/1000,0)</f>
        <v>0</v>
      </c>
      <c r="M1648" s="14">
        <f>IF(J1648="YES",I1648*Assumptions!$B$4/1000,0)</f>
        <v>0</v>
      </c>
      <c r="N1648" s="14">
        <f>IF(J1648="YES",I1648*Assumptions!$B$5/1000,0)</f>
        <v>0</v>
      </c>
      <c r="O1648" s="14">
        <f>K1648*Assumptions!$B$6*Assumptions!$B$7</f>
        <v>130.5</v>
      </c>
      <c r="P1648" s="14">
        <f>((K1648*Assumptions!$B$6*Assumptions!$B$7/1000)*(Assumptions!$B$8/(Assumptions!$B$8-1)))*Assumptions!$B$9</f>
        <v>783</v>
      </c>
      <c r="Q1648" s="13" t="s">
        <v>9014</v>
      </c>
      <c r="R1648" s="13" t="s">
        <v>9042</v>
      </c>
    </row>
    <row r="1649" spans="1:18" x14ac:dyDescent="0.3">
      <c r="A1649" s="11" t="s">
        <v>2087</v>
      </c>
      <c r="B1649" s="11" t="s">
        <v>4318</v>
      </c>
      <c r="C1649" s="11" t="s">
        <v>4334</v>
      </c>
      <c r="D1649" s="11" t="s">
        <v>4335</v>
      </c>
      <c r="E1649" s="11" t="s">
        <v>8752</v>
      </c>
      <c r="F1649" s="12">
        <v>48.225239999999999</v>
      </c>
      <c r="G1649" s="12">
        <v>11.81809</v>
      </c>
      <c r="H1649" s="11">
        <v>135000</v>
      </c>
      <c r="I1649" s="11">
        <v>129828</v>
      </c>
      <c r="J1649" s="13" t="s">
        <v>8982</v>
      </c>
      <c r="K1649" s="14">
        <f>I1649*Assumptions!$B$2*10^-3/24</f>
        <v>811.42500000000007</v>
      </c>
      <c r="L1649" s="14">
        <f>IF(J1649="YES",I1649*Assumptions!$B$3/1000,0)</f>
        <v>2596.56</v>
      </c>
      <c r="M1649" s="14">
        <f>IF(J1649="YES",I1649*Assumptions!$B$4/1000,0)</f>
        <v>1947.42</v>
      </c>
      <c r="N1649" s="14">
        <f>IF(J1649="YES",I1649*Assumptions!$B$5/1000,0)</f>
        <v>3894.84</v>
      </c>
      <c r="O1649" s="14">
        <f>K1649*Assumptions!$B$6*Assumptions!$B$7</f>
        <v>4706.2650000000003</v>
      </c>
      <c r="P1649" s="14">
        <f>((K1649*Assumptions!$B$6*Assumptions!$B$7/1000)*(Assumptions!$B$8/(Assumptions!$B$8-1)))*Assumptions!$B$9</f>
        <v>28237.589999999997</v>
      </c>
      <c r="Q1649" s="13" t="s">
        <v>9014</v>
      </c>
      <c r="R1649" s="13" t="s">
        <v>9043</v>
      </c>
    </row>
    <row r="1650" spans="1:18" x14ac:dyDescent="0.3">
      <c r="A1650" s="11" t="s">
        <v>2087</v>
      </c>
      <c r="B1650" s="11" t="s">
        <v>4266</v>
      </c>
      <c r="C1650" s="11" t="s">
        <v>4336</v>
      </c>
      <c r="D1650" s="11" t="s">
        <v>4337</v>
      </c>
      <c r="E1650" s="11" t="s">
        <v>4338</v>
      </c>
      <c r="F1650" s="12">
        <v>48.488900000000001</v>
      </c>
      <c r="G1650" s="12">
        <v>11.94781</v>
      </c>
      <c r="H1650" s="11">
        <v>50000</v>
      </c>
      <c r="I1650" s="11">
        <v>29643</v>
      </c>
      <c r="J1650" s="13" t="s">
        <v>8982</v>
      </c>
      <c r="K1650" s="14">
        <f>I1650*Assumptions!$B$2*10^-3/24</f>
        <v>185.26874999999998</v>
      </c>
      <c r="L1650" s="14">
        <f>IF(J1650="YES",I1650*Assumptions!$B$3/1000,0)</f>
        <v>592.86</v>
      </c>
      <c r="M1650" s="14">
        <f>IF(J1650="YES",I1650*Assumptions!$B$4/1000,0)</f>
        <v>444.64499999999998</v>
      </c>
      <c r="N1650" s="14">
        <f>IF(J1650="YES",I1650*Assumptions!$B$5/1000,0)</f>
        <v>889.29</v>
      </c>
      <c r="O1650" s="14">
        <f>K1650*Assumptions!$B$6*Assumptions!$B$7</f>
        <v>1074.5587499999997</v>
      </c>
      <c r="P1650" s="14">
        <f>((K1650*Assumptions!$B$6*Assumptions!$B$7/1000)*(Assumptions!$B$8/(Assumptions!$B$8-1)))*Assumptions!$B$9</f>
        <v>6447.3524999999991</v>
      </c>
      <c r="Q1650" s="13" t="s">
        <v>9014</v>
      </c>
      <c r="R1650" s="13" t="s">
        <v>9042</v>
      </c>
    </row>
    <row r="1651" spans="1:18" x14ac:dyDescent="0.3">
      <c r="A1651" s="11" t="s">
        <v>2087</v>
      </c>
      <c r="B1651" s="11" t="s">
        <v>4266</v>
      </c>
      <c r="C1651" s="11" t="s">
        <v>4339</v>
      </c>
      <c r="D1651" s="11" t="s">
        <v>4340</v>
      </c>
      <c r="E1651" s="11" t="s">
        <v>4341</v>
      </c>
      <c r="F1651" s="12">
        <v>48.36477</v>
      </c>
      <c r="G1651" s="12">
        <v>11.58099</v>
      </c>
      <c r="H1651" s="11">
        <v>6000</v>
      </c>
      <c r="I1651" s="11">
        <v>5500</v>
      </c>
      <c r="J1651" s="13" t="s">
        <v>8991</v>
      </c>
      <c r="K1651" s="14">
        <f>I1651*Assumptions!$B$2*10^-3/24</f>
        <v>34.375</v>
      </c>
      <c r="L1651" s="14">
        <f>IF(J1651="YES",I1651*Assumptions!$B$3/1000,0)</f>
        <v>0</v>
      </c>
      <c r="M1651" s="14">
        <f>IF(J1651="YES",I1651*Assumptions!$B$4/1000,0)</f>
        <v>0</v>
      </c>
      <c r="N1651" s="14">
        <f>IF(J1651="YES",I1651*Assumptions!$B$5/1000,0)</f>
        <v>0</v>
      </c>
      <c r="O1651" s="14">
        <f>K1651*Assumptions!$B$6*Assumptions!$B$7</f>
        <v>199.375</v>
      </c>
      <c r="P1651" s="14">
        <f>((K1651*Assumptions!$B$6*Assumptions!$B$7/1000)*(Assumptions!$B$8/(Assumptions!$B$8-1)))*Assumptions!$B$9</f>
        <v>1196.25</v>
      </c>
      <c r="Q1651" s="13" t="s">
        <v>9014</v>
      </c>
      <c r="R1651" s="13" t="s">
        <v>9043</v>
      </c>
    </row>
    <row r="1652" spans="1:18" x14ac:dyDescent="0.3">
      <c r="A1652" s="11" t="s">
        <v>2087</v>
      </c>
      <c r="B1652" s="11" t="s">
        <v>4266</v>
      </c>
      <c r="C1652" s="11" t="s">
        <v>4342</v>
      </c>
      <c r="D1652" s="11" t="s">
        <v>4343</v>
      </c>
      <c r="E1652" s="11" t="s">
        <v>8753</v>
      </c>
      <c r="F1652" s="12">
        <v>48.324390000000001</v>
      </c>
      <c r="G1652" s="12">
        <v>11.69783</v>
      </c>
      <c r="H1652" s="11">
        <v>160000</v>
      </c>
      <c r="I1652" s="11">
        <v>71130</v>
      </c>
      <c r="J1652" s="13" t="s">
        <v>8982</v>
      </c>
      <c r="K1652" s="14">
        <f>I1652*Assumptions!$B$2*10^-3/24</f>
        <v>444.5625</v>
      </c>
      <c r="L1652" s="14">
        <f>IF(J1652="YES",I1652*Assumptions!$B$3/1000,0)</f>
        <v>1422.6</v>
      </c>
      <c r="M1652" s="14">
        <f>IF(J1652="YES",I1652*Assumptions!$B$4/1000,0)</f>
        <v>1066.95</v>
      </c>
      <c r="N1652" s="14">
        <f>IF(J1652="YES",I1652*Assumptions!$B$5/1000,0)</f>
        <v>2133.9</v>
      </c>
      <c r="O1652" s="14">
        <f>K1652*Assumptions!$B$6*Assumptions!$B$7</f>
        <v>2578.4625000000001</v>
      </c>
      <c r="P1652" s="14">
        <f>((K1652*Assumptions!$B$6*Assumptions!$B$7/1000)*(Assumptions!$B$8/(Assumptions!$B$8-1)))*Assumptions!$B$9</f>
        <v>15470.775</v>
      </c>
      <c r="Q1652" s="13" t="s">
        <v>9014</v>
      </c>
      <c r="R1652" s="13" t="s">
        <v>9042</v>
      </c>
    </row>
    <row r="1653" spans="1:18" x14ac:dyDescent="0.3">
      <c r="A1653" s="11" t="s">
        <v>2087</v>
      </c>
      <c r="B1653" s="11" t="s">
        <v>4266</v>
      </c>
      <c r="C1653" s="11" t="s">
        <v>4344</v>
      </c>
      <c r="D1653" s="11" t="s">
        <v>4345</v>
      </c>
      <c r="E1653" s="11" t="s">
        <v>4346</v>
      </c>
      <c r="F1653" s="12">
        <v>48.334409999999998</v>
      </c>
      <c r="G1653" s="12">
        <v>11.747680000000001</v>
      </c>
      <c r="H1653" s="11">
        <v>15000</v>
      </c>
      <c r="I1653" s="11">
        <v>12133</v>
      </c>
      <c r="J1653" s="13" t="s">
        <v>8991</v>
      </c>
      <c r="K1653" s="14">
        <f>I1653*Assumptions!$B$2*10^-3/24</f>
        <v>75.831249999999997</v>
      </c>
      <c r="L1653" s="14">
        <f>IF(J1653="YES",I1653*Assumptions!$B$3/1000,0)</f>
        <v>0</v>
      </c>
      <c r="M1653" s="14">
        <f>IF(J1653="YES",I1653*Assumptions!$B$4/1000,0)</f>
        <v>0</v>
      </c>
      <c r="N1653" s="14">
        <f>IF(J1653="YES",I1653*Assumptions!$B$5/1000,0)</f>
        <v>0</v>
      </c>
      <c r="O1653" s="14">
        <f>K1653*Assumptions!$B$6*Assumptions!$B$7</f>
        <v>439.82124999999996</v>
      </c>
      <c r="P1653" s="14">
        <f>((K1653*Assumptions!$B$6*Assumptions!$B$7/1000)*(Assumptions!$B$8/(Assumptions!$B$8-1)))*Assumptions!$B$9</f>
        <v>2638.9274999999993</v>
      </c>
      <c r="Q1653" s="13" t="s">
        <v>9014</v>
      </c>
      <c r="R1653" s="13" t="s">
        <v>9043</v>
      </c>
    </row>
    <row r="1654" spans="1:18" x14ac:dyDescent="0.3">
      <c r="A1654" s="11" t="s">
        <v>2087</v>
      </c>
      <c r="B1654" s="11" t="s">
        <v>4266</v>
      </c>
      <c r="C1654" s="11" t="s">
        <v>4347</v>
      </c>
      <c r="D1654" s="11" t="s">
        <v>4348</v>
      </c>
      <c r="E1654" s="11" t="s">
        <v>4349</v>
      </c>
      <c r="F1654" s="12">
        <v>48.42962</v>
      </c>
      <c r="G1654" s="12">
        <v>11.56073</v>
      </c>
      <c r="H1654" s="11">
        <v>6000</v>
      </c>
      <c r="I1654" s="11">
        <v>3163</v>
      </c>
      <c r="J1654" s="13" t="s">
        <v>8991</v>
      </c>
      <c r="K1654" s="14">
        <f>I1654*Assumptions!$B$2*10^-3/24</f>
        <v>19.768750000000001</v>
      </c>
      <c r="L1654" s="14">
        <f>IF(J1654="YES",I1654*Assumptions!$B$3/1000,0)</f>
        <v>0</v>
      </c>
      <c r="M1654" s="14">
        <f>IF(J1654="YES",I1654*Assumptions!$B$4/1000,0)</f>
        <v>0</v>
      </c>
      <c r="N1654" s="14">
        <f>IF(J1654="YES",I1654*Assumptions!$B$5/1000,0)</f>
        <v>0</v>
      </c>
      <c r="O1654" s="14">
        <f>K1654*Assumptions!$B$6*Assumptions!$B$7</f>
        <v>114.65875</v>
      </c>
      <c r="P1654" s="14">
        <f>((K1654*Assumptions!$B$6*Assumptions!$B$7/1000)*(Assumptions!$B$8/(Assumptions!$B$8-1)))*Assumptions!$B$9</f>
        <v>687.95249999999999</v>
      </c>
      <c r="Q1654" s="13" t="s">
        <v>9014</v>
      </c>
      <c r="R1654" s="13" t="s">
        <v>9044</v>
      </c>
    </row>
    <row r="1655" spans="1:18" x14ac:dyDescent="0.3">
      <c r="A1655" s="11" t="s">
        <v>2087</v>
      </c>
      <c r="B1655" s="11" t="s">
        <v>4266</v>
      </c>
      <c r="C1655" s="11" t="s">
        <v>4350</v>
      </c>
      <c r="D1655" s="11" t="s">
        <v>4351</v>
      </c>
      <c r="E1655" s="11" t="s">
        <v>4352</v>
      </c>
      <c r="F1655" s="12">
        <v>48.404580000000003</v>
      </c>
      <c r="G1655" s="12">
        <v>11.76084</v>
      </c>
      <c r="H1655" s="11">
        <v>110000</v>
      </c>
      <c r="I1655" s="11">
        <v>66790</v>
      </c>
      <c r="J1655" s="13" t="s">
        <v>8982</v>
      </c>
      <c r="K1655" s="14">
        <f>I1655*Assumptions!$B$2*10^-3/24</f>
        <v>417.4375</v>
      </c>
      <c r="L1655" s="14">
        <f>IF(J1655="YES",I1655*Assumptions!$B$3/1000,0)</f>
        <v>1335.8</v>
      </c>
      <c r="M1655" s="14">
        <f>IF(J1655="YES",I1655*Assumptions!$B$4/1000,0)</f>
        <v>1001.85</v>
      </c>
      <c r="N1655" s="14">
        <f>IF(J1655="YES",I1655*Assumptions!$B$5/1000,0)</f>
        <v>2003.7</v>
      </c>
      <c r="O1655" s="14">
        <f>K1655*Assumptions!$B$6*Assumptions!$B$7</f>
        <v>2421.1374999999998</v>
      </c>
      <c r="P1655" s="14">
        <f>((K1655*Assumptions!$B$6*Assumptions!$B$7/1000)*(Assumptions!$B$8/(Assumptions!$B$8-1)))*Assumptions!$B$9</f>
        <v>14526.824999999999</v>
      </c>
      <c r="Q1655" s="13" t="s">
        <v>9014</v>
      </c>
      <c r="R1655" s="13" t="s">
        <v>9043</v>
      </c>
    </row>
    <row r="1656" spans="1:18" x14ac:dyDescent="0.3">
      <c r="A1656" s="11" t="s">
        <v>2087</v>
      </c>
      <c r="B1656" s="11" t="s">
        <v>4266</v>
      </c>
      <c r="C1656" s="11" t="s">
        <v>4353</v>
      </c>
      <c r="D1656" s="11" t="s">
        <v>4354</v>
      </c>
      <c r="E1656" s="11" t="s">
        <v>4355</v>
      </c>
      <c r="F1656" s="12">
        <v>48.445010000000003</v>
      </c>
      <c r="G1656" s="12">
        <v>11.78687</v>
      </c>
      <c r="H1656" s="11">
        <v>8000</v>
      </c>
      <c r="I1656" s="11">
        <v>5987</v>
      </c>
      <c r="J1656" s="13" t="s">
        <v>8991</v>
      </c>
      <c r="K1656" s="14">
        <f>I1656*Assumptions!$B$2*10^-3/24</f>
        <v>37.418750000000003</v>
      </c>
      <c r="L1656" s="14">
        <f>IF(J1656="YES",I1656*Assumptions!$B$3/1000,0)</f>
        <v>0</v>
      </c>
      <c r="M1656" s="14">
        <f>IF(J1656="YES",I1656*Assumptions!$B$4/1000,0)</f>
        <v>0</v>
      </c>
      <c r="N1656" s="14">
        <f>IF(J1656="YES",I1656*Assumptions!$B$5/1000,0)</f>
        <v>0</v>
      </c>
      <c r="O1656" s="14">
        <f>K1656*Assumptions!$B$6*Assumptions!$B$7</f>
        <v>217.02875</v>
      </c>
      <c r="P1656" s="14">
        <f>((K1656*Assumptions!$B$6*Assumptions!$B$7/1000)*(Assumptions!$B$8/(Assumptions!$B$8-1)))*Assumptions!$B$9</f>
        <v>1302.1724999999999</v>
      </c>
      <c r="Q1656" s="13" t="s">
        <v>9014</v>
      </c>
      <c r="R1656" s="13" t="s">
        <v>9044</v>
      </c>
    </row>
    <row r="1657" spans="1:18" x14ac:dyDescent="0.3">
      <c r="A1657" s="11" t="s">
        <v>2087</v>
      </c>
      <c r="B1657" s="11" t="s">
        <v>4266</v>
      </c>
      <c r="C1657" s="11" t="s">
        <v>4356</v>
      </c>
      <c r="D1657" s="11" t="s">
        <v>4357</v>
      </c>
      <c r="E1657" s="11" t="s">
        <v>4358</v>
      </c>
      <c r="F1657" s="12">
        <v>48.566409999999998</v>
      </c>
      <c r="G1657" s="12">
        <v>11.74192</v>
      </c>
      <c r="H1657" s="11">
        <v>12000</v>
      </c>
      <c r="I1657" s="11">
        <v>10371</v>
      </c>
      <c r="J1657" s="13" t="s">
        <v>8991</v>
      </c>
      <c r="K1657" s="14">
        <f>I1657*Assumptions!$B$2*10^-3/24</f>
        <v>64.818750000000009</v>
      </c>
      <c r="L1657" s="14">
        <f>IF(J1657="YES",I1657*Assumptions!$B$3/1000,0)</f>
        <v>0</v>
      </c>
      <c r="M1657" s="14">
        <f>IF(J1657="YES",I1657*Assumptions!$B$4/1000,0)</f>
        <v>0</v>
      </c>
      <c r="N1657" s="14">
        <f>IF(J1657="YES",I1657*Assumptions!$B$5/1000,0)</f>
        <v>0</v>
      </c>
      <c r="O1657" s="14">
        <f>K1657*Assumptions!$B$6*Assumptions!$B$7</f>
        <v>375.94875000000002</v>
      </c>
      <c r="P1657" s="14">
        <f>((K1657*Assumptions!$B$6*Assumptions!$B$7/1000)*(Assumptions!$B$8/(Assumptions!$B$8-1)))*Assumptions!$B$9</f>
        <v>2255.6924999999997</v>
      </c>
      <c r="Q1657" s="13" t="s">
        <v>9014</v>
      </c>
      <c r="R1657" s="13" t="s">
        <v>9042</v>
      </c>
    </row>
    <row r="1658" spans="1:18" x14ac:dyDescent="0.3">
      <c r="A1658" s="11" t="s">
        <v>2087</v>
      </c>
      <c r="B1658" s="11" t="s">
        <v>4266</v>
      </c>
      <c r="C1658" s="11" t="s">
        <v>4359</v>
      </c>
      <c r="D1658" s="11" t="s">
        <v>4360</v>
      </c>
      <c r="E1658" s="11" t="s">
        <v>4361</v>
      </c>
      <c r="F1658" s="12">
        <v>48.437429999999999</v>
      </c>
      <c r="G1658" s="12">
        <v>11.60547</v>
      </c>
      <c r="H1658" s="11">
        <v>12000</v>
      </c>
      <c r="I1658" s="11">
        <v>6708</v>
      </c>
      <c r="J1658" s="13" t="s">
        <v>8991</v>
      </c>
      <c r="K1658" s="14">
        <f>I1658*Assumptions!$B$2*10^-3/24</f>
        <v>41.925000000000004</v>
      </c>
      <c r="L1658" s="14">
        <f>IF(J1658="YES",I1658*Assumptions!$B$3/1000,0)</f>
        <v>0</v>
      </c>
      <c r="M1658" s="14">
        <f>IF(J1658="YES",I1658*Assumptions!$B$4/1000,0)</f>
        <v>0</v>
      </c>
      <c r="N1658" s="14">
        <f>IF(J1658="YES",I1658*Assumptions!$B$5/1000,0)</f>
        <v>0</v>
      </c>
      <c r="O1658" s="14">
        <f>K1658*Assumptions!$B$6*Assumptions!$B$7</f>
        <v>243.16500000000002</v>
      </c>
      <c r="P1658" s="14">
        <f>((K1658*Assumptions!$B$6*Assumptions!$B$7/1000)*(Assumptions!$B$8/(Assumptions!$B$8-1)))*Assumptions!$B$9</f>
        <v>1458.99</v>
      </c>
      <c r="Q1658" s="13" t="s">
        <v>9014</v>
      </c>
      <c r="R1658" s="13" t="s">
        <v>9042</v>
      </c>
    </row>
    <row r="1659" spans="1:18" x14ac:dyDescent="0.3">
      <c r="A1659" s="11" t="s">
        <v>2087</v>
      </c>
      <c r="B1659" s="11" t="s">
        <v>4365</v>
      </c>
      <c r="C1659" s="11" t="s">
        <v>4362</v>
      </c>
      <c r="D1659" s="11" t="s">
        <v>4363</v>
      </c>
      <c r="E1659" s="11" t="s">
        <v>4364</v>
      </c>
      <c r="F1659" s="12">
        <v>48.233800000000002</v>
      </c>
      <c r="G1659" s="12">
        <v>11.36049</v>
      </c>
      <c r="H1659" s="11">
        <v>240000</v>
      </c>
      <c r="I1659" s="11">
        <v>169079</v>
      </c>
      <c r="J1659" s="13" t="s">
        <v>8982</v>
      </c>
      <c r="K1659" s="14">
        <f>I1659*Assumptions!$B$2*10^-3/24</f>
        <v>1056.7437500000001</v>
      </c>
      <c r="L1659" s="14">
        <f>IF(J1659="YES",I1659*Assumptions!$B$3/1000,0)</f>
        <v>3381.58</v>
      </c>
      <c r="M1659" s="14">
        <f>IF(J1659="YES",I1659*Assumptions!$B$4/1000,0)</f>
        <v>2536.1849999999999</v>
      </c>
      <c r="N1659" s="14">
        <f>IF(J1659="YES",I1659*Assumptions!$B$5/1000,0)</f>
        <v>5072.37</v>
      </c>
      <c r="O1659" s="14">
        <f>K1659*Assumptions!$B$6*Assumptions!$B$7</f>
        <v>6129.1137500000004</v>
      </c>
      <c r="P1659" s="14">
        <f>((K1659*Assumptions!$B$6*Assumptions!$B$7/1000)*(Assumptions!$B$8/(Assumptions!$B$8-1)))*Assumptions!$B$9</f>
        <v>36774.682499999995</v>
      </c>
      <c r="Q1659" s="13" t="s">
        <v>9014</v>
      </c>
      <c r="R1659" s="13" t="s">
        <v>9042</v>
      </c>
    </row>
    <row r="1660" spans="1:18" x14ac:dyDescent="0.3">
      <c r="A1660" s="11" t="s">
        <v>2087</v>
      </c>
      <c r="B1660" s="11" t="s">
        <v>4365</v>
      </c>
      <c r="C1660" s="11" t="s">
        <v>4366</v>
      </c>
      <c r="D1660" s="11" t="s">
        <v>4367</v>
      </c>
      <c r="E1660" s="11" t="s">
        <v>4368</v>
      </c>
      <c r="F1660" s="12">
        <v>48.124000000000002</v>
      </c>
      <c r="G1660" s="12">
        <v>11.17783</v>
      </c>
      <c r="H1660" s="11">
        <v>13000</v>
      </c>
      <c r="I1660" s="11">
        <v>9517</v>
      </c>
      <c r="J1660" s="13" t="s">
        <v>8991</v>
      </c>
      <c r="K1660" s="14">
        <f>I1660*Assumptions!$B$2*10^-3/24</f>
        <v>59.481249999999996</v>
      </c>
      <c r="L1660" s="14">
        <f>IF(J1660="YES",I1660*Assumptions!$B$3/1000,0)</f>
        <v>0</v>
      </c>
      <c r="M1660" s="14">
        <f>IF(J1660="YES",I1660*Assumptions!$B$4/1000,0)</f>
        <v>0</v>
      </c>
      <c r="N1660" s="14">
        <f>IF(J1660="YES",I1660*Assumptions!$B$5/1000,0)</f>
        <v>0</v>
      </c>
      <c r="O1660" s="14">
        <f>K1660*Assumptions!$B$6*Assumptions!$B$7</f>
        <v>344.99124999999992</v>
      </c>
      <c r="P1660" s="14">
        <f>((K1660*Assumptions!$B$6*Assumptions!$B$7/1000)*(Assumptions!$B$8/(Assumptions!$B$8-1)))*Assumptions!$B$9</f>
        <v>2069.9474999999993</v>
      </c>
      <c r="Q1660" s="13" t="s">
        <v>9014</v>
      </c>
      <c r="R1660" s="13" t="s">
        <v>9042</v>
      </c>
    </row>
    <row r="1661" spans="1:18" x14ac:dyDescent="0.3">
      <c r="A1661" s="11" t="s">
        <v>2087</v>
      </c>
      <c r="B1661" s="11" t="s">
        <v>4365</v>
      </c>
      <c r="C1661" s="11" t="s">
        <v>4369</v>
      </c>
      <c r="D1661" s="11" t="s">
        <v>4370</v>
      </c>
      <c r="E1661" s="11" t="s">
        <v>4371</v>
      </c>
      <c r="F1661" s="12">
        <v>48.276090000000003</v>
      </c>
      <c r="G1661" s="12">
        <v>11.166359999999999</v>
      </c>
      <c r="H1661" s="11">
        <v>6500</v>
      </c>
      <c r="I1661" s="11">
        <v>5110</v>
      </c>
      <c r="J1661" s="13" t="s">
        <v>8991</v>
      </c>
      <c r="K1661" s="14">
        <f>I1661*Assumptions!$B$2*10^-3/24</f>
        <v>31.9375</v>
      </c>
      <c r="L1661" s="14">
        <f>IF(J1661="YES",I1661*Assumptions!$B$3/1000,0)</f>
        <v>0</v>
      </c>
      <c r="M1661" s="14">
        <f>IF(J1661="YES",I1661*Assumptions!$B$4/1000,0)</f>
        <v>0</v>
      </c>
      <c r="N1661" s="14">
        <f>IF(J1661="YES",I1661*Assumptions!$B$5/1000,0)</f>
        <v>0</v>
      </c>
      <c r="O1661" s="14">
        <f>K1661*Assumptions!$B$6*Assumptions!$B$7</f>
        <v>185.23750000000001</v>
      </c>
      <c r="P1661" s="14">
        <f>((K1661*Assumptions!$B$6*Assumptions!$B$7/1000)*(Assumptions!$B$8/(Assumptions!$B$8-1)))*Assumptions!$B$9</f>
        <v>1111.425</v>
      </c>
      <c r="Q1661" s="13" t="s">
        <v>9014</v>
      </c>
      <c r="R1661" s="13" t="s">
        <v>9042</v>
      </c>
    </row>
    <row r="1662" spans="1:18" x14ac:dyDescent="0.3">
      <c r="A1662" s="11" t="s">
        <v>2087</v>
      </c>
      <c r="B1662" s="11" t="s">
        <v>4365</v>
      </c>
      <c r="C1662" s="11" t="s">
        <v>4372</v>
      </c>
      <c r="D1662" s="11" t="s">
        <v>4373</v>
      </c>
      <c r="E1662" s="11" t="s">
        <v>4374</v>
      </c>
      <c r="F1662" s="12">
        <v>48.19256</v>
      </c>
      <c r="G1662" s="12">
        <v>11.1088</v>
      </c>
      <c r="H1662" s="11">
        <v>7000</v>
      </c>
      <c r="I1662" s="11">
        <v>5949</v>
      </c>
      <c r="J1662" s="13" t="s">
        <v>8991</v>
      </c>
      <c r="K1662" s="14">
        <f>I1662*Assumptions!$B$2*10^-3/24</f>
        <v>37.181249999999999</v>
      </c>
      <c r="L1662" s="14">
        <f>IF(J1662="YES",I1662*Assumptions!$B$3/1000,0)</f>
        <v>0</v>
      </c>
      <c r="M1662" s="14">
        <f>IF(J1662="YES",I1662*Assumptions!$B$4/1000,0)</f>
        <v>0</v>
      </c>
      <c r="N1662" s="14">
        <f>IF(J1662="YES",I1662*Assumptions!$B$5/1000,0)</f>
        <v>0</v>
      </c>
      <c r="O1662" s="14">
        <f>K1662*Assumptions!$B$6*Assumptions!$B$7</f>
        <v>215.65124999999998</v>
      </c>
      <c r="P1662" s="14">
        <f>((K1662*Assumptions!$B$6*Assumptions!$B$7/1000)*(Assumptions!$B$8/(Assumptions!$B$8-1)))*Assumptions!$B$9</f>
        <v>1293.9075</v>
      </c>
      <c r="Q1662" s="13" t="s">
        <v>9014</v>
      </c>
      <c r="R1662" s="13" t="s">
        <v>9044</v>
      </c>
    </row>
    <row r="1663" spans="1:18" x14ac:dyDescent="0.3">
      <c r="A1663" s="11" t="s">
        <v>2087</v>
      </c>
      <c r="B1663" s="11" t="s">
        <v>4365</v>
      </c>
      <c r="C1663" s="11" t="s">
        <v>4375</v>
      </c>
      <c r="D1663" s="11" t="s">
        <v>4376</v>
      </c>
      <c r="E1663" s="11" t="s">
        <v>4377</v>
      </c>
      <c r="F1663" s="12">
        <v>48.217100000000002</v>
      </c>
      <c r="G1663" s="12">
        <v>11.18064</v>
      </c>
      <c r="H1663" s="11">
        <v>10000</v>
      </c>
      <c r="I1663" s="11">
        <v>5783</v>
      </c>
      <c r="J1663" s="13" t="s">
        <v>8991</v>
      </c>
      <c r="K1663" s="14">
        <f>I1663*Assumptions!$B$2*10^-3/24</f>
        <v>36.143750000000004</v>
      </c>
      <c r="L1663" s="14">
        <f>IF(J1663="YES",I1663*Assumptions!$B$3/1000,0)</f>
        <v>0</v>
      </c>
      <c r="M1663" s="14">
        <f>IF(J1663="YES",I1663*Assumptions!$B$4/1000,0)</f>
        <v>0</v>
      </c>
      <c r="N1663" s="14">
        <f>IF(J1663="YES",I1663*Assumptions!$B$5/1000,0)</f>
        <v>0</v>
      </c>
      <c r="O1663" s="14">
        <f>K1663*Assumptions!$B$6*Assumptions!$B$7</f>
        <v>209.63375000000002</v>
      </c>
      <c r="P1663" s="14">
        <f>((K1663*Assumptions!$B$6*Assumptions!$B$7/1000)*(Assumptions!$B$8/(Assumptions!$B$8-1)))*Assumptions!$B$9</f>
        <v>1257.8025</v>
      </c>
      <c r="Q1663" s="13" t="s">
        <v>9014</v>
      </c>
      <c r="R1663" s="13" t="s">
        <v>9043</v>
      </c>
    </row>
    <row r="1664" spans="1:18" x14ac:dyDescent="0.3">
      <c r="A1664" s="11" t="s">
        <v>2087</v>
      </c>
      <c r="B1664" s="11" t="s">
        <v>4365</v>
      </c>
      <c r="C1664" s="11" t="s">
        <v>4378</v>
      </c>
      <c r="D1664" s="11" t="s">
        <v>4379</v>
      </c>
      <c r="E1664" s="11" t="s">
        <v>8754</v>
      </c>
      <c r="F1664" s="12">
        <v>48.185980000000001</v>
      </c>
      <c r="G1664" s="12">
        <v>11.30298</v>
      </c>
      <c r="H1664" s="11">
        <v>100000</v>
      </c>
      <c r="I1664" s="11">
        <v>48388</v>
      </c>
      <c r="J1664" s="13" t="s">
        <v>8982</v>
      </c>
      <c r="K1664" s="14">
        <f>I1664*Assumptions!$B$2*10^-3/24</f>
        <v>302.42500000000001</v>
      </c>
      <c r="L1664" s="14">
        <f>IF(J1664="YES",I1664*Assumptions!$B$3/1000,0)</f>
        <v>967.76</v>
      </c>
      <c r="M1664" s="14">
        <f>IF(J1664="YES",I1664*Assumptions!$B$4/1000,0)</f>
        <v>725.82</v>
      </c>
      <c r="N1664" s="14">
        <f>IF(J1664="YES",I1664*Assumptions!$B$5/1000,0)</f>
        <v>1451.64</v>
      </c>
      <c r="O1664" s="14">
        <f>K1664*Assumptions!$B$6*Assumptions!$B$7</f>
        <v>1754.0650000000001</v>
      </c>
      <c r="P1664" s="14">
        <f>((K1664*Assumptions!$B$6*Assumptions!$B$7/1000)*(Assumptions!$B$8/(Assumptions!$B$8-1)))*Assumptions!$B$9</f>
        <v>10524.39</v>
      </c>
      <c r="Q1664" s="13" t="s">
        <v>9014</v>
      </c>
      <c r="R1664" s="13" t="s">
        <v>9043</v>
      </c>
    </row>
    <row r="1665" spans="1:18" x14ac:dyDescent="0.3">
      <c r="A1665" s="11" t="s">
        <v>2087</v>
      </c>
      <c r="B1665" s="11" t="s">
        <v>4383</v>
      </c>
      <c r="C1665" s="11" t="s">
        <v>4380</v>
      </c>
      <c r="D1665" s="11" t="s">
        <v>4381</v>
      </c>
      <c r="E1665" s="11" t="s">
        <v>4382</v>
      </c>
      <c r="F1665" s="12">
        <v>49.617060000000002</v>
      </c>
      <c r="G1665" s="12">
        <v>11.00095</v>
      </c>
      <c r="H1665" s="11">
        <v>350000</v>
      </c>
      <c r="I1665" s="11">
        <v>252000</v>
      </c>
      <c r="J1665" s="13" t="s">
        <v>8982</v>
      </c>
      <c r="K1665" s="14">
        <f>I1665*Assumptions!$B$2*10^-3/24</f>
        <v>1575</v>
      </c>
      <c r="L1665" s="14">
        <f>IF(J1665="YES",I1665*Assumptions!$B$3/1000,0)</f>
        <v>5040</v>
      </c>
      <c r="M1665" s="14">
        <f>IF(J1665="YES",I1665*Assumptions!$B$4/1000,0)</f>
        <v>3780</v>
      </c>
      <c r="N1665" s="14">
        <f>IF(J1665="YES",I1665*Assumptions!$B$5/1000,0)</f>
        <v>7560</v>
      </c>
      <c r="O1665" s="14">
        <f>K1665*Assumptions!$B$6*Assumptions!$B$7</f>
        <v>9134.9999999999982</v>
      </c>
      <c r="P1665" s="14">
        <f>((K1665*Assumptions!$B$6*Assumptions!$B$7/1000)*(Assumptions!$B$8/(Assumptions!$B$8-1)))*Assumptions!$B$9</f>
        <v>54809.999999999985</v>
      </c>
      <c r="Q1665" s="13" t="s">
        <v>9022</v>
      </c>
      <c r="R1665" s="13" t="s">
        <v>9042</v>
      </c>
    </row>
    <row r="1666" spans="1:18" x14ac:dyDescent="0.3">
      <c r="A1666" s="11" t="s">
        <v>2087</v>
      </c>
      <c r="B1666" s="11" t="s">
        <v>4386</v>
      </c>
      <c r="C1666" s="11" t="s">
        <v>4384</v>
      </c>
      <c r="D1666" s="11" t="s">
        <v>4385</v>
      </c>
      <c r="E1666" s="11" t="s">
        <v>8755</v>
      </c>
      <c r="F1666" s="12">
        <v>49.490690000000001</v>
      </c>
      <c r="G1666" s="12">
        <v>10.98748</v>
      </c>
      <c r="H1666" s="11">
        <v>265000</v>
      </c>
      <c r="I1666" s="11">
        <v>190800</v>
      </c>
      <c r="J1666" s="13" t="s">
        <v>8982</v>
      </c>
      <c r="K1666" s="14">
        <f>I1666*Assumptions!$B$2*10^-3/24</f>
        <v>1192.5</v>
      </c>
      <c r="L1666" s="14">
        <f>IF(J1666="YES",I1666*Assumptions!$B$3/1000,0)</f>
        <v>3816</v>
      </c>
      <c r="M1666" s="14">
        <f>IF(J1666="YES",I1666*Assumptions!$B$4/1000,0)</f>
        <v>2862</v>
      </c>
      <c r="N1666" s="14">
        <f>IF(J1666="YES",I1666*Assumptions!$B$5/1000,0)</f>
        <v>5724</v>
      </c>
      <c r="O1666" s="14">
        <f>K1666*Assumptions!$B$6*Assumptions!$B$7</f>
        <v>6916.5</v>
      </c>
      <c r="P1666" s="14">
        <f>((K1666*Assumptions!$B$6*Assumptions!$B$7/1000)*(Assumptions!$B$8/(Assumptions!$B$8-1)))*Assumptions!$B$9</f>
        <v>41499</v>
      </c>
      <c r="Q1666" s="13" t="s">
        <v>9022</v>
      </c>
      <c r="R1666" s="13" t="s">
        <v>9043</v>
      </c>
    </row>
    <row r="1667" spans="1:18" x14ac:dyDescent="0.3">
      <c r="A1667" s="11" t="s">
        <v>2087</v>
      </c>
      <c r="B1667" s="11" t="s">
        <v>4386</v>
      </c>
      <c r="C1667" s="11" t="s">
        <v>4387</v>
      </c>
      <c r="D1667" s="11" t="s">
        <v>4388</v>
      </c>
      <c r="E1667" s="11" t="s">
        <v>8756</v>
      </c>
      <c r="F1667" s="12">
        <v>49.533720000000002</v>
      </c>
      <c r="G1667" s="12">
        <v>10.97128</v>
      </c>
      <c r="H1667" s="11">
        <v>26000</v>
      </c>
      <c r="I1667" s="11">
        <v>17680</v>
      </c>
      <c r="J1667" s="13" t="s">
        <v>8991</v>
      </c>
      <c r="K1667" s="14">
        <f>I1667*Assumptions!$B$2*10^-3/24</f>
        <v>110.5</v>
      </c>
      <c r="L1667" s="14">
        <f>IF(J1667="YES",I1667*Assumptions!$B$3/1000,0)</f>
        <v>0</v>
      </c>
      <c r="M1667" s="14">
        <f>IF(J1667="YES",I1667*Assumptions!$B$4/1000,0)</f>
        <v>0</v>
      </c>
      <c r="N1667" s="14">
        <f>IF(J1667="YES",I1667*Assumptions!$B$5/1000,0)</f>
        <v>0</v>
      </c>
      <c r="O1667" s="14">
        <f>K1667*Assumptions!$B$6*Assumptions!$B$7</f>
        <v>640.89999999999986</v>
      </c>
      <c r="P1667" s="14">
        <f>((K1667*Assumptions!$B$6*Assumptions!$B$7/1000)*(Assumptions!$B$8/(Assumptions!$B$8-1)))*Assumptions!$B$9</f>
        <v>3845.3999999999992</v>
      </c>
      <c r="Q1667" s="13" t="s">
        <v>9022</v>
      </c>
      <c r="R1667" s="13" t="s">
        <v>9043</v>
      </c>
    </row>
    <row r="1668" spans="1:18" x14ac:dyDescent="0.3">
      <c r="A1668" s="11" t="s">
        <v>2087</v>
      </c>
      <c r="B1668" s="11" t="s">
        <v>4391</v>
      </c>
      <c r="C1668" s="11" t="s">
        <v>4389</v>
      </c>
      <c r="D1668" s="11" t="s">
        <v>4390</v>
      </c>
      <c r="E1668" s="11" t="s">
        <v>8757</v>
      </c>
      <c r="F1668" s="12">
        <v>49.465350000000001</v>
      </c>
      <c r="G1668" s="12">
        <v>11.020429999999999</v>
      </c>
      <c r="H1668" s="11">
        <v>1400000</v>
      </c>
      <c r="I1668" s="11">
        <v>1008000</v>
      </c>
      <c r="J1668" s="13" t="s">
        <v>8982</v>
      </c>
      <c r="K1668" s="14">
        <f>I1668*Assumptions!$B$2*10^-3/24</f>
        <v>6300</v>
      </c>
      <c r="L1668" s="14">
        <f>IF(J1668="YES",I1668*Assumptions!$B$3/1000,0)</f>
        <v>20160</v>
      </c>
      <c r="M1668" s="14">
        <f>IF(J1668="YES",I1668*Assumptions!$B$4/1000,0)</f>
        <v>15120</v>
      </c>
      <c r="N1668" s="14">
        <f>IF(J1668="YES",I1668*Assumptions!$B$5/1000,0)</f>
        <v>30240</v>
      </c>
      <c r="O1668" s="14">
        <f>K1668*Assumptions!$B$6*Assumptions!$B$7</f>
        <v>36539.999999999993</v>
      </c>
      <c r="P1668" s="14">
        <f>((K1668*Assumptions!$B$6*Assumptions!$B$7/1000)*(Assumptions!$B$8/(Assumptions!$B$8-1)))*Assumptions!$B$9</f>
        <v>219239.99999999994</v>
      </c>
      <c r="Q1668" s="13" t="s">
        <v>9022</v>
      </c>
      <c r="R1668" s="13" t="s">
        <v>9043</v>
      </c>
    </row>
    <row r="1669" spans="1:18" x14ac:dyDescent="0.3">
      <c r="A1669" s="11" t="s">
        <v>2087</v>
      </c>
      <c r="B1669" s="11" t="s">
        <v>4391</v>
      </c>
      <c r="C1669" s="11" t="s">
        <v>4392</v>
      </c>
      <c r="D1669" s="11" t="s">
        <v>4393</v>
      </c>
      <c r="E1669" s="11" t="s">
        <v>8758</v>
      </c>
      <c r="F1669" s="12">
        <v>49.459699999999998</v>
      </c>
      <c r="G1669" s="12">
        <v>11.0433</v>
      </c>
      <c r="H1669" s="11">
        <v>230000</v>
      </c>
      <c r="I1669" s="11">
        <v>165600</v>
      </c>
      <c r="J1669" s="13" t="s">
        <v>8982</v>
      </c>
      <c r="K1669" s="14">
        <f>I1669*Assumptions!$B$2*10^-3/24</f>
        <v>1035</v>
      </c>
      <c r="L1669" s="14">
        <f>IF(J1669="YES",I1669*Assumptions!$B$3/1000,0)</f>
        <v>3312</v>
      </c>
      <c r="M1669" s="14">
        <f>IF(J1669="YES",I1669*Assumptions!$B$4/1000,0)</f>
        <v>2484</v>
      </c>
      <c r="N1669" s="14">
        <f>IF(J1669="YES",I1669*Assumptions!$B$5/1000,0)</f>
        <v>4968</v>
      </c>
      <c r="O1669" s="14">
        <f>K1669*Assumptions!$B$6*Assumptions!$B$7</f>
        <v>6003</v>
      </c>
      <c r="P1669" s="14">
        <f>((K1669*Assumptions!$B$6*Assumptions!$B$7/1000)*(Assumptions!$B$8/(Assumptions!$B$8-1)))*Assumptions!$B$9</f>
        <v>36018</v>
      </c>
      <c r="Q1669" s="13" t="s">
        <v>9022</v>
      </c>
      <c r="R1669" s="13" t="s">
        <v>9043</v>
      </c>
    </row>
    <row r="1670" spans="1:18" x14ac:dyDescent="0.3">
      <c r="A1670" s="11" t="s">
        <v>2087</v>
      </c>
      <c r="B1670" s="11" t="s">
        <v>4397</v>
      </c>
      <c r="C1670" s="11" t="s">
        <v>4394</v>
      </c>
      <c r="D1670" s="11" t="s">
        <v>4395</v>
      </c>
      <c r="E1670" s="11" t="s">
        <v>4396</v>
      </c>
      <c r="F1670" s="12">
        <v>49.337989999999998</v>
      </c>
      <c r="G1670" s="12">
        <v>11.058730000000001</v>
      </c>
      <c r="H1670" s="11">
        <v>95000</v>
      </c>
      <c r="I1670" s="11">
        <v>64600</v>
      </c>
      <c r="J1670" s="13" t="s">
        <v>8982</v>
      </c>
      <c r="K1670" s="14">
        <f>I1670*Assumptions!$B$2*10^-3/24</f>
        <v>403.75</v>
      </c>
      <c r="L1670" s="14">
        <f>IF(J1670="YES",I1670*Assumptions!$B$3/1000,0)</f>
        <v>1292</v>
      </c>
      <c r="M1670" s="14">
        <f>IF(J1670="YES",I1670*Assumptions!$B$4/1000,0)</f>
        <v>969</v>
      </c>
      <c r="N1670" s="14">
        <f>IF(J1670="YES",I1670*Assumptions!$B$5/1000,0)</f>
        <v>1938</v>
      </c>
      <c r="O1670" s="14">
        <f>K1670*Assumptions!$B$6*Assumptions!$B$7</f>
        <v>2341.75</v>
      </c>
      <c r="P1670" s="14">
        <f>((K1670*Assumptions!$B$6*Assumptions!$B$7/1000)*(Assumptions!$B$8/(Assumptions!$B$8-1)))*Assumptions!$B$9</f>
        <v>14050.500000000002</v>
      </c>
      <c r="Q1670" s="13" t="s">
        <v>9022</v>
      </c>
      <c r="R1670" s="13" t="s">
        <v>9042</v>
      </c>
    </row>
    <row r="1671" spans="1:18" x14ac:dyDescent="0.3">
      <c r="A1671" s="11" t="s">
        <v>2087</v>
      </c>
      <c r="B1671" s="11" t="s">
        <v>4400</v>
      </c>
      <c r="C1671" s="11" t="s">
        <v>4398</v>
      </c>
      <c r="D1671" s="11" t="s">
        <v>4399</v>
      </c>
      <c r="E1671" s="11" t="s">
        <v>8759</v>
      </c>
      <c r="F1671" s="12">
        <v>49.654020000000003</v>
      </c>
      <c r="G1671" s="12">
        <v>10.922470000000001</v>
      </c>
      <c r="H1671" s="11">
        <v>11000</v>
      </c>
      <c r="I1671" s="11">
        <v>9022</v>
      </c>
      <c r="J1671" s="13" t="s">
        <v>8991</v>
      </c>
      <c r="K1671" s="14">
        <f>I1671*Assumptions!$B$2*10^-3/24</f>
        <v>56.387499999999996</v>
      </c>
      <c r="L1671" s="14">
        <f>IF(J1671="YES",I1671*Assumptions!$B$3/1000,0)</f>
        <v>0</v>
      </c>
      <c r="M1671" s="14">
        <f>IF(J1671="YES",I1671*Assumptions!$B$4/1000,0)</f>
        <v>0</v>
      </c>
      <c r="N1671" s="14">
        <f>IF(J1671="YES",I1671*Assumptions!$B$5/1000,0)</f>
        <v>0</v>
      </c>
      <c r="O1671" s="14">
        <f>K1671*Assumptions!$B$6*Assumptions!$B$7</f>
        <v>327.04749999999996</v>
      </c>
      <c r="P1671" s="14">
        <f>((K1671*Assumptions!$B$6*Assumptions!$B$7/1000)*(Assumptions!$B$8/(Assumptions!$B$8-1)))*Assumptions!$B$9</f>
        <v>1962.2849999999996</v>
      </c>
      <c r="Q1671" s="13" t="s">
        <v>9022</v>
      </c>
      <c r="R1671" s="13" t="s">
        <v>9042</v>
      </c>
    </row>
    <row r="1672" spans="1:18" x14ac:dyDescent="0.3">
      <c r="A1672" s="11" t="s">
        <v>2087</v>
      </c>
      <c r="B1672" s="11" t="s">
        <v>4400</v>
      </c>
      <c r="C1672" s="11" t="s">
        <v>4401</v>
      </c>
      <c r="D1672" s="11" t="s">
        <v>4402</v>
      </c>
      <c r="E1672" s="11" t="s">
        <v>4403</v>
      </c>
      <c r="F1672" s="12">
        <v>49.750529999999998</v>
      </c>
      <c r="G1672" s="12">
        <v>10.72601</v>
      </c>
      <c r="H1672" s="11">
        <v>6000</v>
      </c>
      <c r="I1672" s="11">
        <v>3249</v>
      </c>
      <c r="J1672" s="13" t="s">
        <v>8991</v>
      </c>
      <c r="K1672" s="14">
        <f>I1672*Assumptions!$B$2*10^-3/24</f>
        <v>20.306250000000002</v>
      </c>
      <c r="L1672" s="14">
        <f>IF(J1672="YES",I1672*Assumptions!$B$3/1000,0)</f>
        <v>0</v>
      </c>
      <c r="M1672" s="14">
        <f>IF(J1672="YES",I1672*Assumptions!$B$4/1000,0)</f>
        <v>0</v>
      </c>
      <c r="N1672" s="14">
        <f>IF(J1672="YES",I1672*Assumptions!$B$5/1000,0)</f>
        <v>0</v>
      </c>
      <c r="O1672" s="14">
        <f>K1672*Assumptions!$B$6*Assumptions!$B$7</f>
        <v>117.77625</v>
      </c>
      <c r="P1672" s="14">
        <f>((K1672*Assumptions!$B$6*Assumptions!$B$7/1000)*(Assumptions!$B$8/(Assumptions!$B$8-1)))*Assumptions!$B$9</f>
        <v>706.65749999999991</v>
      </c>
      <c r="Q1672" s="13" t="s">
        <v>9022</v>
      </c>
      <c r="R1672" s="13" t="s">
        <v>9042</v>
      </c>
    </row>
    <row r="1673" spans="1:18" x14ac:dyDescent="0.3">
      <c r="A1673" s="11" t="s">
        <v>2087</v>
      </c>
      <c r="B1673" s="11" t="s">
        <v>4400</v>
      </c>
      <c r="C1673" s="11" t="s">
        <v>4404</v>
      </c>
      <c r="D1673" s="11" t="s">
        <v>4405</v>
      </c>
      <c r="E1673" s="11" t="s">
        <v>4406</v>
      </c>
      <c r="F1673" s="12">
        <v>49.718200000000003</v>
      </c>
      <c r="G1673" s="12">
        <v>10.909660000000001</v>
      </c>
      <c r="H1673" s="11">
        <v>25000</v>
      </c>
      <c r="I1673" s="11">
        <v>18486</v>
      </c>
      <c r="J1673" s="13" t="s">
        <v>8991</v>
      </c>
      <c r="K1673" s="14">
        <f>I1673*Assumptions!$B$2*10^-3/24</f>
        <v>115.53750000000001</v>
      </c>
      <c r="L1673" s="14">
        <f>IF(J1673="YES",I1673*Assumptions!$B$3/1000,0)</f>
        <v>0</v>
      </c>
      <c r="M1673" s="14">
        <f>IF(J1673="YES",I1673*Assumptions!$B$4/1000,0)</f>
        <v>0</v>
      </c>
      <c r="N1673" s="14">
        <f>IF(J1673="YES",I1673*Assumptions!$B$5/1000,0)</f>
        <v>0</v>
      </c>
      <c r="O1673" s="14">
        <f>K1673*Assumptions!$B$6*Assumptions!$B$7</f>
        <v>670.11750000000006</v>
      </c>
      <c r="P1673" s="14">
        <f>((K1673*Assumptions!$B$6*Assumptions!$B$7/1000)*(Assumptions!$B$8/(Assumptions!$B$8-1)))*Assumptions!$B$9</f>
        <v>4020.7049999999999</v>
      </c>
      <c r="Q1673" s="13" t="s">
        <v>9022</v>
      </c>
      <c r="R1673" s="13" t="s">
        <v>9042</v>
      </c>
    </row>
    <row r="1674" spans="1:18" x14ac:dyDescent="0.3">
      <c r="A1674" s="11" t="s">
        <v>2087</v>
      </c>
      <c r="B1674" s="11" t="s">
        <v>4400</v>
      </c>
      <c r="C1674" s="11" t="s">
        <v>4407</v>
      </c>
      <c r="D1674" s="11" t="s">
        <v>4408</v>
      </c>
      <c r="E1674" s="11" t="s">
        <v>4409</v>
      </c>
      <c r="F1674" s="12">
        <v>49.523960000000002</v>
      </c>
      <c r="G1674" s="12">
        <v>11.143409999999999</v>
      </c>
      <c r="H1674" s="11">
        <v>12000</v>
      </c>
      <c r="I1674" s="11">
        <v>10574</v>
      </c>
      <c r="J1674" s="13" t="s">
        <v>8991</v>
      </c>
      <c r="K1674" s="14">
        <f>I1674*Assumptions!$B$2*10^-3/24</f>
        <v>66.087500000000006</v>
      </c>
      <c r="L1674" s="14">
        <f>IF(J1674="YES",I1674*Assumptions!$B$3/1000,0)</f>
        <v>0</v>
      </c>
      <c r="M1674" s="14">
        <f>IF(J1674="YES",I1674*Assumptions!$B$4/1000,0)</f>
        <v>0</v>
      </c>
      <c r="N1674" s="14">
        <f>IF(J1674="YES",I1674*Assumptions!$B$5/1000,0)</f>
        <v>0</v>
      </c>
      <c r="O1674" s="14">
        <f>K1674*Assumptions!$B$6*Assumptions!$B$7</f>
        <v>383.3075</v>
      </c>
      <c r="P1674" s="14">
        <f>((K1674*Assumptions!$B$6*Assumptions!$B$7/1000)*(Assumptions!$B$8/(Assumptions!$B$8-1)))*Assumptions!$B$9</f>
        <v>2299.8449999999998</v>
      </c>
      <c r="Q1674" s="13" t="s">
        <v>9022</v>
      </c>
      <c r="R1674" s="13" t="s">
        <v>9043</v>
      </c>
    </row>
    <row r="1675" spans="1:18" x14ac:dyDescent="0.3">
      <c r="A1675" s="11" t="s">
        <v>2087</v>
      </c>
      <c r="B1675" s="11" t="s">
        <v>4400</v>
      </c>
      <c r="C1675" s="11" t="s">
        <v>4410</v>
      </c>
      <c r="D1675" s="11" t="s">
        <v>4411</v>
      </c>
      <c r="E1675" s="11" t="s">
        <v>4412</v>
      </c>
      <c r="F1675" s="12">
        <v>49.691549999999999</v>
      </c>
      <c r="G1675" s="12">
        <v>10.66662</v>
      </c>
      <c r="H1675" s="11">
        <v>5500</v>
      </c>
      <c r="I1675" s="11">
        <v>2025</v>
      </c>
      <c r="J1675" s="13" t="s">
        <v>8991</v>
      </c>
      <c r="K1675" s="14">
        <f>I1675*Assumptions!$B$2*10^-3/24</f>
        <v>12.65625</v>
      </c>
      <c r="L1675" s="14">
        <f>IF(J1675="YES",I1675*Assumptions!$B$3/1000,0)</f>
        <v>0</v>
      </c>
      <c r="M1675" s="14">
        <f>IF(J1675="YES",I1675*Assumptions!$B$4/1000,0)</f>
        <v>0</v>
      </c>
      <c r="N1675" s="14">
        <f>IF(J1675="YES",I1675*Assumptions!$B$5/1000,0)</f>
        <v>0</v>
      </c>
      <c r="O1675" s="14">
        <f>K1675*Assumptions!$B$6*Assumptions!$B$7</f>
        <v>73.40625</v>
      </c>
      <c r="P1675" s="14">
        <f>((K1675*Assumptions!$B$6*Assumptions!$B$7/1000)*(Assumptions!$B$8/(Assumptions!$B$8-1)))*Assumptions!$B$9</f>
        <v>440.4375</v>
      </c>
      <c r="Q1675" s="13" t="s">
        <v>9022</v>
      </c>
      <c r="R1675" s="13" t="s">
        <v>9044</v>
      </c>
    </row>
    <row r="1676" spans="1:18" x14ac:dyDescent="0.3">
      <c r="A1676" s="11" t="s">
        <v>2087</v>
      </c>
      <c r="B1676" s="11" t="s">
        <v>4400</v>
      </c>
      <c r="C1676" s="11" t="s">
        <v>4413</v>
      </c>
      <c r="D1676" s="11" t="s">
        <v>4414</v>
      </c>
      <c r="E1676" s="11" t="s">
        <v>4415</v>
      </c>
      <c r="F1676" s="12">
        <v>49.56203</v>
      </c>
      <c r="G1676" s="12">
        <v>10.933820000000001</v>
      </c>
      <c r="H1676" s="11">
        <v>65000</v>
      </c>
      <c r="I1676" s="11">
        <v>33988</v>
      </c>
      <c r="J1676" s="13" t="s">
        <v>8982</v>
      </c>
      <c r="K1676" s="14">
        <f>I1676*Assumptions!$B$2*10^-3/24</f>
        <v>212.42499999999998</v>
      </c>
      <c r="L1676" s="14">
        <f>IF(J1676="YES",I1676*Assumptions!$B$3/1000,0)</f>
        <v>679.76</v>
      </c>
      <c r="M1676" s="14">
        <f>IF(J1676="YES",I1676*Assumptions!$B$4/1000,0)</f>
        <v>509.82</v>
      </c>
      <c r="N1676" s="14">
        <f>IF(J1676="YES",I1676*Assumptions!$B$5/1000,0)</f>
        <v>1019.64</v>
      </c>
      <c r="O1676" s="14">
        <f>K1676*Assumptions!$B$6*Assumptions!$B$7</f>
        <v>1232.0649999999998</v>
      </c>
      <c r="P1676" s="14">
        <f>((K1676*Assumptions!$B$6*Assumptions!$B$7/1000)*(Assumptions!$B$8/(Assumptions!$B$8-1)))*Assumptions!$B$9</f>
        <v>7392.3899999999976</v>
      </c>
      <c r="Q1676" s="13" t="s">
        <v>9022</v>
      </c>
      <c r="R1676" s="13" t="s">
        <v>9044</v>
      </c>
    </row>
    <row r="1677" spans="1:18" x14ac:dyDescent="0.3">
      <c r="A1677" s="11" t="s">
        <v>2087</v>
      </c>
      <c r="B1677" s="11" t="s">
        <v>4400</v>
      </c>
      <c r="C1677" s="11" t="s">
        <v>4416</v>
      </c>
      <c r="D1677" s="11" t="s">
        <v>4417</v>
      </c>
      <c r="E1677" s="11" t="s">
        <v>8760</v>
      </c>
      <c r="F1677" s="12">
        <v>49.706769999999999</v>
      </c>
      <c r="G1677" s="12">
        <v>10.845470000000001</v>
      </c>
      <c r="H1677" s="11">
        <v>35000</v>
      </c>
      <c r="I1677" s="11">
        <v>23046</v>
      </c>
      <c r="J1677" s="13" t="s">
        <v>8991</v>
      </c>
      <c r="K1677" s="14">
        <f>I1677*Assumptions!$B$2*10^-3/24</f>
        <v>144.03749999999999</v>
      </c>
      <c r="L1677" s="14">
        <f>IF(J1677="YES",I1677*Assumptions!$B$3/1000,0)</f>
        <v>0</v>
      </c>
      <c r="M1677" s="14">
        <f>IF(J1677="YES",I1677*Assumptions!$B$4/1000,0)</f>
        <v>0</v>
      </c>
      <c r="N1677" s="14">
        <f>IF(J1677="YES",I1677*Assumptions!$B$5/1000,0)</f>
        <v>0</v>
      </c>
      <c r="O1677" s="14">
        <f>K1677*Assumptions!$B$6*Assumptions!$B$7</f>
        <v>835.4174999999999</v>
      </c>
      <c r="P1677" s="14">
        <f>((K1677*Assumptions!$B$6*Assumptions!$B$7/1000)*(Assumptions!$B$8/(Assumptions!$B$8-1)))*Assumptions!$B$9</f>
        <v>5012.5049999999992</v>
      </c>
      <c r="Q1677" s="13" t="s">
        <v>9022</v>
      </c>
      <c r="R1677" s="13" t="s">
        <v>9042</v>
      </c>
    </row>
    <row r="1678" spans="1:18" x14ac:dyDescent="0.3">
      <c r="A1678" s="11" t="s">
        <v>2087</v>
      </c>
      <c r="B1678" s="11" t="s">
        <v>4400</v>
      </c>
      <c r="C1678" s="11" t="s">
        <v>4418</v>
      </c>
      <c r="D1678" s="11" t="s">
        <v>4419</v>
      </c>
      <c r="E1678" s="11" t="s">
        <v>4420</v>
      </c>
      <c r="F1678" s="12">
        <v>49.674140000000001</v>
      </c>
      <c r="G1678" s="12">
        <v>11.04523</v>
      </c>
      <c r="H1678" s="11">
        <v>25000</v>
      </c>
      <c r="I1678" s="11">
        <v>19301</v>
      </c>
      <c r="J1678" s="13" t="s">
        <v>8991</v>
      </c>
      <c r="K1678" s="14">
        <f>I1678*Assumptions!$B$2*10^-3/24</f>
        <v>120.63125000000001</v>
      </c>
      <c r="L1678" s="14">
        <f>IF(J1678="YES",I1678*Assumptions!$B$3/1000,0)</f>
        <v>0</v>
      </c>
      <c r="M1678" s="14">
        <f>IF(J1678="YES",I1678*Assumptions!$B$4/1000,0)</f>
        <v>0</v>
      </c>
      <c r="N1678" s="14">
        <f>IF(J1678="YES",I1678*Assumptions!$B$5/1000,0)</f>
        <v>0</v>
      </c>
      <c r="O1678" s="14">
        <f>K1678*Assumptions!$B$6*Assumptions!$B$7</f>
        <v>699.66125000000011</v>
      </c>
      <c r="P1678" s="14">
        <f>((K1678*Assumptions!$B$6*Assumptions!$B$7/1000)*(Assumptions!$B$8/(Assumptions!$B$8-1)))*Assumptions!$B$9</f>
        <v>4197.9675000000007</v>
      </c>
      <c r="Q1678" s="13" t="s">
        <v>9022</v>
      </c>
      <c r="R1678" s="13" t="s">
        <v>9042</v>
      </c>
    </row>
    <row r="1679" spans="1:18" x14ac:dyDescent="0.3">
      <c r="A1679" s="11" t="s">
        <v>2087</v>
      </c>
      <c r="B1679" s="11" t="s">
        <v>4423</v>
      </c>
      <c r="C1679" s="11" t="s">
        <v>4421</v>
      </c>
      <c r="D1679" s="11" t="s">
        <v>4422</v>
      </c>
      <c r="E1679" s="11" t="s">
        <v>8761</v>
      </c>
      <c r="F1679" s="12">
        <v>49.402180000000001</v>
      </c>
      <c r="G1679" s="12">
        <v>10.89493</v>
      </c>
      <c r="H1679" s="11">
        <v>8000</v>
      </c>
      <c r="I1679" s="11">
        <v>6317</v>
      </c>
      <c r="J1679" s="13" t="s">
        <v>8991</v>
      </c>
      <c r="K1679" s="14">
        <f>I1679*Assumptions!$B$2*10^-3/24</f>
        <v>39.481250000000003</v>
      </c>
      <c r="L1679" s="14">
        <f>IF(J1679="YES",I1679*Assumptions!$B$3/1000,0)</f>
        <v>0</v>
      </c>
      <c r="M1679" s="14">
        <f>IF(J1679="YES",I1679*Assumptions!$B$4/1000,0)</f>
        <v>0</v>
      </c>
      <c r="N1679" s="14">
        <f>IF(J1679="YES",I1679*Assumptions!$B$5/1000,0)</f>
        <v>0</v>
      </c>
      <c r="O1679" s="14">
        <f>K1679*Assumptions!$B$6*Assumptions!$B$7</f>
        <v>228.99125000000001</v>
      </c>
      <c r="P1679" s="14">
        <f>((K1679*Assumptions!$B$6*Assumptions!$B$7/1000)*(Assumptions!$B$8/(Assumptions!$B$8-1)))*Assumptions!$B$9</f>
        <v>1373.9475</v>
      </c>
      <c r="Q1679" s="13" t="s">
        <v>9022</v>
      </c>
      <c r="R1679" s="13" t="s">
        <v>9042</v>
      </c>
    </row>
    <row r="1680" spans="1:18" x14ac:dyDescent="0.3">
      <c r="A1680" s="11" t="s">
        <v>2087</v>
      </c>
      <c r="B1680" s="11" t="s">
        <v>4423</v>
      </c>
      <c r="C1680" s="11" t="s">
        <v>4424</v>
      </c>
      <c r="D1680" s="11" t="s">
        <v>4425</v>
      </c>
      <c r="E1680" s="11" t="s">
        <v>4426</v>
      </c>
      <c r="F1680" s="12">
        <v>49.506149999999998</v>
      </c>
      <c r="G1680" s="12">
        <v>10.907769999999999</v>
      </c>
      <c r="H1680" s="11">
        <v>12000</v>
      </c>
      <c r="I1680" s="11">
        <v>8904</v>
      </c>
      <c r="J1680" s="13" t="s">
        <v>8991</v>
      </c>
      <c r="K1680" s="14">
        <f>I1680*Assumptions!$B$2*10^-3/24</f>
        <v>55.650000000000006</v>
      </c>
      <c r="L1680" s="14">
        <f>IF(J1680="YES",I1680*Assumptions!$B$3/1000,0)</f>
        <v>0</v>
      </c>
      <c r="M1680" s="14">
        <f>IF(J1680="YES",I1680*Assumptions!$B$4/1000,0)</f>
        <v>0</v>
      </c>
      <c r="N1680" s="14">
        <f>IF(J1680="YES",I1680*Assumptions!$B$5/1000,0)</f>
        <v>0</v>
      </c>
      <c r="O1680" s="14">
        <f>K1680*Assumptions!$B$6*Assumptions!$B$7</f>
        <v>322.77</v>
      </c>
      <c r="P1680" s="14">
        <f>((K1680*Assumptions!$B$6*Assumptions!$B$7/1000)*(Assumptions!$B$8/(Assumptions!$B$8-1)))*Assumptions!$B$9</f>
        <v>1936.62</v>
      </c>
      <c r="Q1680" s="13" t="s">
        <v>9022</v>
      </c>
      <c r="R1680" s="13" t="s">
        <v>9044</v>
      </c>
    </row>
    <row r="1681" spans="1:18" x14ac:dyDescent="0.3">
      <c r="A1681" s="11" t="s">
        <v>2087</v>
      </c>
      <c r="B1681" s="11" t="s">
        <v>4423</v>
      </c>
      <c r="C1681" s="11" t="s">
        <v>4427</v>
      </c>
      <c r="D1681" s="11" t="s">
        <v>4428</v>
      </c>
      <c r="E1681" s="11" t="s">
        <v>4429</v>
      </c>
      <c r="F1681" s="12">
        <v>49.499339999999997</v>
      </c>
      <c r="G1681" s="12">
        <v>10.80991</v>
      </c>
      <c r="H1681" s="11">
        <v>20000</v>
      </c>
      <c r="I1681" s="11">
        <v>15038</v>
      </c>
      <c r="J1681" s="13" t="s">
        <v>8991</v>
      </c>
      <c r="K1681" s="14">
        <f>I1681*Assumptions!$B$2*10^-3/24</f>
        <v>93.987500000000011</v>
      </c>
      <c r="L1681" s="14">
        <f>IF(J1681="YES",I1681*Assumptions!$B$3/1000,0)</f>
        <v>0</v>
      </c>
      <c r="M1681" s="14">
        <f>IF(J1681="YES",I1681*Assumptions!$B$4/1000,0)</f>
        <v>0</v>
      </c>
      <c r="N1681" s="14">
        <f>IF(J1681="YES",I1681*Assumptions!$B$5/1000,0)</f>
        <v>0</v>
      </c>
      <c r="O1681" s="14">
        <f>K1681*Assumptions!$B$6*Assumptions!$B$7</f>
        <v>545.12750000000005</v>
      </c>
      <c r="P1681" s="14">
        <f>((K1681*Assumptions!$B$6*Assumptions!$B$7/1000)*(Assumptions!$B$8/(Assumptions!$B$8-1)))*Assumptions!$B$9</f>
        <v>3270.7650000000008</v>
      </c>
      <c r="Q1681" s="13" t="s">
        <v>9022</v>
      </c>
      <c r="R1681" s="13" t="s">
        <v>9043</v>
      </c>
    </row>
    <row r="1682" spans="1:18" x14ac:dyDescent="0.3">
      <c r="A1682" s="11" t="s">
        <v>2087</v>
      </c>
      <c r="B1682" s="11" t="s">
        <v>4423</v>
      </c>
      <c r="C1682" s="11" t="s">
        <v>4430</v>
      </c>
      <c r="D1682" s="11" t="s">
        <v>4431</v>
      </c>
      <c r="E1682" s="11" t="s">
        <v>4432</v>
      </c>
      <c r="F1682" s="12">
        <v>49.48366</v>
      </c>
      <c r="G1682" s="12">
        <v>10.73024</v>
      </c>
      <c r="H1682" s="11">
        <v>14000</v>
      </c>
      <c r="I1682" s="11">
        <v>9520</v>
      </c>
      <c r="J1682" s="13" t="s">
        <v>8991</v>
      </c>
      <c r="K1682" s="14">
        <f>I1682*Assumptions!$B$2*10^-3/24</f>
        <v>59.5</v>
      </c>
      <c r="L1682" s="14">
        <f>IF(J1682="YES",I1682*Assumptions!$B$3/1000,0)</f>
        <v>0</v>
      </c>
      <c r="M1682" s="14">
        <f>IF(J1682="YES",I1682*Assumptions!$B$4/1000,0)</f>
        <v>0</v>
      </c>
      <c r="N1682" s="14">
        <f>IF(J1682="YES",I1682*Assumptions!$B$5/1000,0)</f>
        <v>0</v>
      </c>
      <c r="O1682" s="14">
        <f>K1682*Assumptions!$B$6*Assumptions!$B$7</f>
        <v>345.09999999999997</v>
      </c>
      <c r="P1682" s="14">
        <f>((K1682*Assumptions!$B$6*Assumptions!$B$7/1000)*(Assumptions!$B$8/(Assumptions!$B$8-1)))*Assumptions!$B$9</f>
        <v>2070.6</v>
      </c>
      <c r="Q1682" s="13" t="s">
        <v>9022</v>
      </c>
      <c r="R1682" s="13" t="s">
        <v>9042</v>
      </c>
    </row>
    <row r="1683" spans="1:18" x14ac:dyDescent="0.3">
      <c r="A1683" s="11" t="s">
        <v>2087</v>
      </c>
      <c r="B1683" s="11" t="s">
        <v>4435</v>
      </c>
      <c r="C1683" s="11" t="s">
        <v>4433</v>
      </c>
      <c r="D1683" s="11" t="s">
        <v>4434</v>
      </c>
      <c r="E1683" s="11" t="s">
        <v>8762</v>
      </c>
      <c r="F1683" s="12">
        <v>49.484079999999999</v>
      </c>
      <c r="G1683" s="12">
        <v>11.228160000000001</v>
      </c>
      <c r="H1683" s="11">
        <v>30000</v>
      </c>
      <c r="I1683" s="11">
        <v>20400</v>
      </c>
      <c r="J1683" s="13" t="s">
        <v>8991</v>
      </c>
      <c r="K1683" s="14">
        <f>I1683*Assumptions!$B$2*10^-3/24</f>
        <v>127.5</v>
      </c>
      <c r="L1683" s="14">
        <f>IF(J1683="YES",I1683*Assumptions!$B$3/1000,0)</f>
        <v>0</v>
      </c>
      <c r="M1683" s="14">
        <f>IF(J1683="YES",I1683*Assumptions!$B$4/1000,0)</f>
        <v>0</v>
      </c>
      <c r="N1683" s="14">
        <f>IF(J1683="YES",I1683*Assumptions!$B$5/1000,0)</f>
        <v>0</v>
      </c>
      <c r="O1683" s="14">
        <f>K1683*Assumptions!$B$6*Assumptions!$B$7</f>
        <v>739.49999999999989</v>
      </c>
      <c r="P1683" s="14">
        <f>((K1683*Assumptions!$B$6*Assumptions!$B$7/1000)*(Assumptions!$B$8/(Assumptions!$B$8-1)))*Assumptions!$B$9</f>
        <v>4436.9999999999991</v>
      </c>
      <c r="Q1683" s="13" t="s">
        <v>9022</v>
      </c>
      <c r="R1683" s="13" t="s">
        <v>9043</v>
      </c>
    </row>
    <row r="1684" spans="1:18" x14ac:dyDescent="0.3">
      <c r="A1684" s="11" t="s">
        <v>2087</v>
      </c>
      <c r="B1684" s="11" t="s">
        <v>4435</v>
      </c>
      <c r="C1684" s="11" t="s">
        <v>4436</v>
      </c>
      <c r="D1684" s="11" t="s">
        <v>4437</v>
      </c>
      <c r="E1684" s="11" t="s">
        <v>4438</v>
      </c>
      <c r="F1684" s="12">
        <v>49.37041</v>
      </c>
      <c r="G1684" s="12">
        <v>11.19941</v>
      </c>
      <c r="H1684" s="11">
        <v>28000</v>
      </c>
      <c r="I1684" s="11">
        <v>19040</v>
      </c>
      <c r="J1684" s="13" t="s">
        <v>8991</v>
      </c>
      <c r="K1684" s="14">
        <f>I1684*Assumptions!$B$2*10^-3/24</f>
        <v>119</v>
      </c>
      <c r="L1684" s="14">
        <f>IF(J1684="YES",I1684*Assumptions!$B$3/1000,0)</f>
        <v>0</v>
      </c>
      <c r="M1684" s="14">
        <f>IF(J1684="YES",I1684*Assumptions!$B$4/1000,0)</f>
        <v>0</v>
      </c>
      <c r="N1684" s="14">
        <f>IF(J1684="YES",I1684*Assumptions!$B$5/1000,0)</f>
        <v>0</v>
      </c>
      <c r="O1684" s="14">
        <f>K1684*Assumptions!$B$6*Assumptions!$B$7</f>
        <v>690.19999999999993</v>
      </c>
      <c r="P1684" s="14">
        <f>((K1684*Assumptions!$B$6*Assumptions!$B$7/1000)*(Assumptions!$B$8/(Assumptions!$B$8-1)))*Assumptions!$B$9</f>
        <v>4141.2</v>
      </c>
      <c r="Q1684" s="13" t="s">
        <v>9022</v>
      </c>
      <c r="R1684" s="13" t="s">
        <v>9042</v>
      </c>
    </row>
    <row r="1685" spans="1:18" x14ac:dyDescent="0.3">
      <c r="A1685" s="11" t="s">
        <v>2087</v>
      </c>
      <c r="B1685" s="11" t="s">
        <v>4435</v>
      </c>
      <c r="C1685" s="11" t="s">
        <v>4439</v>
      </c>
      <c r="D1685" s="11" t="s">
        <v>4440</v>
      </c>
      <c r="E1685" s="11" t="s">
        <v>4441</v>
      </c>
      <c r="F1685" s="12">
        <v>49.383929999999999</v>
      </c>
      <c r="G1685" s="12">
        <v>11.282640000000001</v>
      </c>
      <c r="H1685" s="11">
        <v>5000</v>
      </c>
      <c r="I1685" s="11">
        <v>3450</v>
      </c>
      <c r="J1685" s="13" t="s">
        <v>8991</v>
      </c>
      <c r="K1685" s="14">
        <f>I1685*Assumptions!$B$2*10^-3/24</f>
        <v>21.5625</v>
      </c>
      <c r="L1685" s="14">
        <f>IF(J1685="YES",I1685*Assumptions!$B$3/1000,0)</f>
        <v>0</v>
      </c>
      <c r="M1685" s="14">
        <f>IF(J1685="YES",I1685*Assumptions!$B$4/1000,0)</f>
        <v>0</v>
      </c>
      <c r="N1685" s="14">
        <f>IF(J1685="YES",I1685*Assumptions!$B$5/1000,0)</f>
        <v>0</v>
      </c>
      <c r="O1685" s="14">
        <f>K1685*Assumptions!$B$6*Assumptions!$B$7</f>
        <v>125.0625</v>
      </c>
      <c r="P1685" s="14">
        <f>((K1685*Assumptions!$B$6*Assumptions!$B$7/1000)*(Assumptions!$B$8/(Assumptions!$B$8-1)))*Assumptions!$B$9</f>
        <v>750.37499999999989</v>
      </c>
      <c r="Q1685" s="13" t="s">
        <v>9022</v>
      </c>
      <c r="R1685" s="13" t="s">
        <v>9044</v>
      </c>
    </row>
    <row r="1686" spans="1:18" x14ac:dyDescent="0.3">
      <c r="A1686" s="11" t="s">
        <v>2087</v>
      </c>
      <c r="B1686" s="11" t="s">
        <v>4435</v>
      </c>
      <c r="C1686" s="11" t="s">
        <v>4442</v>
      </c>
      <c r="D1686" s="11" t="s">
        <v>4443</v>
      </c>
      <c r="E1686" s="11" t="s">
        <v>4444</v>
      </c>
      <c r="F1686" s="12">
        <v>49.625799999999998</v>
      </c>
      <c r="G1686" s="12">
        <v>11.54805</v>
      </c>
      <c r="H1686" s="11">
        <v>5700</v>
      </c>
      <c r="I1686" s="11">
        <v>3705</v>
      </c>
      <c r="J1686" s="13" t="s">
        <v>8992</v>
      </c>
      <c r="K1686" s="14">
        <f>I1686*Assumptions!$B$2*10^-3/24</f>
        <v>23.15625</v>
      </c>
      <c r="L1686" s="14">
        <f>IF(J1686="YES",I1686*Assumptions!$B$3/1000,0)</f>
        <v>0</v>
      </c>
      <c r="M1686" s="14">
        <f>IF(J1686="YES",I1686*Assumptions!$B$4/1000,0)</f>
        <v>0</v>
      </c>
      <c r="N1686" s="14">
        <f>IF(J1686="YES",I1686*Assumptions!$B$5/1000,0)</f>
        <v>0</v>
      </c>
      <c r="O1686" s="14">
        <f>K1686*Assumptions!$B$6*Assumptions!$B$7</f>
        <v>134.30624999999998</v>
      </c>
      <c r="P1686" s="14">
        <f>((K1686*Assumptions!$B$6*Assumptions!$B$7/1000)*(Assumptions!$B$8/(Assumptions!$B$8-1)))*Assumptions!$B$9</f>
        <v>805.83749999999998</v>
      </c>
      <c r="Q1686" s="13" t="s">
        <v>9022</v>
      </c>
      <c r="R1686" s="13" t="s">
        <v>9043</v>
      </c>
    </row>
    <row r="1687" spans="1:18" x14ac:dyDescent="0.3">
      <c r="A1687" s="11" t="s">
        <v>2087</v>
      </c>
      <c r="B1687" s="11" t="s">
        <v>4435</v>
      </c>
      <c r="C1687" s="11" t="s">
        <v>4445</v>
      </c>
      <c r="D1687" s="11" t="s">
        <v>4446</v>
      </c>
      <c r="E1687" s="11" t="s">
        <v>4447</v>
      </c>
      <c r="F1687" s="12">
        <v>49.454549999999998</v>
      </c>
      <c r="G1687" s="12">
        <v>11.274940000000001</v>
      </c>
      <c r="H1687" s="11">
        <v>12000</v>
      </c>
      <c r="I1687" s="11">
        <v>8160</v>
      </c>
      <c r="J1687" s="13" t="s">
        <v>8991</v>
      </c>
      <c r="K1687" s="14">
        <f>I1687*Assumptions!$B$2*10^-3/24</f>
        <v>51</v>
      </c>
      <c r="L1687" s="14">
        <f>IF(J1687="YES",I1687*Assumptions!$B$3/1000,0)</f>
        <v>0</v>
      </c>
      <c r="M1687" s="14">
        <f>IF(J1687="YES",I1687*Assumptions!$B$4/1000,0)</f>
        <v>0</v>
      </c>
      <c r="N1687" s="14">
        <f>IF(J1687="YES",I1687*Assumptions!$B$5/1000,0)</f>
        <v>0</v>
      </c>
      <c r="O1687" s="14">
        <f>K1687*Assumptions!$B$6*Assumptions!$B$7</f>
        <v>295.79999999999995</v>
      </c>
      <c r="P1687" s="14">
        <f>((K1687*Assumptions!$B$6*Assumptions!$B$7/1000)*(Assumptions!$B$8/(Assumptions!$B$8-1)))*Assumptions!$B$9</f>
        <v>1774.7999999999997</v>
      </c>
      <c r="Q1687" s="13" t="s">
        <v>9022</v>
      </c>
      <c r="R1687" s="13" t="s">
        <v>9043</v>
      </c>
    </row>
    <row r="1688" spans="1:18" x14ac:dyDescent="0.3">
      <c r="A1688" s="11" t="s">
        <v>2087</v>
      </c>
      <c r="B1688" s="11" t="s">
        <v>4435</v>
      </c>
      <c r="C1688" s="11" t="s">
        <v>4448</v>
      </c>
      <c r="D1688" s="11" t="s">
        <v>4449</v>
      </c>
      <c r="E1688" s="11" t="s">
        <v>8763</v>
      </c>
      <c r="F1688" s="12">
        <v>49.368679999999998</v>
      </c>
      <c r="G1688" s="12">
        <v>11.394500000000001</v>
      </c>
      <c r="H1688" s="11">
        <v>20000</v>
      </c>
      <c r="I1688" s="11">
        <v>13600</v>
      </c>
      <c r="J1688" s="13" t="s">
        <v>8991</v>
      </c>
      <c r="K1688" s="14">
        <f>I1688*Assumptions!$B$2*10^-3/24</f>
        <v>85</v>
      </c>
      <c r="L1688" s="14">
        <f>IF(J1688="YES",I1688*Assumptions!$B$3/1000,0)</f>
        <v>0</v>
      </c>
      <c r="M1688" s="14">
        <f>IF(J1688="YES",I1688*Assumptions!$B$4/1000,0)</f>
        <v>0</v>
      </c>
      <c r="N1688" s="14">
        <f>IF(J1688="YES",I1688*Assumptions!$B$5/1000,0)</f>
        <v>0</v>
      </c>
      <c r="O1688" s="14">
        <f>K1688*Assumptions!$B$6*Assumptions!$B$7</f>
        <v>493</v>
      </c>
      <c r="P1688" s="14">
        <f>((K1688*Assumptions!$B$6*Assumptions!$B$7/1000)*(Assumptions!$B$8/(Assumptions!$B$8-1)))*Assumptions!$B$9</f>
        <v>2958</v>
      </c>
      <c r="Q1688" s="13" t="s">
        <v>9022</v>
      </c>
      <c r="R1688" s="13" t="s">
        <v>9044</v>
      </c>
    </row>
    <row r="1689" spans="1:18" x14ac:dyDescent="0.3">
      <c r="A1689" s="11" t="s">
        <v>2087</v>
      </c>
      <c r="B1689" s="11" t="s">
        <v>4435</v>
      </c>
      <c r="C1689" s="11" t="s">
        <v>4450</v>
      </c>
      <c r="D1689" s="11" t="s">
        <v>4451</v>
      </c>
      <c r="E1689" s="11" t="s">
        <v>4452</v>
      </c>
      <c r="F1689" s="12">
        <v>49.505159999999997</v>
      </c>
      <c r="G1689" s="12">
        <v>11.402939999999999</v>
      </c>
      <c r="H1689" s="11">
        <v>36000</v>
      </c>
      <c r="I1689" s="11">
        <v>24480</v>
      </c>
      <c r="J1689" s="13" t="s">
        <v>8991</v>
      </c>
      <c r="K1689" s="14">
        <f>I1689*Assumptions!$B$2*10^-3/24</f>
        <v>153</v>
      </c>
      <c r="L1689" s="14">
        <f>IF(J1689="YES",I1689*Assumptions!$B$3/1000,0)</f>
        <v>0</v>
      </c>
      <c r="M1689" s="14">
        <f>IF(J1689="YES",I1689*Assumptions!$B$4/1000,0)</f>
        <v>0</v>
      </c>
      <c r="N1689" s="14">
        <f>IF(J1689="YES",I1689*Assumptions!$B$5/1000,0)</f>
        <v>0</v>
      </c>
      <c r="O1689" s="14">
        <f>K1689*Assumptions!$B$6*Assumptions!$B$7</f>
        <v>887.4</v>
      </c>
      <c r="P1689" s="14">
        <f>((K1689*Assumptions!$B$6*Assumptions!$B$7/1000)*(Assumptions!$B$8/(Assumptions!$B$8-1)))*Assumptions!$B$9</f>
        <v>5324.3999999999987</v>
      </c>
      <c r="Q1689" s="13" t="s">
        <v>9022</v>
      </c>
      <c r="R1689" s="13" t="s">
        <v>9042</v>
      </c>
    </row>
    <row r="1690" spans="1:18" x14ac:dyDescent="0.3">
      <c r="A1690" s="11" t="s">
        <v>2087</v>
      </c>
      <c r="B1690" s="11" t="s">
        <v>4435</v>
      </c>
      <c r="C1690" s="11" t="s">
        <v>4453</v>
      </c>
      <c r="D1690" s="11" t="s">
        <v>4454</v>
      </c>
      <c r="E1690" s="11" t="s">
        <v>4455</v>
      </c>
      <c r="F1690" s="12">
        <v>49.351880000000001</v>
      </c>
      <c r="G1690" s="12">
        <v>11.222149999999999</v>
      </c>
      <c r="H1690" s="11">
        <v>33000</v>
      </c>
      <c r="I1690" s="11">
        <v>22440</v>
      </c>
      <c r="J1690" s="13" t="s">
        <v>8991</v>
      </c>
      <c r="K1690" s="14">
        <f>I1690*Assumptions!$B$2*10^-3/24</f>
        <v>140.25</v>
      </c>
      <c r="L1690" s="14">
        <f>IF(J1690="YES",I1690*Assumptions!$B$3/1000,0)</f>
        <v>0</v>
      </c>
      <c r="M1690" s="14">
        <f>IF(J1690="YES",I1690*Assumptions!$B$4/1000,0)</f>
        <v>0</v>
      </c>
      <c r="N1690" s="14">
        <f>IF(J1690="YES",I1690*Assumptions!$B$5/1000,0)</f>
        <v>0</v>
      </c>
      <c r="O1690" s="14">
        <f>K1690*Assumptions!$B$6*Assumptions!$B$7</f>
        <v>813.45</v>
      </c>
      <c r="P1690" s="14">
        <f>((K1690*Assumptions!$B$6*Assumptions!$B$7/1000)*(Assumptions!$B$8/(Assumptions!$B$8-1)))*Assumptions!$B$9</f>
        <v>4880.7</v>
      </c>
      <c r="Q1690" s="13" t="s">
        <v>9022</v>
      </c>
      <c r="R1690" s="13" t="s">
        <v>9043</v>
      </c>
    </row>
    <row r="1691" spans="1:18" x14ac:dyDescent="0.3">
      <c r="A1691" s="11" t="s">
        <v>2087</v>
      </c>
      <c r="B1691" s="11" t="s">
        <v>4435</v>
      </c>
      <c r="C1691" s="11" t="s">
        <v>4456</v>
      </c>
      <c r="D1691" s="11" t="s">
        <v>4457</v>
      </c>
      <c r="E1691" s="11" t="s">
        <v>4458</v>
      </c>
      <c r="F1691" s="12">
        <v>49.50506</v>
      </c>
      <c r="G1691" s="12">
        <v>11.27299</v>
      </c>
      <c r="H1691" s="11">
        <v>49000</v>
      </c>
      <c r="I1691" s="11">
        <v>33320</v>
      </c>
      <c r="J1691" s="13" t="s">
        <v>8982</v>
      </c>
      <c r="K1691" s="14">
        <f>I1691*Assumptions!$B$2*10^-3/24</f>
        <v>208.25</v>
      </c>
      <c r="L1691" s="14">
        <f>IF(J1691="YES",I1691*Assumptions!$B$3/1000,0)</f>
        <v>666.4</v>
      </c>
      <c r="M1691" s="14">
        <f>IF(J1691="YES",I1691*Assumptions!$B$4/1000,0)</f>
        <v>499.8</v>
      </c>
      <c r="N1691" s="14">
        <f>IF(J1691="YES",I1691*Assumptions!$B$5/1000,0)</f>
        <v>999.6</v>
      </c>
      <c r="O1691" s="14">
        <f>K1691*Assumptions!$B$6*Assumptions!$B$7</f>
        <v>1207.8499999999999</v>
      </c>
      <c r="P1691" s="14">
        <f>((K1691*Assumptions!$B$6*Assumptions!$B$7/1000)*(Assumptions!$B$8/(Assumptions!$B$8-1)))*Assumptions!$B$9</f>
        <v>7247.0999999999995</v>
      </c>
      <c r="Q1691" s="13" t="s">
        <v>9022</v>
      </c>
      <c r="R1691" s="13" t="s">
        <v>9043</v>
      </c>
    </row>
    <row r="1692" spans="1:18" x14ac:dyDescent="0.3">
      <c r="A1692" s="11" t="s">
        <v>2087</v>
      </c>
      <c r="B1692" s="11" t="s">
        <v>4435</v>
      </c>
      <c r="C1692" s="11" t="s">
        <v>4459</v>
      </c>
      <c r="D1692" s="11" t="s">
        <v>4460</v>
      </c>
      <c r="E1692" s="11" t="s">
        <v>4461</v>
      </c>
      <c r="F1692" s="12">
        <v>49.518749999999997</v>
      </c>
      <c r="G1692" s="12">
        <v>11.32615</v>
      </c>
      <c r="H1692" s="11">
        <v>45000</v>
      </c>
      <c r="I1692" s="11">
        <v>30600</v>
      </c>
      <c r="J1692" s="13" t="s">
        <v>8991</v>
      </c>
      <c r="K1692" s="14">
        <f>I1692*Assumptions!$B$2*10^-3/24</f>
        <v>191.25</v>
      </c>
      <c r="L1692" s="14">
        <f>IF(J1692="YES",I1692*Assumptions!$B$3/1000,0)</f>
        <v>0</v>
      </c>
      <c r="M1692" s="14">
        <f>IF(J1692="YES",I1692*Assumptions!$B$4/1000,0)</f>
        <v>0</v>
      </c>
      <c r="N1692" s="14">
        <f>IF(J1692="YES",I1692*Assumptions!$B$5/1000,0)</f>
        <v>0</v>
      </c>
      <c r="O1692" s="14">
        <f>K1692*Assumptions!$B$6*Assumptions!$B$7</f>
        <v>1109.25</v>
      </c>
      <c r="P1692" s="14">
        <f>((K1692*Assumptions!$B$6*Assumptions!$B$7/1000)*(Assumptions!$B$8/(Assumptions!$B$8-1)))*Assumptions!$B$9</f>
        <v>6655.5</v>
      </c>
      <c r="Q1692" s="13" t="s">
        <v>9022</v>
      </c>
      <c r="R1692" s="13" t="s">
        <v>9043</v>
      </c>
    </row>
    <row r="1693" spans="1:18" x14ac:dyDescent="0.3">
      <c r="A1693" s="11" t="s">
        <v>2087</v>
      </c>
      <c r="B1693" s="11" t="s">
        <v>4464</v>
      </c>
      <c r="C1693" s="11" t="s">
        <v>4462</v>
      </c>
      <c r="D1693" s="11" t="s">
        <v>4463</v>
      </c>
      <c r="E1693" s="11" t="s">
        <v>8764</v>
      </c>
      <c r="F1693" s="12">
        <v>49.27017</v>
      </c>
      <c r="G1693" s="12">
        <v>11.074999999999999</v>
      </c>
      <c r="H1693" s="11">
        <v>5000</v>
      </c>
      <c r="I1693" s="11">
        <v>2626</v>
      </c>
      <c r="J1693" s="13" t="s">
        <v>8991</v>
      </c>
      <c r="K1693" s="14">
        <f>I1693*Assumptions!$B$2*10^-3/24</f>
        <v>16.412500000000001</v>
      </c>
      <c r="L1693" s="14">
        <f>IF(J1693="YES",I1693*Assumptions!$B$3/1000,0)</f>
        <v>0</v>
      </c>
      <c r="M1693" s="14">
        <f>IF(J1693="YES",I1693*Assumptions!$B$4/1000,0)</f>
        <v>0</v>
      </c>
      <c r="N1693" s="14">
        <f>IF(J1693="YES",I1693*Assumptions!$B$5/1000,0)</f>
        <v>0</v>
      </c>
      <c r="O1693" s="14">
        <f>K1693*Assumptions!$B$6*Assumptions!$B$7</f>
        <v>95.192499999999995</v>
      </c>
      <c r="P1693" s="14">
        <f>((K1693*Assumptions!$B$6*Assumptions!$B$7/1000)*(Assumptions!$B$8/(Assumptions!$B$8-1)))*Assumptions!$B$9</f>
        <v>571.15499999999997</v>
      </c>
      <c r="Q1693" s="13" t="s">
        <v>9022</v>
      </c>
      <c r="R1693" s="13" t="s">
        <v>9042</v>
      </c>
    </row>
    <row r="1694" spans="1:18" x14ac:dyDescent="0.3">
      <c r="A1694" s="11" t="s">
        <v>2087</v>
      </c>
      <c r="B1694" s="11" t="s">
        <v>4464</v>
      </c>
      <c r="C1694" s="11" t="s">
        <v>4465</v>
      </c>
      <c r="D1694" s="11" t="s">
        <v>4466</v>
      </c>
      <c r="E1694" s="11" t="s">
        <v>4467</v>
      </c>
      <c r="F1694" s="12">
        <v>49.036140000000003</v>
      </c>
      <c r="G1694" s="12">
        <v>11.36327</v>
      </c>
      <c r="H1694" s="11">
        <v>8000</v>
      </c>
      <c r="I1694" s="11">
        <v>6556</v>
      </c>
      <c r="J1694" s="13" t="s">
        <v>8991</v>
      </c>
      <c r="K1694" s="14">
        <f>I1694*Assumptions!$B$2*10^-3/24</f>
        <v>40.975000000000001</v>
      </c>
      <c r="L1694" s="14">
        <f>IF(J1694="YES",I1694*Assumptions!$B$3/1000,0)</f>
        <v>0</v>
      </c>
      <c r="M1694" s="14">
        <f>IF(J1694="YES",I1694*Assumptions!$B$4/1000,0)</f>
        <v>0</v>
      </c>
      <c r="N1694" s="14">
        <f>IF(J1694="YES",I1694*Assumptions!$B$5/1000,0)</f>
        <v>0</v>
      </c>
      <c r="O1694" s="14">
        <f>K1694*Assumptions!$B$6*Assumptions!$B$7</f>
        <v>237.655</v>
      </c>
      <c r="P1694" s="14">
        <f>((K1694*Assumptions!$B$6*Assumptions!$B$7/1000)*(Assumptions!$B$8/(Assumptions!$B$8-1)))*Assumptions!$B$9</f>
        <v>1425.93</v>
      </c>
      <c r="Q1694" s="13" t="s">
        <v>9022</v>
      </c>
      <c r="R1694" s="13" t="s">
        <v>9042</v>
      </c>
    </row>
    <row r="1695" spans="1:18" x14ac:dyDescent="0.3">
      <c r="A1695" s="11" t="s">
        <v>2087</v>
      </c>
      <c r="B1695" s="11" t="s">
        <v>4464</v>
      </c>
      <c r="C1695" s="11" t="s">
        <v>4468</v>
      </c>
      <c r="D1695" s="11" t="s">
        <v>4469</v>
      </c>
      <c r="E1695" s="11" t="s">
        <v>8765</v>
      </c>
      <c r="F1695" s="12">
        <v>49.195230000000002</v>
      </c>
      <c r="G1695" s="12">
        <v>11.02989</v>
      </c>
      <c r="H1695" s="11">
        <v>20000</v>
      </c>
      <c r="I1695" s="11">
        <v>9941</v>
      </c>
      <c r="J1695" s="13" t="s">
        <v>8991</v>
      </c>
      <c r="K1695" s="14">
        <f>I1695*Assumptions!$B$2*10^-3/24</f>
        <v>62.131250000000001</v>
      </c>
      <c r="L1695" s="14">
        <f>IF(J1695="YES",I1695*Assumptions!$B$3/1000,0)</f>
        <v>0</v>
      </c>
      <c r="M1695" s="14">
        <f>IF(J1695="YES",I1695*Assumptions!$B$4/1000,0)</f>
        <v>0</v>
      </c>
      <c r="N1695" s="14">
        <f>IF(J1695="YES",I1695*Assumptions!$B$5/1000,0)</f>
        <v>0</v>
      </c>
      <c r="O1695" s="14">
        <f>K1695*Assumptions!$B$6*Assumptions!$B$7</f>
        <v>360.36124999999998</v>
      </c>
      <c r="P1695" s="14">
        <f>((K1695*Assumptions!$B$6*Assumptions!$B$7/1000)*(Assumptions!$B$8/(Assumptions!$B$8-1)))*Assumptions!$B$9</f>
        <v>2162.1674999999996</v>
      </c>
      <c r="Q1695" s="13" t="s">
        <v>9022</v>
      </c>
      <c r="R1695" s="13" t="s">
        <v>9042</v>
      </c>
    </row>
    <row r="1696" spans="1:18" x14ac:dyDescent="0.3">
      <c r="A1696" s="11" t="s">
        <v>2087</v>
      </c>
      <c r="B1696" s="11" t="s">
        <v>4464</v>
      </c>
      <c r="C1696" s="11" t="s">
        <v>4470</v>
      </c>
      <c r="D1696" s="11" t="s">
        <v>4471</v>
      </c>
      <c r="E1696" s="11" t="s">
        <v>4472</v>
      </c>
      <c r="F1696" s="12">
        <v>49.306930000000001</v>
      </c>
      <c r="G1696" s="12">
        <v>11.07316</v>
      </c>
      <c r="H1696" s="11">
        <v>8000</v>
      </c>
      <c r="I1696" s="11">
        <v>6684</v>
      </c>
      <c r="J1696" s="13" t="s">
        <v>8991</v>
      </c>
      <c r="K1696" s="14">
        <f>I1696*Assumptions!$B$2*10^-3/24</f>
        <v>41.774999999999999</v>
      </c>
      <c r="L1696" s="14">
        <f>IF(J1696="YES",I1696*Assumptions!$B$3/1000,0)</f>
        <v>0</v>
      </c>
      <c r="M1696" s="14">
        <f>IF(J1696="YES",I1696*Assumptions!$B$4/1000,0)</f>
        <v>0</v>
      </c>
      <c r="N1696" s="14">
        <f>IF(J1696="YES",I1696*Assumptions!$B$5/1000,0)</f>
        <v>0</v>
      </c>
      <c r="O1696" s="14">
        <f>K1696*Assumptions!$B$6*Assumptions!$B$7</f>
        <v>242.29499999999999</v>
      </c>
      <c r="P1696" s="14">
        <f>((K1696*Assumptions!$B$6*Assumptions!$B$7/1000)*(Assumptions!$B$8/(Assumptions!$B$8-1)))*Assumptions!$B$9</f>
        <v>1453.7699999999998</v>
      </c>
      <c r="Q1696" s="13" t="s">
        <v>9022</v>
      </c>
      <c r="R1696" s="13" t="s">
        <v>9043</v>
      </c>
    </row>
    <row r="1697" spans="1:18" x14ac:dyDescent="0.3">
      <c r="A1697" s="11" t="s">
        <v>2087</v>
      </c>
      <c r="B1697" s="11" t="s">
        <v>4464</v>
      </c>
      <c r="C1697" s="11" t="s">
        <v>4473</v>
      </c>
      <c r="D1697" s="11" t="s">
        <v>4474</v>
      </c>
      <c r="E1697" s="11" t="s">
        <v>4475</v>
      </c>
      <c r="F1697" s="12">
        <v>49.14226</v>
      </c>
      <c r="G1697" s="12">
        <v>11.15564</v>
      </c>
      <c r="H1697" s="11">
        <v>12000</v>
      </c>
      <c r="I1697" s="11">
        <v>7967</v>
      </c>
      <c r="J1697" s="13" t="s">
        <v>8991</v>
      </c>
      <c r="K1697" s="14">
        <f>I1697*Assumptions!$B$2*10^-3/24</f>
        <v>49.793749999999996</v>
      </c>
      <c r="L1697" s="14">
        <f>IF(J1697="YES",I1697*Assumptions!$B$3/1000,0)</f>
        <v>0</v>
      </c>
      <c r="M1697" s="14">
        <f>IF(J1697="YES",I1697*Assumptions!$B$4/1000,0)</f>
        <v>0</v>
      </c>
      <c r="N1697" s="14">
        <f>IF(J1697="YES",I1697*Assumptions!$B$5/1000,0)</f>
        <v>0</v>
      </c>
      <c r="O1697" s="14">
        <f>K1697*Assumptions!$B$6*Assumptions!$B$7</f>
        <v>288.80374999999998</v>
      </c>
      <c r="P1697" s="14">
        <f>((K1697*Assumptions!$B$6*Assumptions!$B$7/1000)*(Assumptions!$B$8/(Assumptions!$B$8-1)))*Assumptions!$B$9</f>
        <v>1732.8224999999998</v>
      </c>
      <c r="Q1697" s="13" t="s">
        <v>9022</v>
      </c>
      <c r="R1697" s="13" t="s">
        <v>9042</v>
      </c>
    </row>
    <row r="1698" spans="1:18" x14ac:dyDescent="0.3">
      <c r="A1698" s="11" t="s">
        <v>2087</v>
      </c>
      <c r="B1698" s="11" t="s">
        <v>4464</v>
      </c>
      <c r="C1698" s="11" t="s">
        <v>4476</v>
      </c>
      <c r="D1698" s="11" t="s">
        <v>4477</v>
      </c>
      <c r="E1698" s="11" t="s">
        <v>4478</v>
      </c>
      <c r="F1698" s="12">
        <v>49.239269999999998</v>
      </c>
      <c r="G1698" s="12">
        <v>10.976150000000001</v>
      </c>
      <c r="H1698" s="11">
        <v>8000</v>
      </c>
      <c r="I1698" s="11">
        <v>5130</v>
      </c>
      <c r="J1698" s="13" t="s">
        <v>8991</v>
      </c>
      <c r="K1698" s="14">
        <f>I1698*Assumptions!$B$2*10^-3/24</f>
        <v>32.0625</v>
      </c>
      <c r="L1698" s="14">
        <f>IF(J1698="YES",I1698*Assumptions!$B$3/1000,0)</f>
        <v>0</v>
      </c>
      <c r="M1698" s="14">
        <f>IF(J1698="YES",I1698*Assumptions!$B$4/1000,0)</f>
        <v>0</v>
      </c>
      <c r="N1698" s="14">
        <f>IF(J1698="YES",I1698*Assumptions!$B$5/1000,0)</f>
        <v>0</v>
      </c>
      <c r="O1698" s="14">
        <f>K1698*Assumptions!$B$6*Assumptions!$B$7</f>
        <v>185.96249999999998</v>
      </c>
      <c r="P1698" s="14">
        <f>((K1698*Assumptions!$B$6*Assumptions!$B$7/1000)*(Assumptions!$B$8/(Assumptions!$B$8-1)))*Assumptions!$B$9</f>
        <v>1115.7749999999999</v>
      </c>
      <c r="Q1698" s="13" t="s">
        <v>9022</v>
      </c>
      <c r="R1698" s="13" t="s">
        <v>9042</v>
      </c>
    </row>
    <row r="1699" spans="1:18" x14ac:dyDescent="0.3">
      <c r="A1699" s="11" t="s">
        <v>2087</v>
      </c>
      <c r="B1699" s="11" t="s">
        <v>4464</v>
      </c>
      <c r="C1699" s="11" t="s">
        <v>4479</v>
      </c>
      <c r="D1699" s="11" t="s">
        <v>4480</v>
      </c>
      <c r="E1699" s="11" t="s">
        <v>4481</v>
      </c>
      <c r="F1699" s="12">
        <v>49.18994</v>
      </c>
      <c r="G1699" s="12">
        <v>11.15826</v>
      </c>
      <c r="H1699" s="11">
        <v>25000</v>
      </c>
      <c r="I1699" s="11">
        <v>16589</v>
      </c>
      <c r="J1699" s="13" t="s">
        <v>8991</v>
      </c>
      <c r="K1699" s="14">
        <f>I1699*Assumptions!$B$2*10^-3/24</f>
        <v>103.68124999999999</v>
      </c>
      <c r="L1699" s="14">
        <f>IF(J1699="YES",I1699*Assumptions!$B$3/1000,0)</f>
        <v>0</v>
      </c>
      <c r="M1699" s="14">
        <f>IF(J1699="YES",I1699*Assumptions!$B$4/1000,0)</f>
        <v>0</v>
      </c>
      <c r="N1699" s="14">
        <f>IF(J1699="YES",I1699*Assumptions!$B$5/1000,0)</f>
        <v>0</v>
      </c>
      <c r="O1699" s="14">
        <f>K1699*Assumptions!$B$6*Assumptions!$B$7</f>
        <v>601.35124999999994</v>
      </c>
      <c r="P1699" s="14">
        <f>((K1699*Assumptions!$B$6*Assumptions!$B$7/1000)*(Assumptions!$B$8/(Assumptions!$B$8-1)))*Assumptions!$B$9</f>
        <v>3608.1074999999992</v>
      </c>
      <c r="Q1699" s="13" t="s">
        <v>9022</v>
      </c>
      <c r="R1699" s="13" t="s">
        <v>9044</v>
      </c>
    </row>
    <row r="1700" spans="1:18" x14ac:dyDescent="0.3">
      <c r="A1700" s="11" t="s">
        <v>2087</v>
      </c>
      <c r="B1700" s="11" t="s">
        <v>4464</v>
      </c>
      <c r="C1700" s="11" t="s">
        <v>4482</v>
      </c>
      <c r="D1700" s="11" t="s">
        <v>4483</v>
      </c>
      <c r="E1700" s="11" t="s">
        <v>4484</v>
      </c>
      <c r="F1700" s="12">
        <v>49.177790000000002</v>
      </c>
      <c r="G1700" s="12">
        <v>10.93553</v>
      </c>
      <c r="H1700" s="11">
        <v>12000</v>
      </c>
      <c r="I1700" s="11">
        <v>11987</v>
      </c>
      <c r="J1700" s="13" t="s">
        <v>8991</v>
      </c>
      <c r="K1700" s="14">
        <f>I1700*Assumptions!$B$2*10^-3/24</f>
        <v>74.918750000000003</v>
      </c>
      <c r="L1700" s="14">
        <f>IF(J1700="YES",I1700*Assumptions!$B$3/1000,0)</f>
        <v>0</v>
      </c>
      <c r="M1700" s="14">
        <f>IF(J1700="YES",I1700*Assumptions!$B$4/1000,0)</f>
        <v>0</v>
      </c>
      <c r="N1700" s="14">
        <f>IF(J1700="YES",I1700*Assumptions!$B$5/1000,0)</f>
        <v>0</v>
      </c>
      <c r="O1700" s="14">
        <f>K1700*Assumptions!$B$6*Assumptions!$B$7</f>
        <v>434.52875</v>
      </c>
      <c r="P1700" s="14">
        <f>((K1700*Assumptions!$B$6*Assumptions!$B$7/1000)*(Assumptions!$B$8/(Assumptions!$B$8-1)))*Assumptions!$B$9</f>
        <v>2607.1724999999997</v>
      </c>
      <c r="Q1700" s="13" t="s">
        <v>9022</v>
      </c>
      <c r="R1700" s="13" t="s">
        <v>9042</v>
      </c>
    </row>
    <row r="1701" spans="1:18" x14ac:dyDescent="0.3">
      <c r="A1701" s="11" t="s">
        <v>2087</v>
      </c>
      <c r="B1701" s="11" t="s">
        <v>4464</v>
      </c>
      <c r="C1701" s="11" t="s">
        <v>4485</v>
      </c>
      <c r="D1701" s="11" t="s">
        <v>4486</v>
      </c>
      <c r="E1701" s="11" t="s">
        <v>8766</v>
      </c>
      <c r="F1701" s="12">
        <v>49.08755</v>
      </c>
      <c r="G1701" s="12">
        <v>11.240080000000001</v>
      </c>
      <c r="H1701" s="11">
        <v>5300</v>
      </c>
      <c r="I1701" s="11">
        <v>4133</v>
      </c>
      <c r="J1701" s="13" t="s">
        <v>8991</v>
      </c>
      <c r="K1701" s="14">
        <f>I1701*Assumptions!$B$2*10^-3/24</f>
        <v>25.831250000000001</v>
      </c>
      <c r="L1701" s="14">
        <f>IF(J1701="YES",I1701*Assumptions!$B$3/1000,0)</f>
        <v>0</v>
      </c>
      <c r="M1701" s="14">
        <f>IF(J1701="YES",I1701*Assumptions!$B$4/1000,0)</f>
        <v>0</v>
      </c>
      <c r="N1701" s="14">
        <f>IF(J1701="YES",I1701*Assumptions!$B$5/1000,0)</f>
        <v>0</v>
      </c>
      <c r="O1701" s="14">
        <f>K1701*Assumptions!$B$6*Assumptions!$B$7</f>
        <v>149.82124999999999</v>
      </c>
      <c r="P1701" s="14">
        <f>((K1701*Assumptions!$B$6*Assumptions!$B$7/1000)*(Assumptions!$B$8/(Assumptions!$B$8-1)))*Assumptions!$B$9</f>
        <v>898.9274999999999</v>
      </c>
      <c r="Q1701" s="13" t="s">
        <v>9022</v>
      </c>
      <c r="R1701" s="13" t="s">
        <v>9044</v>
      </c>
    </row>
    <row r="1702" spans="1:18" x14ac:dyDescent="0.3">
      <c r="A1702" s="11" t="s">
        <v>2087</v>
      </c>
      <c r="B1702" s="11" t="s">
        <v>4464</v>
      </c>
      <c r="C1702" s="11" t="s">
        <v>4487</v>
      </c>
      <c r="D1702" s="11" t="s">
        <v>4488</v>
      </c>
      <c r="E1702" s="11" t="s">
        <v>4489</v>
      </c>
      <c r="F1702" s="12">
        <v>49.34169</v>
      </c>
      <c r="G1702" s="12">
        <v>11.10683</v>
      </c>
      <c r="H1702" s="11">
        <v>40000</v>
      </c>
      <c r="I1702" s="11">
        <v>32571</v>
      </c>
      <c r="J1702" s="13" t="s">
        <v>8982</v>
      </c>
      <c r="K1702" s="14">
        <f>I1702*Assumptions!$B$2*10^-3/24</f>
        <v>203.56875000000002</v>
      </c>
      <c r="L1702" s="14">
        <f>IF(J1702="YES",I1702*Assumptions!$B$3/1000,0)</f>
        <v>651.41999999999996</v>
      </c>
      <c r="M1702" s="14">
        <f>IF(J1702="YES",I1702*Assumptions!$B$4/1000,0)</f>
        <v>488.565</v>
      </c>
      <c r="N1702" s="14">
        <f>IF(J1702="YES",I1702*Assumptions!$B$5/1000,0)</f>
        <v>977.13</v>
      </c>
      <c r="O1702" s="14">
        <f>K1702*Assumptions!$B$6*Assumptions!$B$7</f>
        <v>1180.69875</v>
      </c>
      <c r="P1702" s="14">
        <f>((K1702*Assumptions!$B$6*Assumptions!$B$7/1000)*(Assumptions!$B$8/(Assumptions!$B$8-1)))*Assumptions!$B$9</f>
        <v>7084.1924999999992</v>
      </c>
      <c r="Q1702" s="13" t="s">
        <v>9022</v>
      </c>
      <c r="R1702" s="13" t="s">
        <v>9043</v>
      </c>
    </row>
    <row r="1703" spans="1:18" x14ac:dyDescent="0.3">
      <c r="A1703" s="11" t="s">
        <v>2087</v>
      </c>
      <c r="B1703" s="11" t="s">
        <v>4464</v>
      </c>
      <c r="C1703" s="11" t="s">
        <v>4490</v>
      </c>
      <c r="D1703" s="11" t="s">
        <v>4491</v>
      </c>
      <c r="E1703" s="11" t="s">
        <v>4492</v>
      </c>
      <c r="F1703" s="12">
        <v>49.252290000000002</v>
      </c>
      <c r="G1703" s="12">
        <v>11.080970000000001</v>
      </c>
      <c r="H1703" s="11">
        <v>65000</v>
      </c>
      <c r="I1703" s="11">
        <v>36000</v>
      </c>
      <c r="J1703" s="13" t="s">
        <v>8982</v>
      </c>
      <c r="K1703" s="14">
        <f>I1703*Assumptions!$B$2*10^-3/24</f>
        <v>225</v>
      </c>
      <c r="L1703" s="14">
        <f>IF(J1703="YES",I1703*Assumptions!$B$3/1000,0)</f>
        <v>720</v>
      </c>
      <c r="M1703" s="14">
        <f>IF(J1703="YES",I1703*Assumptions!$B$4/1000,0)</f>
        <v>540</v>
      </c>
      <c r="N1703" s="14">
        <f>IF(J1703="YES",I1703*Assumptions!$B$5/1000,0)</f>
        <v>1080</v>
      </c>
      <c r="O1703" s="14">
        <f>K1703*Assumptions!$B$6*Assumptions!$B$7</f>
        <v>1305</v>
      </c>
      <c r="P1703" s="14">
        <f>((K1703*Assumptions!$B$6*Assumptions!$B$7/1000)*(Assumptions!$B$8/(Assumptions!$B$8-1)))*Assumptions!$B$9</f>
        <v>7829.9999999999991</v>
      </c>
      <c r="Q1703" s="13" t="s">
        <v>9022</v>
      </c>
      <c r="R1703" s="13" t="s">
        <v>9042</v>
      </c>
    </row>
    <row r="1704" spans="1:18" x14ac:dyDescent="0.3">
      <c r="A1704" s="11" t="s">
        <v>2087</v>
      </c>
      <c r="B1704" s="11" t="s">
        <v>4496</v>
      </c>
      <c r="C1704" s="11" t="s">
        <v>4493</v>
      </c>
      <c r="D1704" s="11" t="s">
        <v>4494</v>
      </c>
      <c r="E1704" s="11" t="s">
        <v>4495</v>
      </c>
      <c r="F1704" s="12">
        <v>49.006169999999997</v>
      </c>
      <c r="G1704" s="12">
        <v>12.18458</v>
      </c>
      <c r="H1704" s="11">
        <v>400000</v>
      </c>
      <c r="I1704" s="11">
        <v>288824</v>
      </c>
      <c r="J1704" s="13" t="s">
        <v>8982</v>
      </c>
      <c r="K1704" s="14">
        <f>I1704*Assumptions!$B$2*10^-3/24</f>
        <v>1805.1499999999999</v>
      </c>
      <c r="L1704" s="14">
        <f>IF(J1704="YES",I1704*Assumptions!$B$3/1000,0)</f>
        <v>5776.48</v>
      </c>
      <c r="M1704" s="14">
        <f>IF(J1704="YES",I1704*Assumptions!$B$4/1000,0)</f>
        <v>4332.3599999999997</v>
      </c>
      <c r="N1704" s="14">
        <f>IF(J1704="YES",I1704*Assumptions!$B$5/1000,0)</f>
        <v>8664.7199999999993</v>
      </c>
      <c r="O1704" s="14">
        <f>K1704*Assumptions!$B$6*Assumptions!$B$7</f>
        <v>10469.869999999999</v>
      </c>
      <c r="P1704" s="14">
        <f>((K1704*Assumptions!$B$6*Assumptions!$B$7/1000)*(Assumptions!$B$8/(Assumptions!$B$8-1)))*Assumptions!$B$9</f>
        <v>62819.219999999994</v>
      </c>
      <c r="Q1704" s="13" t="s">
        <v>9023</v>
      </c>
      <c r="R1704" s="13" t="s">
        <v>9043</v>
      </c>
    </row>
    <row r="1705" spans="1:18" x14ac:dyDescent="0.3">
      <c r="A1705" s="11" t="s">
        <v>2087</v>
      </c>
      <c r="B1705" s="11" t="s">
        <v>4500</v>
      </c>
      <c r="C1705" s="11" t="s">
        <v>4497</v>
      </c>
      <c r="D1705" s="11" t="s">
        <v>4498</v>
      </c>
      <c r="E1705" s="11" t="s">
        <v>4499</v>
      </c>
      <c r="F1705" s="12">
        <v>49.302430000000001</v>
      </c>
      <c r="G1705" s="12">
        <v>12.834490000000001</v>
      </c>
      <c r="H1705" s="11">
        <v>25000</v>
      </c>
      <c r="I1705" s="11">
        <v>18333</v>
      </c>
      <c r="J1705" s="13" t="s">
        <v>8991</v>
      </c>
      <c r="K1705" s="14">
        <f>I1705*Assumptions!$B$2*10^-3/24</f>
        <v>114.58125000000001</v>
      </c>
      <c r="L1705" s="14">
        <f>IF(J1705="YES",I1705*Assumptions!$B$3/1000,0)</f>
        <v>0</v>
      </c>
      <c r="M1705" s="14">
        <f>IF(J1705="YES",I1705*Assumptions!$B$4/1000,0)</f>
        <v>0</v>
      </c>
      <c r="N1705" s="14">
        <f>IF(J1705="YES",I1705*Assumptions!$B$5/1000,0)</f>
        <v>0</v>
      </c>
      <c r="O1705" s="14">
        <f>K1705*Assumptions!$B$6*Assumptions!$B$7</f>
        <v>664.57125000000008</v>
      </c>
      <c r="P1705" s="14">
        <f>((K1705*Assumptions!$B$6*Assumptions!$B$7/1000)*(Assumptions!$B$8/(Assumptions!$B$8-1)))*Assumptions!$B$9</f>
        <v>3987.4275000000002</v>
      </c>
      <c r="Q1705" s="13" t="s">
        <v>9023</v>
      </c>
      <c r="R1705" s="13" t="s">
        <v>9043</v>
      </c>
    </row>
    <row r="1706" spans="1:18" x14ac:dyDescent="0.3">
      <c r="A1706" s="11" t="s">
        <v>2087</v>
      </c>
      <c r="B1706" s="11" t="s">
        <v>4500</v>
      </c>
      <c r="C1706" s="11" t="s">
        <v>4501</v>
      </c>
      <c r="D1706" s="11" t="s">
        <v>4502</v>
      </c>
      <c r="E1706" s="11" t="s">
        <v>8767</v>
      </c>
      <c r="F1706" s="12">
        <v>49.38111</v>
      </c>
      <c r="G1706" s="12">
        <v>12.690569999999999</v>
      </c>
      <c r="H1706" s="11">
        <v>13000</v>
      </c>
      <c r="I1706" s="11">
        <v>9454</v>
      </c>
      <c r="J1706" s="13" t="s">
        <v>8991</v>
      </c>
      <c r="K1706" s="14">
        <f>I1706*Assumptions!$B$2*10^-3/24</f>
        <v>59.087500000000006</v>
      </c>
      <c r="L1706" s="14">
        <f>IF(J1706="YES",I1706*Assumptions!$B$3/1000,0)</f>
        <v>0</v>
      </c>
      <c r="M1706" s="14">
        <f>IF(J1706="YES",I1706*Assumptions!$B$4/1000,0)</f>
        <v>0</v>
      </c>
      <c r="N1706" s="14">
        <f>IF(J1706="YES",I1706*Assumptions!$B$5/1000,0)</f>
        <v>0</v>
      </c>
      <c r="O1706" s="14">
        <f>K1706*Assumptions!$B$6*Assumptions!$B$7</f>
        <v>342.70749999999998</v>
      </c>
      <c r="P1706" s="14">
        <f>((K1706*Assumptions!$B$6*Assumptions!$B$7/1000)*(Assumptions!$B$8/(Assumptions!$B$8-1)))*Assumptions!$B$9</f>
        <v>2056.2449999999999</v>
      </c>
      <c r="Q1706" s="13" t="s">
        <v>9023</v>
      </c>
      <c r="R1706" s="13" t="s">
        <v>9043</v>
      </c>
    </row>
    <row r="1707" spans="1:18" x14ac:dyDescent="0.3">
      <c r="A1707" s="11" t="s">
        <v>2087</v>
      </c>
      <c r="B1707" s="11" t="s">
        <v>4500</v>
      </c>
      <c r="C1707" s="11" t="s">
        <v>4503</v>
      </c>
      <c r="D1707" s="11" t="s">
        <v>4504</v>
      </c>
      <c r="E1707" s="11" t="s">
        <v>4505</v>
      </c>
      <c r="F1707" s="12">
        <v>49.143799999999999</v>
      </c>
      <c r="G1707" s="12">
        <v>12.74361</v>
      </c>
      <c r="H1707" s="11">
        <v>5000</v>
      </c>
      <c r="I1707" s="11">
        <v>2076</v>
      </c>
      <c r="J1707" s="13" t="s">
        <v>8991</v>
      </c>
      <c r="K1707" s="14">
        <f>I1707*Assumptions!$B$2*10^-3/24</f>
        <v>12.975000000000001</v>
      </c>
      <c r="L1707" s="14">
        <f>IF(J1707="YES",I1707*Assumptions!$B$3/1000,0)</f>
        <v>0</v>
      </c>
      <c r="M1707" s="14">
        <f>IF(J1707="YES",I1707*Assumptions!$B$4/1000,0)</f>
        <v>0</v>
      </c>
      <c r="N1707" s="14">
        <f>IF(J1707="YES",I1707*Assumptions!$B$5/1000,0)</f>
        <v>0</v>
      </c>
      <c r="O1707" s="14">
        <f>K1707*Assumptions!$B$6*Assumptions!$B$7</f>
        <v>75.254999999999995</v>
      </c>
      <c r="P1707" s="14">
        <f>((K1707*Assumptions!$B$6*Assumptions!$B$7/1000)*(Assumptions!$B$8/(Assumptions!$B$8-1)))*Assumptions!$B$9</f>
        <v>451.52999999999992</v>
      </c>
      <c r="Q1707" s="13" t="s">
        <v>9023</v>
      </c>
      <c r="R1707" s="13" t="s">
        <v>9044</v>
      </c>
    </row>
    <row r="1708" spans="1:18" x14ac:dyDescent="0.3">
      <c r="A1708" s="11" t="s">
        <v>2087</v>
      </c>
      <c r="B1708" s="11" t="s">
        <v>4500</v>
      </c>
      <c r="C1708" s="11" t="s">
        <v>4506</v>
      </c>
      <c r="D1708" s="11" t="s">
        <v>4507</v>
      </c>
      <c r="E1708" s="11" t="s">
        <v>8768</v>
      </c>
      <c r="F1708" s="12">
        <v>49.339320000000001</v>
      </c>
      <c r="G1708" s="12">
        <v>12.515890000000001</v>
      </c>
      <c r="H1708" s="11">
        <v>9000</v>
      </c>
      <c r="I1708" s="11">
        <v>3269</v>
      </c>
      <c r="J1708" s="13" t="s">
        <v>8991</v>
      </c>
      <c r="K1708" s="14">
        <f>I1708*Assumptions!$B$2*10^-3/24</f>
        <v>20.431250000000002</v>
      </c>
      <c r="L1708" s="14">
        <f>IF(J1708="YES",I1708*Assumptions!$B$3/1000,0)</f>
        <v>0</v>
      </c>
      <c r="M1708" s="14">
        <f>IF(J1708="YES",I1708*Assumptions!$B$4/1000,0)</f>
        <v>0</v>
      </c>
      <c r="N1708" s="14">
        <f>IF(J1708="YES",I1708*Assumptions!$B$5/1000,0)</f>
        <v>0</v>
      </c>
      <c r="O1708" s="14">
        <f>K1708*Assumptions!$B$6*Assumptions!$B$7</f>
        <v>118.50125</v>
      </c>
      <c r="P1708" s="14">
        <f>((K1708*Assumptions!$B$6*Assumptions!$B$7/1000)*(Assumptions!$B$8/(Assumptions!$B$8-1)))*Assumptions!$B$9</f>
        <v>711.00749999999994</v>
      </c>
      <c r="Q1708" s="13" t="s">
        <v>9023</v>
      </c>
      <c r="R1708" s="13" t="s">
        <v>9042</v>
      </c>
    </row>
    <row r="1709" spans="1:18" x14ac:dyDescent="0.3">
      <c r="A1709" s="11" t="s">
        <v>2087</v>
      </c>
      <c r="B1709" s="11" t="s">
        <v>4500</v>
      </c>
      <c r="C1709" s="11" t="s">
        <v>4508</v>
      </c>
      <c r="D1709" s="11" t="s">
        <v>4509</v>
      </c>
      <c r="E1709" s="11" t="s">
        <v>8769</v>
      </c>
      <c r="F1709" s="12">
        <v>49.167050000000003</v>
      </c>
      <c r="G1709" s="12">
        <v>12.834989999999999</v>
      </c>
      <c r="H1709" s="11">
        <v>20000</v>
      </c>
      <c r="I1709" s="11">
        <v>12916</v>
      </c>
      <c r="J1709" s="13" t="s">
        <v>8991</v>
      </c>
      <c r="K1709" s="14">
        <f>I1709*Assumptions!$B$2*10^-3/24</f>
        <v>80.725000000000009</v>
      </c>
      <c r="L1709" s="14">
        <f>IF(J1709="YES",I1709*Assumptions!$B$3/1000,0)</f>
        <v>0</v>
      </c>
      <c r="M1709" s="14">
        <f>IF(J1709="YES",I1709*Assumptions!$B$4/1000,0)</f>
        <v>0</v>
      </c>
      <c r="N1709" s="14">
        <f>IF(J1709="YES",I1709*Assumptions!$B$5/1000,0)</f>
        <v>0</v>
      </c>
      <c r="O1709" s="14">
        <f>K1709*Assumptions!$B$6*Assumptions!$B$7</f>
        <v>468.20500000000004</v>
      </c>
      <c r="P1709" s="14">
        <f>((K1709*Assumptions!$B$6*Assumptions!$B$7/1000)*(Assumptions!$B$8/(Assumptions!$B$8-1)))*Assumptions!$B$9</f>
        <v>2809.23</v>
      </c>
      <c r="Q1709" s="13" t="s">
        <v>9023</v>
      </c>
      <c r="R1709" s="13" t="s">
        <v>9044</v>
      </c>
    </row>
    <row r="1710" spans="1:18" x14ac:dyDescent="0.3">
      <c r="A1710" s="11" t="s">
        <v>2087</v>
      </c>
      <c r="B1710" s="11" t="s">
        <v>4500</v>
      </c>
      <c r="C1710" s="11" t="s">
        <v>4510</v>
      </c>
      <c r="D1710" s="11" t="s">
        <v>4511</v>
      </c>
      <c r="E1710" s="11" t="s">
        <v>4512</v>
      </c>
      <c r="F1710" s="12">
        <v>49.202249999999999</v>
      </c>
      <c r="G1710" s="12">
        <v>12.98859</v>
      </c>
      <c r="H1710" s="11">
        <v>21500</v>
      </c>
      <c r="I1710" s="11">
        <v>11060</v>
      </c>
      <c r="J1710" s="13" t="s">
        <v>8991</v>
      </c>
      <c r="K1710" s="14">
        <f>I1710*Assumptions!$B$2*10^-3/24</f>
        <v>69.125</v>
      </c>
      <c r="L1710" s="14">
        <f>IF(J1710="YES",I1710*Assumptions!$B$3/1000,0)</f>
        <v>0</v>
      </c>
      <c r="M1710" s="14">
        <f>IF(J1710="YES",I1710*Assumptions!$B$4/1000,0)</f>
        <v>0</v>
      </c>
      <c r="N1710" s="14">
        <f>IF(J1710="YES",I1710*Assumptions!$B$5/1000,0)</f>
        <v>0</v>
      </c>
      <c r="O1710" s="14">
        <f>K1710*Assumptions!$B$6*Assumptions!$B$7</f>
        <v>400.92499999999995</v>
      </c>
      <c r="P1710" s="14">
        <f>((K1710*Assumptions!$B$6*Assumptions!$B$7/1000)*(Assumptions!$B$8/(Assumptions!$B$8-1)))*Assumptions!$B$9</f>
        <v>2405.5499999999997</v>
      </c>
      <c r="Q1710" s="13" t="s">
        <v>9023</v>
      </c>
      <c r="R1710" s="13" t="s">
        <v>9042</v>
      </c>
    </row>
    <row r="1711" spans="1:18" x14ac:dyDescent="0.3">
      <c r="A1711" s="11" t="s">
        <v>2087</v>
      </c>
      <c r="B1711" s="11" t="s">
        <v>4500</v>
      </c>
      <c r="C1711" s="11" t="s">
        <v>4513</v>
      </c>
      <c r="D1711" s="11" t="s">
        <v>4514</v>
      </c>
      <c r="E1711" s="11" t="s">
        <v>4515</v>
      </c>
      <c r="F1711" s="12">
        <v>49.224020000000003</v>
      </c>
      <c r="G1711" s="12">
        <v>12.64513</v>
      </c>
      <c r="H1711" s="11">
        <v>38200</v>
      </c>
      <c r="I1711" s="11">
        <v>51554</v>
      </c>
      <c r="J1711" s="13" t="s">
        <v>8982</v>
      </c>
      <c r="K1711" s="14">
        <f>I1711*Assumptions!$B$2*10^-3/24</f>
        <v>322.21250000000003</v>
      </c>
      <c r="L1711" s="14">
        <f>IF(J1711="YES",I1711*Assumptions!$B$3/1000,0)</f>
        <v>1031.08</v>
      </c>
      <c r="M1711" s="14">
        <f>IF(J1711="YES",I1711*Assumptions!$B$4/1000,0)</f>
        <v>773.31</v>
      </c>
      <c r="N1711" s="14">
        <f>IF(J1711="YES",I1711*Assumptions!$B$5/1000,0)</f>
        <v>1546.62</v>
      </c>
      <c r="O1711" s="14">
        <f>K1711*Assumptions!$B$6*Assumptions!$B$7</f>
        <v>1868.8325</v>
      </c>
      <c r="P1711" s="14">
        <f>((K1711*Assumptions!$B$6*Assumptions!$B$7/1000)*(Assumptions!$B$8/(Assumptions!$B$8-1)))*Assumptions!$B$9</f>
        <v>11212.994999999999</v>
      </c>
      <c r="Q1711" s="13" t="s">
        <v>9023</v>
      </c>
      <c r="R1711" s="13" t="s">
        <v>9043</v>
      </c>
    </row>
    <row r="1712" spans="1:18" x14ac:dyDescent="0.3">
      <c r="A1712" s="11" t="s">
        <v>2087</v>
      </c>
      <c r="B1712" s="11" t="s">
        <v>4500</v>
      </c>
      <c r="C1712" s="11" t="s">
        <v>4516</v>
      </c>
      <c r="D1712" s="11" t="s">
        <v>4517</v>
      </c>
      <c r="E1712" s="11" t="s">
        <v>4518</v>
      </c>
      <c r="F1712" s="12">
        <v>49.192880000000002</v>
      </c>
      <c r="G1712" s="12">
        <v>12.500679999999999</v>
      </c>
      <c r="H1712" s="11">
        <v>25000</v>
      </c>
      <c r="I1712" s="11">
        <v>11056</v>
      </c>
      <c r="J1712" s="13" t="s">
        <v>8991</v>
      </c>
      <c r="K1712" s="14">
        <f>I1712*Assumptions!$B$2*10^-3/24</f>
        <v>69.100000000000009</v>
      </c>
      <c r="L1712" s="14">
        <f>IF(J1712="YES",I1712*Assumptions!$B$3/1000,0)</f>
        <v>0</v>
      </c>
      <c r="M1712" s="14">
        <f>IF(J1712="YES",I1712*Assumptions!$B$4/1000,0)</f>
        <v>0</v>
      </c>
      <c r="N1712" s="14">
        <f>IF(J1712="YES",I1712*Assumptions!$B$5/1000,0)</f>
        <v>0</v>
      </c>
      <c r="O1712" s="14">
        <f>K1712*Assumptions!$B$6*Assumptions!$B$7</f>
        <v>400.78000000000003</v>
      </c>
      <c r="P1712" s="14">
        <f>((K1712*Assumptions!$B$6*Assumptions!$B$7/1000)*(Assumptions!$B$8/(Assumptions!$B$8-1)))*Assumptions!$B$9</f>
        <v>2404.6800000000003</v>
      </c>
      <c r="Q1712" s="13" t="s">
        <v>9023</v>
      </c>
      <c r="R1712" s="13" t="s">
        <v>9042</v>
      </c>
    </row>
    <row r="1713" spans="1:18" x14ac:dyDescent="0.3">
      <c r="A1713" s="11" t="s">
        <v>2087</v>
      </c>
      <c r="B1713" s="11" t="s">
        <v>4521</v>
      </c>
      <c r="C1713" s="11" t="s">
        <v>4519</v>
      </c>
      <c r="D1713" s="11" t="s">
        <v>4520</v>
      </c>
      <c r="E1713" s="11" t="s">
        <v>8770</v>
      </c>
      <c r="F1713" s="12">
        <v>49.163899999999998</v>
      </c>
      <c r="G1713" s="12">
        <v>11.44998</v>
      </c>
      <c r="H1713" s="11">
        <v>6700</v>
      </c>
      <c r="I1713" s="11">
        <v>7173</v>
      </c>
      <c r="J1713" s="13" t="s">
        <v>8991</v>
      </c>
      <c r="K1713" s="14">
        <f>I1713*Assumptions!$B$2*10^-3/24</f>
        <v>44.831250000000004</v>
      </c>
      <c r="L1713" s="14">
        <f>IF(J1713="YES",I1713*Assumptions!$B$3/1000,0)</f>
        <v>0</v>
      </c>
      <c r="M1713" s="14">
        <f>IF(J1713="YES",I1713*Assumptions!$B$4/1000,0)</f>
        <v>0</v>
      </c>
      <c r="N1713" s="14">
        <f>IF(J1713="YES",I1713*Assumptions!$B$5/1000,0)</f>
        <v>0</v>
      </c>
      <c r="O1713" s="14">
        <f>K1713*Assumptions!$B$6*Assumptions!$B$7</f>
        <v>260.02125000000001</v>
      </c>
      <c r="P1713" s="14">
        <f>((K1713*Assumptions!$B$6*Assumptions!$B$7/1000)*(Assumptions!$B$8/(Assumptions!$B$8-1)))*Assumptions!$B$9</f>
        <v>1560.1274999999998</v>
      </c>
      <c r="Q1713" s="13" t="s">
        <v>9023</v>
      </c>
      <c r="R1713" s="13" t="s">
        <v>9043</v>
      </c>
    </row>
    <row r="1714" spans="1:18" x14ac:dyDescent="0.3">
      <c r="A1714" s="11" t="s">
        <v>2087</v>
      </c>
      <c r="B1714" s="11" t="s">
        <v>4521</v>
      </c>
      <c r="C1714" s="11" t="s">
        <v>4522</v>
      </c>
      <c r="D1714" s="11" t="s">
        <v>4523</v>
      </c>
      <c r="E1714" s="11" t="s">
        <v>4524</v>
      </c>
      <c r="F1714" s="12">
        <v>49.21781</v>
      </c>
      <c r="G1714" s="12">
        <v>11.84042</v>
      </c>
      <c r="H1714" s="11">
        <v>12000</v>
      </c>
      <c r="I1714" s="11">
        <v>2555</v>
      </c>
      <c r="J1714" s="13" t="s">
        <v>8991</v>
      </c>
      <c r="K1714" s="14">
        <f>I1714*Assumptions!$B$2*10^-3/24</f>
        <v>15.96875</v>
      </c>
      <c r="L1714" s="14">
        <f>IF(J1714="YES",I1714*Assumptions!$B$3/1000,0)</f>
        <v>0</v>
      </c>
      <c r="M1714" s="14">
        <f>IF(J1714="YES",I1714*Assumptions!$B$4/1000,0)</f>
        <v>0</v>
      </c>
      <c r="N1714" s="14">
        <f>IF(J1714="YES",I1714*Assumptions!$B$5/1000,0)</f>
        <v>0</v>
      </c>
      <c r="O1714" s="14">
        <f>K1714*Assumptions!$B$6*Assumptions!$B$7</f>
        <v>92.618750000000006</v>
      </c>
      <c r="P1714" s="14">
        <f>((K1714*Assumptions!$B$6*Assumptions!$B$7/1000)*(Assumptions!$B$8/(Assumptions!$B$8-1)))*Assumptions!$B$9</f>
        <v>555.71249999999998</v>
      </c>
      <c r="Q1714" s="13" t="s">
        <v>9023</v>
      </c>
      <c r="R1714" s="13" t="s">
        <v>9043</v>
      </c>
    </row>
    <row r="1715" spans="1:18" x14ac:dyDescent="0.3">
      <c r="A1715" s="11" t="s">
        <v>2087</v>
      </c>
      <c r="B1715" s="11" t="s">
        <v>4521</v>
      </c>
      <c r="C1715" s="11" t="s">
        <v>4525</v>
      </c>
      <c r="D1715" s="11" t="s">
        <v>4526</v>
      </c>
      <c r="E1715" s="11" t="s">
        <v>4527</v>
      </c>
      <c r="F1715" s="12">
        <v>49.29271</v>
      </c>
      <c r="G1715" s="12">
        <v>11.337569999999999</v>
      </c>
      <c r="H1715" s="11">
        <v>10000</v>
      </c>
      <c r="I1715" s="11">
        <v>9703</v>
      </c>
      <c r="J1715" s="13" t="s">
        <v>8991</v>
      </c>
      <c r="K1715" s="14">
        <f>I1715*Assumptions!$B$2*10^-3/24</f>
        <v>60.643750000000004</v>
      </c>
      <c r="L1715" s="14">
        <f>IF(J1715="YES",I1715*Assumptions!$B$3/1000,0)</f>
        <v>0</v>
      </c>
      <c r="M1715" s="14">
        <f>IF(J1715="YES",I1715*Assumptions!$B$4/1000,0)</f>
        <v>0</v>
      </c>
      <c r="N1715" s="14">
        <f>IF(J1715="YES",I1715*Assumptions!$B$5/1000,0)</f>
        <v>0</v>
      </c>
      <c r="O1715" s="14">
        <f>K1715*Assumptions!$B$6*Assumptions!$B$7</f>
        <v>351.73374999999999</v>
      </c>
      <c r="P1715" s="14">
        <f>((K1715*Assumptions!$B$6*Assumptions!$B$7/1000)*(Assumptions!$B$8/(Assumptions!$B$8-1)))*Assumptions!$B$9</f>
        <v>2110.4025000000001</v>
      </c>
      <c r="Q1715" s="13" t="s">
        <v>9023</v>
      </c>
      <c r="R1715" s="13" t="s">
        <v>9042</v>
      </c>
    </row>
    <row r="1716" spans="1:18" x14ac:dyDescent="0.3">
      <c r="A1716" s="11" t="s">
        <v>2087</v>
      </c>
      <c r="B1716" s="11" t="s">
        <v>4521</v>
      </c>
      <c r="C1716" s="11" t="s">
        <v>4528</v>
      </c>
      <c r="D1716" s="11" t="s">
        <v>4529</v>
      </c>
      <c r="E1716" s="11" t="s">
        <v>4530</v>
      </c>
      <c r="F1716" s="12">
        <v>49.093850000000003</v>
      </c>
      <c r="G1716" s="12">
        <v>11.445779999999999</v>
      </c>
      <c r="H1716" s="11">
        <v>12000</v>
      </c>
      <c r="I1716" s="11">
        <v>5247</v>
      </c>
      <c r="J1716" s="13" t="s">
        <v>8991</v>
      </c>
      <c r="K1716" s="14">
        <f>I1716*Assumptions!$B$2*10^-3/24</f>
        <v>32.793750000000003</v>
      </c>
      <c r="L1716" s="14">
        <f>IF(J1716="YES",I1716*Assumptions!$B$3/1000,0)</f>
        <v>0</v>
      </c>
      <c r="M1716" s="14">
        <f>IF(J1716="YES",I1716*Assumptions!$B$4/1000,0)</f>
        <v>0</v>
      </c>
      <c r="N1716" s="14">
        <f>IF(J1716="YES",I1716*Assumptions!$B$5/1000,0)</f>
        <v>0</v>
      </c>
      <c r="O1716" s="14">
        <f>K1716*Assumptions!$B$6*Assumptions!$B$7</f>
        <v>190.20375000000001</v>
      </c>
      <c r="P1716" s="14">
        <f>((K1716*Assumptions!$B$6*Assumptions!$B$7/1000)*(Assumptions!$B$8/(Assumptions!$B$8-1)))*Assumptions!$B$9</f>
        <v>1141.2224999999999</v>
      </c>
      <c r="Q1716" s="13" t="s">
        <v>9023</v>
      </c>
      <c r="R1716" s="13" t="s">
        <v>9043</v>
      </c>
    </row>
    <row r="1717" spans="1:18" x14ac:dyDescent="0.3">
      <c r="A1717" s="11" t="s">
        <v>2087</v>
      </c>
      <c r="B1717" s="11" t="s">
        <v>4521</v>
      </c>
      <c r="C1717" s="11" t="s">
        <v>4531</v>
      </c>
      <c r="D1717" s="11" t="s">
        <v>4532</v>
      </c>
      <c r="E1717" s="11" t="s">
        <v>4533</v>
      </c>
      <c r="F1717" s="12">
        <v>49.347360000000002</v>
      </c>
      <c r="G1717" s="12">
        <v>11.437329999999999</v>
      </c>
      <c r="H1717" s="11">
        <v>10000</v>
      </c>
      <c r="I1717" s="11">
        <v>7166</v>
      </c>
      <c r="J1717" s="13" t="s">
        <v>8991</v>
      </c>
      <c r="K1717" s="14">
        <f>I1717*Assumptions!$B$2*10^-3/24</f>
        <v>44.787500000000001</v>
      </c>
      <c r="L1717" s="14">
        <f>IF(J1717="YES",I1717*Assumptions!$B$3/1000,0)</f>
        <v>0</v>
      </c>
      <c r="M1717" s="14">
        <f>IF(J1717="YES",I1717*Assumptions!$B$4/1000,0)</f>
        <v>0</v>
      </c>
      <c r="N1717" s="14">
        <f>IF(J1717="YES",I1717*Assumptions!$B$5/1000,0)</f>
        <v>0</v>
      </c>
      <c r="O1717" s="14">
        <f>K1717*Assumptions!$B$6*Assumptions!$B$7</f>
        <v>259.76749999999998</v>
      </c>
      <c r="P1717" s="14">
        <f>((K1717*Assumptions!$B$6*Assumptions!$B$7/1000)*(Assumptions!$B$8/(Assumptions!$B$8-1)))*Assumptions!$B$9</f>
        <v>1558.605</v>
      </c>
      <c r="Q1717" s="13" t="s">
        <v>9023</v>
      </c>
      <c r="R1717" s="13" t="s">
        <v>9042</v>
      </c>
    </row>
    <row r="1718" spans="1:18" x14ac:dyDescent="0.3">
      <c r="A1718" s="11" t="s">
        <v>2087</v>
      </c>
      <c r="B1718" s="11" t="s">
        <v>4521</v>
      </c>
      <c r="C1718" s="11" t="s">
        <v>4534</v>
      </c>
      <c r="D1718" s="11" t="s">
        <v>4535</v>
      </c>
      <c r="E1718" s="11" t="s">
        <v>4536</v>
      </c>
      <c r="F1718" s="12">
        <v>49.170009999999998</v>
      </c>
      <c r="G1718" s="12">
        <v>11.730409999999999</v>
      </c>
      <c r="H1718" s="11">
        <v>13300</v>
      </c>
      <c r="I1718" s="11">
        <v>10969</v>
      </c>
      <c r="J1718" s="13" t="s">
        <v>8991</v>
      </c>
      <c r="K1718" s="14">
        <f>I1718*Assumptions!$B$2*10^-3/24</f>
        <v>68.556250000000006</v>
      </c>
      <c r="L1718" s="14">
        <f>IF(J1718="YES",I1718*Assumptions!$B$3/1000,0)</f>
        <v>0</v>
      </c>
      <c r="M1718" s="14">
        <f>IF(J1718="YES",I1718*Assumptions!$B$4/1000,0)</f>
        <v>0</v>
      </c>
      <c r="N1718" s="14">
        <f>IF(J1718="YES",I1718*Assumptions!$B$5/1000,0)</f>
        <v>0</v>
      </c>
      <c r="O1718" s="14">
        <f>K1718*Assumptions!$B$6*Assumptions!$B$7</f>
        <v>397.62625000000003</v>
      </c>
      <c r="P1718" s="14">
        <f>((K1718*Assumptions!$B$6*Assumptions!$B$7/1000)*(Assumptions!$B$8/(Assumptions!$B$8-1)))*Assumptions!$B$9</f>
        <v>2385.7575000000002</v>
      </c>
      <c r="Q1718" s="13" t="s">
        <v>9023</v>
      </c>
      <c r="R1718" s="13" t="s">
        <v>9043</v>
      </c>
    </row>
    <row r="1719" spans="1:18" x14ac:dyDescent="0.3">
      <c r="A1719" s="11" t="s">
        <v>2087</v>
      </c>
      <c r="B1719" s="11" t="s">
        <v>4521</v>
      </c>
      <c r="C1719" s="11" t="s">
        <v>4537</v>
      </c>
      <c r="D1719" s="11" t="s">
        <v>4538</v>
      </c>
      <c r="E1719" s="11" t="s">
        <v>4539</v>
      </c>
      <c r="F1719" s="12">
        <v>49.197890000000001</v>
      </c>
      <c r="G1719" s="12">
        <v>11.65985</v>
      </c>
      <c r="H1719" s="11">
        <v>11000</v>
      </c>
      <c r="I1719" s="11">
        <v>6571</v>
      </c>
      <c r="J1719" s="13" t="s">
        <v>8991</v>
      </c>
      <c r="K1719" s="14">
        <f>I1719*Assumptions!$B$2*10^-3/24</f>
        <v>41.068750000000001</v>
      </c>
      <c r="L1719" s="14">
        <f>IF(J1719="YES",I1719*Assumptions!$B$3/1000,0)</f>
        <v>0</v>
      </c>
      <c r="M1719" s="14">
        <f>IF(J1719="YES",I1719*Assumptions!$B$4/1000,0)</f>
        <v>0</v>
      </c>
      <c r="N1719" s="14">
        <f>IF(J1719="YES",I1719*Assumptions!$B$5/1000,0)</f>
        <v>0</v>
      </c>
      <c r="O1719" s="14">
        <f>K1719*Assumptions!$B$6*Assumptions!$B$7</f>
        <v>238.19874999999999</v>
      </c>
      <c r="P1719" s="14">
        <f>((K1719*Assumptions!$B$6*Assumptions!$B$7/1000)*(Assumptions!$B$8/(Assumptions!$B$8-1)))*Assumptions!$B$9</f>
        <v>1429.1924999999999</v>
      </c>
      <c r="Q1719" s="13" t="s">
        <v>9023</v>
      </c>
      <c r="R1719" s="13" t="s">
        <v>9044</v>
      </c>
    </row>
    <row r="1720" spans="1:18" x14ac:dyDescent="0.3">
      <c r="A1720" s="11" t="s">
        <v>2087</v>
      </c>
      <c r="B1720" s="11" t="s">
        <v>4521</v>
      </c>
      <c r="C1720" s="11" t="s">
        <v>4540</v>
      </c>
      <c r="D1720" s="11" t="s">
        <v>4541</v>
      </c>
      <c r="E1720" s="11" t="s">
        <v>4542</v>
      </c>
      <c r="F1720" s="12">
        <v>49.301020000000001</v>
      </c>
      <c r="G1720" s="12">
        <v>11.46733</v>
      </c>
      <c r="H1720" s="11">
        <v>150000</v>
      </c>
      <c r="I1720" s="11">
        <v>107802</v>
      </c>
      <c r="J1720" s="13" t="s">
        <v>8982</v>
      </c>
      <c r="K1720" s="14">
        <f>I1720*Assumptions!$B$2*10^-3/24</f>
        <v>673.76250000000005</v>
      </c>
      <c r="L1720" s="14">
        <f>IF(J1720="YES",I1720*Assumptions!$B$3/1000,0)</f>
        <v>2156.04</v>
      </c>
      <c r="M1720" s="14">
        <f>IF(J1720="YES",I1720*Assumptions!$B$4/1000,0)</f>
        <v>1617.03</v>
      </c>
      <c r="N1720" s="14">
        <f>IF(J1720="YES",I1720*Assumptions!$B$5/1000,0)</f>
        <v>3234.06</v>
      </c>
      <c r="O1720" s="14">
        <f>K1720*Assumptions!$B$6*Assumptions!$B$7</f>
        <v>3907.8224999999998</v>
      </c>
      <c r="P1720" s="14">
        <f>((K1720*Assumptions!$B$6*Assumptions!$B$7/1000)*(Assumptions!$B$8/(Assumptions!$B$8-1)))*Assumptions!$B$9</f>
        <v>23446.934999999998</v>
      </c>
      <c r="Q1720" s="13" t="s">
        <v>9023</v>
      </c>
      <c r="R1720" s="13" t="s">
        <v>9043</v>
      </c>
    </row>
    <row r="1721" spans="1:18" x14ac:dyDescent="0.3">
      <c r="A1721" s="11" t="s">
        <v>2087</v>
      </c>
      <c r="B1721" s="11" t="s">
        <v>4521</v>
      </c>
      <c r="C1721" s="11" t="s">
        <v>4543</v>
      </c>
      <c r="D1721" s="11" t="s">
        <v>4544</v>
      </c>
      <c r="E1721" s="11" t="s">
        <v>4545</v>
      </c>
      <c r="F1721" s="12">
        <v>49.191659999999999</v>
      </c>
      <c r="G1721" s="12">
        <v>11.333220000000001</v>
      </c>
      <c r="H1721" s="11">
        <v>8000</v>
      </c>
      <c r="I1721" s="11">
        <v>6302</v>
      </c>
      <c r="J1721" s="13" t="s">
        <v>8991</v>
      </c>
      <c r="K1721" s="14">
        <f>I1721*Assumptions!$B$2*10^-3/24</f>
        <v>39.387500000000003</v>
      </c>
      <c r="L1721" s="14">
        <f>IF(J1721="YES",I1721*Assumptions!$B$3/1000,0)</f>
        <v>0</v>
      </c>
      <c r="M1721" s="14">
        <f>IF(J1721="YES",I1721*Assumptions!$B$4/1000,0)</f>
        <v>0</v>
      </c>
      <c r="N1721" s="14">
        <f>IF(J1721="YES",I1721*Assumptions!$B$5/1000,0)</f>
        <v>0</v>
      </c>
      <c r="O1721" s="14">
        <f>K1721*Assumptions!$B$6*Assumptions!$B$7</f>
        <v>228.44750000000002</v>
      </c>
      <c r="P1721" s="14">
        <f>((K1721*Assumptions!$B$6*Assumptions!$B$7/1000)*(Assumptions!$B$8/(Assumptions!$B$8-1)))*Assumptions!$B$9</f>
        <v>1370.6850000000002</v>
      </c>
      <c r="Q1721" s="13" t="s">
        <v>9023</v>
      </c>
      <c r="R1721" s="13" t="s">
        <v>9042</v>
      </c>
    </row>
    <row r="1722" spans="1:18" x14ac:dyDescent="0.3">
      <c r="A1722" s="11" t="s">
        <v>2087</v>
      </c>
      <c r="B1722" s="11" t="s">
        <v>4521</v>
      </c>
      <c r="C1722" s="11" t="s">
        <v>4546</v>
      </c>
      <c r="D1722" s="11" t="s">
        <v>4547</v>
      </c>
      <c r="E1722" s="11" t="s">
        <v>4548</v>
      </c>
      <c r="F1722" s="12">
        <v>49.021529999999998</v>
      </c>
      <c r="G1722" s="12">
        <v>11.59271</v>
      </c>
      <c r="H1722" s="11">
        <v>6500</v>
      </c>
      <c r="I1722" s="11">
        <v>5832</v>
      </c>
      <c r="J1722" s="13" t="s">
        <v>8991</v>
      </c>
      <c r="K1722" s="14">
        <f>I1722*Assumptions!$B$2*10^-3/24</f>
        <v>36.450000000000003</v>
      </c>
      <c r="L1722" s="14">
        <f>IF(J1722="YES",I1722*Assumptions!$B$3/1000,0)</f>
        <v>0</v>
      </c>
      <c r="M1722" s="14">
        <f>IF(J1722="YES",I1722*Assumptions!$B$4/1000,0)</f>
        <v>0</v>
      </c>
      <c r="N1722" s="14">
        <f>IF(J1722="YES",I1722*Assumptions!$B$5/1000,0)</f>
        <v>0</v>
      </c>
      <c r="O1722" s="14">
        <f>K1722*Assumptions!$B$6*Assumptions!$B$7</f>
        <v>211.41000000000003</v>
      </c>
      <c r="P1722" s="14">
        <f>((K1722*Assumptions!$B$6*Assumptions!$B$7/1000)*(Assumptions!$B$8/(Assumptions!$B$8-1)))*Assumptions!$B$9</f>
        <v>1268.46</v>
      </c>
      <c r="Q1722" s="13" t="s">
        <v>9023</v>
      </c>
      <c r="R1722" s="13" t="s">
        <v>9042</v>
      </c>
    </row>
    <row r="1723" spans="1:18" x14ac:dyDescent="0.3">
      <c r="A1723" s="11" t="s">
        <v>2087</v>
      </c>
      <c r="B1723" s="11" t="s">
        <v>4496</v>
      </c>
      <c r="C1723" s="11" t="s">
        <v>4549</v>
      </c>
      <c r="D1723" s="11" t="s">
        <v>4550</v>
      </c>
      <c r="E1723" s="11" t="s">
        <v>4551</v>
      </c>
      <c r="F1723" s="12">
        <v>48.835720000000002</v>
      </c>
      <c r="G1723" s="12">
        <v>12.15136</v>
      </c>
      <c r="H1723" s="11">
        <v>16200</v>
      </c>
      <c r="I1723" s="11">
        <v>12394</v>
      </c>
      <c r="J1723" s="13" t="s">
        <v>8991</v>
      </c>
      <c r="K1723" s="14">
        <f>I1723*Assumptions!$B$2*10^-3/24</f>
        <v>77.462500000000006</v>
      </c>
      <c r="L1723" s="14">
        <f>IF(J1723="YES",I1723*Assumptions!$B$3/1000,0)</f>
        <v>0</v>
      </c>
      <c r="M1723" s="14">
        <f>IF(J1723="YES",I1723*Assumptions!$B$4/1000,0)</f>
        <v>0</v>
      </c>
      <c r="N1723" s="14">
        <f>IF(J1723="YES",I1723*Assumptions!$B$5/1000,0)</f>
        <v>0</v>
      </c>
      <c r="O1723" s="14">
        <f>K1723*Assumptions!$B$6*Assumptions!$B$7</f>
        <v>449.28249999999997</v>
      </c>
      <c r="P1723" s="14">
        <f>((K1723*Assumptions!$B$6*Assumptions!$B$7/1000)*(Assumptions!$B$8/(Assumptions!$B$8-1)))*Assumptions!$B$9</f>
        <v>2695.6949999999997</v>
      </c>
      <c r="Q1723" s="13" t="s">
        <v>9023</v>
      </c>
      <c r="R1723" s="13" t="s">
        <v>9042</v>
      </c>
    </row>
    <row r="1724" spans="1:18" x14ac:dyDescent="0.3">
      <c r="A1724" s="11" t="s">
        <v>2087</v>
      </c>
      <c r="B1724" s="11" t="s">
        <v>4496</v>
      </c>
      <c r="C1724" s="11" t="s">
        <v>4552</v>
      </c>
      <c r="D1724" s="11" t="s">
        <v>4553</v>
      </c>
      <c r="E1724" s="11" t="s">
        <v>4554</v>
      </c>
      <c r="F1724" s="12">
        <v>49.09308</v>
      </c>
      <c r="G1724" s="12">
        <v>11.815429999999999</v>
      </c>
      <c r="H1724" s="11">
        <v>6500</v>
      </c>
      <c r="I1724" s="11">
        <v>4278</v>
      </c>
      <c r="J1724" s="13" t="s">
        <v>8991</v>
      </c>
      <c r="K1724" s="14">
        <f>I1724*Assumptions!$B$2*10^-3/24</f>
        <v>26.737500000000001</v>
      </c>
      <c r="L1724" s="14">
        <f>IF(J1724="YES",I1724*Assumptions!$B$3/1000,0)</f>
        <v>0</v>
      </c>
      <c r="M1724" s="14">
        <f>IF(J1724="YES",I1724*Assumptions!$B$4/1000,0)</f>
        <v>0</v>
      </c>
      <c r="N1724" s="14">
        <f>IF(J1724="YES",I1724*Assumptions!$B$5/1000,0)</f>
        <v>0</v>
      </c>
      <c r="O1724" s="14">
        <f>K1724*Assumptions!$B$6*Assumptions!$B$7</f>
        <v>155.07749999999999</v>
      </c>
      <c r="P1724" s="14">
        <f>((K1724*Assumptions!$B$6*Assumptions!$B$7/1000)*(Assumptions!$B$8/(Assumptions!$B$8-1)))*Assumptions!$B$9</f>
        <v>930.4649999999998</v>
      </c>
      <c r="Q1724" s="13" t="s">
        <v>9023</v>
      </c>
      <c r="R1724" s="13" t="s">
        <v>9043</v>
      </c>
    </row>
    <row r="1725" spans="1:18" x14ac:dyDescent="0.3">
      <c r="A1725" s="11" t="s">
        <v>2087</v>
      </c>
      <c r="B1725" s="11" t="s">
        <v>4496</v>
      </c>
      <c r="C1725" s="11" t="s">
        <v>4555</v>
      </c>
      <c r="D1725" s="11" t="s">
        <v>4556</v>
      </c>
      <c r="E1725" s="11" t="s">
        <v>4557</v>
      </c>
      <c r="F1725" s="12">
        <v>49.09225</v>
      </c>
      <c r="G1725" s="12">
        <v>12.22603</v>
      </c>
      <c r="H1725" s="11">
        <v>6300</v>
      </c>
      <c r="I1725" s="11">
        <v>2414</v>
      </c>
      <c r="J1725" s="13" t="s">
        <v>8991</v>
      </c>
      <c r="K1725" s="14">
        <f>I1725*Assumptions!$B$2*10^-3/24</f>
        <v>15.0875</v>
      </c>
      <c r="L1725" s="14">
        <f>IF(J1725="YES",I1725*Assumptions!$B$3/1000,0)</f>
        <v>0</v>
      </c>
      <c r="M1725" s="14">
        <f>IF(J1725="YES",I1725*Assumptions!$B$4/1000,0)</f>
        <v>0</v>
      </c>
      <c r="N1725" s="14">
        <f>IF(J1725="YES",I1725*Assumptions!$B$5/1000,0)</f>
        <v>0</v>
      </c>
      <c r="O1725" s="14">
        <f>K1725*Assumptions!$B$6*Assumptions!$B$7</f>
        <v>87.507499999999993</v>
      </c>
      <c r="P1725" s="14">
        <f>((K1725*Assumptions!$B$6*Assumptions!$B$7/1000)*(Assumptions!$B$8/(Assumptions!$B$8-1)))*Assumptions!$B$9</f>
        <v>525.04499999999996</v>
      </c>
      <c r="Q1725" s="13" t="s">
        <v>9023</v>
      </c>
      <c r="R1725" s="13" t="s">
        <v>9044</v>
      </c>
    </row>
    <row r="1726" spans="1:18" x14ac:dyDescent="0.3">
      <c r="A1726" s="11" t="s">
        <v>2087</v>
      </c>
      <c r="B1726" s="11" t="s">
        <v>4496</v>
      </c>
      <c r="C1726" s="11" t="s">
        <v>4558</v>
      </c>
      <c r="D1726" s="11" t="s">
        <v>4559</v>
      </c>
      <c r="E1726" s="11" t="s">
        <v>4560</v>
      </c>
      <c r="F1726" s="12">
        <v>48.971440000000001</v>
      </c>
      <c r="G1726" s="12">
        <v>12.395060000000001</v>
      </c>
      <c r="H1726" s="11">
        <v>6000</v>
      </c>
      <c r="I1726" s="11">
        <v>2641</v>
      </c>
      <c r="J1726" s="13" t="s">
        <v>8992</v>
      </c>
      <c r="K1726" s="14">
        <f>I1726*Assumptions!$B$2*10^-3/24</f>
        <v>16.506250000000001</v>
      </c>
      <c r="L1726" s="14">
        <f>IF(J1726="YES",I1726*Assumptions!$B$3/1000,0)</f>
        <v>0</v>
      </c>
      <c r="M1726" s="14">
        <f>IF(J1726="YES",I1726*Assumptions!$B$4/1000,0)</f>
        <v>0</v>
      </c>
      <c r="N1726" s="14">
        <f>IF(J1726="YES",I1726*Assumptions!$B$5/1000,0)</f>
        <v>0</v>
      </c>
      <c r="O1726" s="14">
        <f>K1726*Assumptions!$B$6*Assumptions!$B$7</f>
        <v>95.736249999999998</v>
      </c>
      <c r="P1726" s="14">
        <f>((K1726*Assumptions!$B$6*Assumptions!$B$7/1000)*(Assumptions!$B$8/(Assumptions!$B$8-1)))*Assumptions!$B$9</f>
        <v>574.4174999999999</v>
      </c>
      <c r="Q1726" s="13" t="s">
        <v>9023</v>
      </c>
      <c r="R1726" s="13" t="s">
        <v>9042</v>
      </c>
    </row>
    <row r="1727" spans="1:18" x14ac:dyDescent="0.3">
      <c r="A1727" s="11" t="s">
        <v>2087</v>
      </c>
      <c r="B1727" s="11" t="s">
        <v>4496</v>
      </c>
      <c r="C1727" s="11" t="s">
        <v>4561</v>
      </c>
      <c r="D1727" s="11" t="s">
        <v>4562</v>
      </c>
      <c r="E1727" s="11" t="s">
        <v>4563</v>
      </c>
      <c r="F1727" s="12">
        <v>49.025469999999999</v>
      </c>
      <c r="G1727" s="12">
        <v>11.98817</v>
      </c>
      <c r="H1727" s="11">
        <v>6300</v>
      </c>
      <c r="I1727" s="11">
        <v>2246</v>
      </c>
      <c r="J1727" s="13" t="s">
        <v>8991</v>
      </c>
      <c r="K1727" s="14">
        <f>I1727*Assumptions!$B$2*10^-3/24</f>
        <v>14.037500000000001</v>
      </c>
      <c r="L1727" s="14">
        <f>IF(J1727="YES",I1727*Assumptions!$B$3/1000,0)</f>
        <v>0</v>
      </c>
      <c r="M1727" s="14">
        <f>IF(J1727="YES",I1727*Assumptions!$B$4/1000,0)</f>
        <v>0</v>
      </c>
      <c r="N1727" s="14">
        <f>IF(J1727="YES",I1727*Assumptions!$B$5/1000,0)</f>
        <v>0</v>
      </c>
      <c r="O1727" s="14">
        <f>K1727*Assumptions!$B$6*Assumptions!$B$7</f>
        <v>81.417500000000004</v>
      </c>
      <c r="P1727" s="14">
        <f>((K1727*Assumptions!$B$6*Assumptions!$B$7/1000)*(Assumptions!$B$8/(Assumptions!$B$8-1)))*Assumptions!$B$9</f>
        <v>488.505</v>
      </c>
      <c r="Q1727" s="13" t="s">
        <v>9023</v>
      </c>
      <c r="R1727" s="13" t="s">
        <v>9042</v>
      </c>
    </row>
    <row r="1728" spans="1:18" x14ac:dyDescent="0.3">
      <c r="A1728" s="11" t="s">
        <v>2087</v>
      </c>
      <c r="B1728" s="11" t="s">
        <v>4496</v>
      </c>
      <c r="C1728" s="11" t="s">
        <v>4564</v>
      </c>
      <c r="D1728" s="11" t="s">
        <v>4565</v>
      </c>
      <c r="E1728" s="11" t="s">
        <v>4566</v>
      </c>
      <c r="F1728" s="12">
        <v>48.944330000000001</v>
      </c>
      <c r="G1728" s="12">
        <v>12.24103</v>
      </c>
      <c r="H1728" s="11">
        <v>18000</v>
      </c>
      <c r="I1728" s="11">
        <v>13648</v>
      </c>
      <c r="J1728" s="13" t="s">
        <v>8991</v>
      </c>
      <c r="K1728" s="14">
        <f>I1728*Assumptions!$B$2*10^-3/24</f>
        <v>85.3</v>
      </c>
      <c r="L1728" s="14">
        <f>IF(J1728="YES",I1728*Assumptions!$B$3/1000,0)</f>
        <v>0</v>
      </c>
      <c r="M1728" s="14">
        <f>IF(J1728="YES",I1728*Assumptions!$B$4/1000,0)</f>
        <v>0</v>
      </c>
      <c r="N1728" s="14">
        <f>IF(J1728="YES",I1728*Assumptions!$B$5/1000,0)</f>
        <v>0</v>
      </c>
      <c r="O1728" s="14">
        <f>K1728*Assumptions!$B$6*Assumptions!$B$7</f>
        <v>494.73999999999995</v>
      </c>
      <c r="P1728" s="14">
        <f>((K1728*Assumptions!$B$6*Assumptions!$B$7/1000)*(Assumptions!$B$8/(Assumptions!$B$8-1)))*Assumptions!$B$9</f>
        <v>2968.4399999999996</v>
      </c>
      <c r="Q1728" s="13" t="s">
        <v>9023</v>
      </c>
      <c r="R1728" s="13" t="s">
        <v>9042</v>
      </c>
    </row>
    <row r="1729" spans="1:18" x14ac:dyDescent="0.3">
      <c r="A1729" s="11" t="s">
        <v>2087</v>
      </c>
      <c r="B1729" s="11" t="s">
        <v>4496</v>
      </c>
      <c r="C1729" s="11" t="s">
        <v>4567</v>
      </c>
      <c r="D1729" s="11" t="s">
        <v>4568</v>
      </c>
      <c r="E1729" s="11" t="s">
        <v>4569</v>
      </c>
      <c r="F1729" s="12">
        <v>48.999809999999997</v>
      </c>
      <c r="G1729" s="12">
        <v>12.03374</v>
      </c>
      <c r="H1729" s="11">
        <v>6000</v>
      </c>
      <c r="I1729" s="11">
        <v>2529</v>
      </c>
      <c r="J1729" s="13" t="s">
        <v>8992</v>
      </c>
      <c r="K1729" s="14">
        <f>I1729*Assumptions!$B$2*10^-3/24</f>
        <v>15.80625</v>
      </c>
      <c r="L1729" s="14">
        <f>IF(J1729="YES",I1729*Assumptions!$B$3/1000,0)</f>
        <v>0</v>
      </c>
      <c r="M1729" s="14">
        <f>IF(J1729="YES",I1729*Assumptions!$B$4/1000,0)</f>
        <v>0</v>
      </c>
      <c r="N1729" s="14">
        <f>IF(J1729="YES",I1729*Assumptions!$B$5/1000,0)</f>
        <v>0</v>
      </c>
      <c r="O1729" s="14">
        <f>K1729*Assumptions!$B$6*Assumptions!$B$7</f>
        <v>91.676249999999996</v>
      </c>
      <c r="P1729" s="14">
        <f>((K1729*Assumptions!$B$6*Assumptions!$B$7/1000)*(Assumptions!$B$8/(Assumptions!$B$8-1)))*Assumptions!$B$9</f>
        <v>550.0575</v>
      </c>
      <c r="Q1729" s="13" t="s">
        <v>9023</v>
      </c>
      <c r="R1729" s="13" t="s">
        <v>9043</v>
      </c>
    </row>
    <row r="1730" spans="1:18" x14ac:dyDescent="0.3">
      <c r="A1730" s="11" t="s">
        <v>2087</v>
      </c>
      <c r="B1730" s="11" t="s">
        <v>4496</v>
      </c>
      <c r="C1730" s="11" t="s">
        <v>4570</v>
      </c>
      <c r="D1730" s="11" t="s">
        <v>4571</v>
      </c>
      <c r="E1730" s="11" t="s">
        <v>8771</v>
      </c>
      <c r="F1730" s="12">
        <v>48.994129999999998</v>
      </c>
      <c r="G1730" s="12">
        <v>12.40715</v>
      </c>
      <c r="H1730" s="11">
        <v>9800</v>
      </c>
      <c r="I1730" s="11">
        <v>9578</v>
      </c>
      <c r="J1730" s="13" t="s">
        <v>8991</v>
      </c>
      <c r="K1730" s="14">
        <f>I1730*Assumptions!$B$2*10^-3/24</f>
        <v>59.862500000000004</v>
      </c>
      <c r="L1730" s="14">
        <f>IF(J1730="YES",I1730*Assumptions!$B$3/1000,0)</f>
        <v>0</v>
      </c>
      <c r="M1730" s="14">
        <f>IF(J1730="YES",I1730*Assumptions!$B$4/1000,0)</f>
        <v>0</v>
      </c>
      <c r="N1730" s="14">
        <f>IF(J1730="YES",I1730*Assumptions!$B$5/1000,0)</f>
        <v>0</v>
      </c>
      <c r="O1730" s="14">
        <f>K1730*Assumptions!$B$6*Assumptions!$B$7</f>
        <v>347.20249999999999</v>
      </c>
      <c r="P1730" s="14">
        <f>((K1730*Assumptions!$B$6*Assumptions!$B$7/1000)*(Assumptions!$B$8/(Assumptions!$B$8-1)))*Assumptions!$B$9</f>
        <v>2083.2149999999997</v>
      </c>
      <c r="Q1730" s="13" t="s">
        <v>9023</v>
      </c>
      <c r="R1730" s="13" t="s">
        <v>9043</v>
      </c>
    </row>
    <row r="1731" spans="1:18" x14ac:dyDescent="0.3">
      <c r="A1731" s="11" t="s">
        <v>2087</v>
      </c>
      <c r="B1731" s="11" t="s">
        <v>4496</v>
      </c>
      <c r="C1731" s="11" t="s">
        <v>4572</v>
      </c>
      <c r="D1731" s="11" t="s">
        <v>4573</v>
      </c>
      <c r="E1731" s="11" t="s">
        <v>4574</v>
      </c>
      <c r="F1731" s="12">
        <v>49.064790000000002</v>
      </c>
      <c r="G1731" s="12">
        <v>11.90108</v>
      </c>
      <c r="H1731" s="11">
        <v>7500</v>
      </c>
      <c r="I1731" s="11">
        <v>4983</v>
      </c>
      <c r="J1731" s="13" t="s">
        <v>8991</v>
      </c>
      <c r="K1731" s="14">
        <f>I1731*Assumptions!$B$2*10^-3/24</f>
        <v>31.143750000000001</v>
      </c>
      <c r="L1731" s="14">
        <f>IF(J1731="YES",I1731*Assumptions!$B$3/1000,0)</f>
        <v>0</v>
      </c>
      <c r="M1731" s="14">
        <f>IF(J1731="YES",I1731*Assumptions!$B$4/1000,0)</f>
        <v>0</v>
      </c>
      <c r="N1731" s="14">
        <f>IF(J1731="YES",I1731*Assumptions!$B$5/1000,0)</f>
        <v>0</v>
      </c>
      <c r="O1731" s="14">
        <f>K1731*Assumptions!$B$6*Assumptions!$B$7</f>
        <v>180.63375000000002</v>
      </c>
      <c r="P1731" s="14">
        <f>((K1731*Assumptions!$B$6*Assumptions!$B$7/1000)*(Assumptions!$B$8/(Assumptions!$B$8-1)))*Assumptions!$B$9</f>
        <v>1083.8025</v>
      </c>
      <c r="Q1731" s="13" t="s">
        <v>9023</v>
      </c>
      <c r="R1731" s="13" t="s">
        <v>9044</v>
      </c>
    </row>
    <row r="1732" spans="1:18" x14ac:dyDescent="0.3">
      <c r="A1732" s="11" t="s">
        <v>2087</v>
      </c>
      <c r="B1732" s="11" t="s">
        <v>4496</v>
      </c>
      <c r="C1732" s="11" t="s">
        <v>4575</v>
      </c>
      <c r="D1732" s="11" t="s">
        <v>4576</v>
      </c>
      <c r="E1732" s="11" t="s">
        <v>4577</v>
      </c>
      <c r="F1732" s="12">
        <v>49.002400000000002</v>
      </c>
      <c r="G1732" s="12">
        <v>11.966340000000001</v>
      </c>
      <c r="H1732" s="11">
        <v>5800</v>
      </c>
      <c r="I1732" s="11">
        <v>2369</v>
      </c>
      <c r="J1732" s="13" t="s">
        <v>8992</v>
      </c>
      <c r="K1732" s="14">
        <f>I1732*Assumptions!$B$2*10^-3/24</f>
        <v>14.80625</v>
      </c>
      <c r="L1732" s="14">
        <f>IF(J1732="YES",I1732*Assumptions!$B$3/1000,0)</f>
        <v>0</v>
      </c>
      <c r="M1732" s="14">
        <f>IF(J1732="YES",I1732*Assumptions!$B$4/1000,0)</f>
        <v>0</v>
      </c>
      <c r="N1732" s="14">
        <f>IF(J1732="YES",I1732*Assumptions!$B$5/1000,0)</f>
        <v>0</v>
      </c>
      <c r="O1732" s="14">
        <f>K1732*Assumptions!$B$6*Assumptions!$B$7</f>
        <v>85.876249999999999</v>
      </c>
      <c r="P1732" s="14">
        <f>((K1732*Assumptions!$B$6*Assumptions!$B$7/1000)*(Assumptions!$B$8/(Assumptions!$B$8-1)))*Assumptions!$B$9</f>
        <v>515.25750000000005</v>
      </c>
      <c r="Q1732" s="13" t="s">
        <v>9023</v>
      </c>
      <c r="R1732" s="13" t="s">
        <v>9042</v>
      </c>
    </row>
    <row r="1733" spans="1:18" x14ac:dyDescent="0.3">
      <c r="A1733" s="11" t="s">
        <v>2087</v>
      </c>
      <c r="B1733" s="11" t="s">
        <v>4496</v>
      </c>
      <c r="C1733" s="11" t="s">
        <v>4578</v>
      </c>
      <c r="D1733" s="11" t="s">
        <v>4579</v>
      </c>
      <c r="E1733" s="11" t="s">
        <v>4580</v>
      </c>
      <c r="F1733" s="12">
        <v>49.024590000000003</v>
      </c>
      <c r="G1733" s="12">
        <v>11.925319999999999</v>
      </c>
      <c r="H1733" s="11">
        <v>9000</v>
      </c>
      <c r="I1733" s="11">
        <v>8697</v>
      </c>
      <c r="J1733" s="13" t="s">
        <v>8991</v>
      </c>
      <c r="K1733" s="14">
        <f>I1733*Assumptions!$B$2*10^-3/24</f>
        <v>54.356249999999996</v>
      </c>
      <c r="L1733" s="14">
        <f>IF(J1733="YES",I1733*Assumptions!$B$3/1000,0)</f>
        <v>0</v>
      </c>
      <c r="M1733" s="14">
        <f>IF(J1733="YES",I1733*Assumptions!$B$4/1000,0)</f>
        <v>0</v>
      </c>
      <c r="N1733" s="14">
        <f>IF(J1733="YES",I1733*Assumptions!$B$5/1000,0)</f>
        <v>0</v>
      </c>
      <c r="O1733" s="14">
        <f>K1733*Assumptions!$B$6*Assumptions!$B$7</f>
        <v>315.26624999999996</v>
      </c>
      <c r="P1733" s="14">
        <f>((K1733*Assumptions!$B$6*Assumptions!$B$7/1000)*(Assumptions!$B$8/(Assumptions!$B$8-1)))*Assumptions!$B$9</f>
        <v>1891.5974999999996</v>
      </c>
      <c r="Q1733" s="13" t="s">
        <v>9023</v>
      </c>
      <c r="R1733" s="13" t="s">
        <v>9043</v>
      </c>
    </row>
    <row r="1734" spans="1:18" x14ac:dyDescent="0.3">
      <c r="A1734" s="11" t="s">
        <v>2087</v>
      </c>
      <c r="B1734" s="11" t="s">
        <v>4496</v>
      </c>
      <c r="C1734" s="11" t="s">
        <v>4581</v>
      </c>
      <c r="D1734" s="11" t="s">
        <v>4582</v>
      </c>
      <c r="E1734" s="11" t="s">
        <v>4583</v>
      </c>
      <c r="F1734" s="12">
        <v>49.069380000000002</v>
      </c>
      <c r="G1734" s="12">
        <v>11.823880000000001</v>
      </c>
      <c r="H1734" s="11">
        <v>16000</v>
      </c>
      <c r="I1734" s="11">
        <v>5138</v>
      </c>
      <c r="J1734" s="13" t="s">
        <v>8991</v>
      </c>
      <c r="K1734" s="14">
        <f>I1734*Assumptions!$B$2*10^-3/24</f>
        <v>32.112500000000004</v>
      </c>
      <c r="L1734" s="14">
        <f>IF(J1734="YES",I1734*Assumptions!$B$3/1000,0)</f>
        <v>0</v>
      </c>
      <c r="M1734" s="14">
        <f>IF(J1734="YES",I1734*Assumptions!$B$4/1000,0)</f>
        <v>0</v>
      </c>
      <c r="N1734" s="14">
        <f>IF(J1734="YES",I1734*Assumptions!$B$5/1000,0)</f>
        <v>0</v>
      </c>
      <c r="O1734" s="14">
        <f>K1734*Assumptions!$B$6*Assumptions!$B$7</f>
        <v>186.2525</v>
      </c>
      <c r="P1734" s="14">
        <f>((K1734*Assumptions!$B$6*Assumptions!$B$7/1000)*(Assumptions!$B$8/(Assumptions!$B$8-1)))*Assumptions!$B$9</f>
        <v>1117.5149999999999</v>
      </c>
      <c r="Q1734" s="13" t="s">
        <v>9023</v>
      </c>
      <c r="R1734" s="13" t="s">
        <v>9044</v>
      </c>
    </row>
    <row r="1735" spans="1:18" x14ac:dyDescent="0.3">
      <c r="A1735" s="11" t="s">
        <v>2087</v>
      </c>
      <c r="B1735" s="11" t="s">
        <v>4587</v>
      </c>
      <c r="C1735" s="11" t="s">
        <v>4584</v>
      </c>
      <c r="D1735" s="11" t="s">
        <v>4585</v>
      </c>
      <c r="E1735" s="11" t="s">
        <v>4586</v>
      </c>
      <c r="F1735" s="12">
        <v>47.87623</v>
      </c>
      <c r="G1735" s="12">
        <v>12.12994</v>
      </c>
      <c r="H1735" s="11">
        <v>350000</v>
      </c>
      <c r="I1735" s="11">
        <v>112887</v>
      </c>
      <c r="J1735" s="13" t="s">
        <v>8982</v>
      </c>
      <c r="K1735" s="14">
        <f>I1735*Assumptions!$B$2*10^-3/24</f>
        <v>705.54374999999993</v>
      </c>
      <c r="L1735" s="14">
        <f>IF(J1735="YES",I1735*Assumptions!$B$3/1000,0)</f>
        <v>2257.7399999999998</v>
      </c>
      <c r="M1735" s="14">
        <f>IF(J1735="YES",I1735*Assumptions!$B$4/1000,0)</f>
        <v>1693.3050000000001</v>
      </c>
      <c r="N1735" s="14">
        <f>IF(J1735="YES",I1735*Assumptions!$B$5/1000,0)</f>
        <v>3386.61</v>
      </c>
      <c r="O1735" s="14">
        <f>K1735*Assumptions!$B$6*Assumptions!$B$7</f>
        <v>4092.1537499999995</v>
      </c>
      <c r="P1735" s="14">
        <f>((K1735*Assumptions!$B$6*Assumptions!$B$7/1000)*(Assumptions!$B$8/(Assumptions!$B$8-1)))*Assumptions!$B$9</f>
        <v>24552.922499999993</v>
      </c>
      <c r="Q1735" s="13" t="s">
        <v>9014</v>
      </c>
      <c r="R1735" s="13" t="s">
        <v>9043</v>
      </c>
    </row>
    <row r="1736" spans="1:18" x14ac:dyDescent="0.3">
      <c r="A1736" s="11" t="s">
        <v>2087</v>
      </c>
      <c r="B1736" s="11" t="s">
        <v>4591</v>
      </c>
      <c r="C1736" s="11" t="s">
        <v>4588</v>
      </c>
      <c r="D1736" s="11" t="s">
        <v>4589</v>
      </c>
      <c r="E1736" s="11" t="s">
        <v>4590</v>
      </c>
      <c r="F1736" s="12">
        <v>47.908349999999999</v>
      </c>
      <c r="G1736" s="12">
        <v>11.742509999999999</v>
      </c>
      <c r="H1736" s="11">
        <v>50000</v>
      </c>
      <c r="I1736" s="11">
        <v>34000</v>
      </c>
      <c r="J1736" s="13" t="s">
        <v>8982</v>
      </c>
      <c r="K1736" s="14">
        <f>I1736*Assumptions!$B$2*10^-3/24</f>
        <v>212.5</v>
      </c>
      <c r="L1736" s="14">
        <f>IF(J1736="YES",I1736*Assumptions!$B$3/1000,0)</f>
        <v>680</v>
      </c>
      <c r="M1736" s="14">
        <f>IF(J1736="YES",I1736*Assumptions!$B$4/1000,0)</f>
        <v>510</v>
      </c>
      <c r="N1736" s="14">
        <f>IF(J1736="YES",I1736*Assumptions!$B$5/1000,0)</f>
        <v>1020</v>
      </c>
      <c r="O1736" s="14">
        <f>K1736*Assumptions!$B$6*Assumptions!$B$7</f>
        <v>1232.4999999999998</v>
      </c>
      <c r="P1736" s="14">
        <f>((K1736*Assumptions!$B$6*Assumptions!$B$7/1000)*(Assumptions!$B$8/(Assumptions!$B$8-1)))*Assumptions!$B$9</f>
        <v>7394.9999999999982</v>
      </c>
      <c r="Q1736" s="13" t="s">
        <v>9014</v>
      </c>
      <c r="R1736" s="13" t="s">
        <v>9044</v>
      </c>
    </row>
    <row r="1737" spans="1:18" x14ac:dyDescent="0.3">
      <c r="A1737" s="11" t="s">
        <v>2087</v>
      </c>
      <c r="B1737" s="11" t="s">
        <v>4591</v>
      </c>
      <c r="C1737" s="11" t="s">
        <v>4592</v>
      </c>
      <c r="D1737" s="11" t="s">
        <v>4593</v>
      </c>
      <c r="E1737" s="11" t="s">
        <v>4594</v>
      </c>
      <c r="F1737" s="12">
        <v>47.893230000000003</v>
      </c>
      <c r="G1737" s="12">
        <v>11.77533</v>
      </c>
      <c r="H1737" s="11">
        <v>5000</v>
      </c>
      <c r="I1737" s="11">
        <v>3450</v>
      </c>
      <c r="J1737" s="13" t="s">
        <v>8991</v>
      </c>
      <c r="K1737" s="14">
        <f>I1737*Assumptions!$B$2*10^-3/24</f>
        <v>21.5625</v>
      </c>
      <c r="L1737" s="14">
        <f>IF(J1737="YES",I1737*Assumptions!$B$3/1000,0)</f>
        <v>0</v>
      </c>
      <c r="M1737" s="14">
        <f>IF(J1737="YES",I1737*Assumptions!$B$4/1000,0)</f>
        <v>0</v>
      </c>
      <c r="N1737" s="14">
        <f>IF(J1737="YES",I1737*Assumptions!$B$5/1000,0)</f>
        <v>0</v>
      </c>
      <c r="O1737" s="14">
        <f>K1737*Assumptions!$B$6*Assumptions!$B$7</f>
        <v>125.0625</v>
      </c>
      <c r="P1737" s="14">
        <f>((K1737*Assumptions!$B$6*Assumptions!$B$7/1000)*(Assumptions!$B$8/(Assumptions!$B$8-1)))*Assumptions!$B$9</f>
        <v>750.37499999999989</v>
      </c>
      <c r="Q1737" s="13" t="s">
        <v>9014</v>
      </c>
      <c r="R1737" s="13" t="s">
        <v>9042</v>
      </c>
    </row>
    <row r="1738" spans="1:18" x14ac:dyDescent="0.3">
      <c r="A1738" s="11" t="s">
        <v>2087</v>
      </c>
      <c r="B1738" s="11" t="s">
        <v>4591</v>
      </c>
      <c r="C1738" s="11" t="s">
        <v>4595</v>
      </c>
      <c r="D1738" s="11" t="s">
        <v>4596</v>
      </c>
      <c r="E1738" s="11" t="s">
        <v>4597</v>
      </c>
      <c r="F1738" s="12">
        <v>47.764710000000001</v>
      </c>
      <c r="G1738" s="12">
        <v>11.7578</v>
      </c>
      <c r="H1738" s="11">
        <v>60000</v>
      </c>
      <c r="I1738" s="11">
        <v>59553</v>
      </c>
      <c r="J1738" s="13" t="s">
        <v>8982</v>
      </c>
      <c r="K1738" s="14">
        <f>I1738*Assumptions!$B$2*10^-3/24</f>
        <v>372.20625000000001</v>
      </c>
      <c r="L1738" s="14">
        <f>IF(J1738="YES",I1738*Assumptions!$B$3/1000,0)</f>
        <v>1191.06</v>
      </c>
      <c r="M1738" s="14">
        <f>IF(J1738="YES",I1738*Assumptions!$B$4/1000,0)</f>
        <v>893.29499999999996</v>
      </c>
      <c r="N1738" s="14">
        <f>IF(J1738="YES",I1738*Assumptions!$B$5/1000,0)</f>
        <v>1786.59</v>
      </c>
      <c r="O1738" s="14">
        <f>K1738*Assumptions!$B$6*Assumptions!$B$7</f>
        <v>2158.7962499999999</v>
      </c>
      <c r="P1738" s="14">
        <f>((K1738*Assumptions!$B$6*Assumptions!$B$7/1000)*(Assumptions!$B$8/(Assumptions!$B$8-1)))*Assumptions!$B$9</f>
        <v>12952.777499999998</v>
      </c>
      <c r="Q1738" s="13" t="s">
        <v>9014</v>
      </c>
      <c r="R1738" s="13" t="s">
        <v>9044</v>
      </c>
    </row>
    <row r="1739" spans="1:18" x14ac:dyDescent="0.3">
      <c r="A1739" s="11" t="s">
        <v>2087</v>
      </c>
      <c r="B1739" s="11" t="s">
        <v>4591</v>
      </c>
      <c r="C1739" s="11" t="s">
        <v>4598</v>
      </c>
      <c r="D1739" s="11" t="s">
        <v>4599</v>
      </c>
      <c r="E1739" s="11" t="s">
        <v>4600</v>
      </c>
      <c r="F1739" s="12">
        <v>47.841030000000003</v>
      </c>
      <c r="G1739" s="12">
        <v>11.92149</v>
      </c>
      <c r="H1739" s="11">
        <v>5000</v>
      </c>
      <c r="I1739" s="11">
        <v>3450</v>
      </c>
      <c r="J1739" s="13" t="s">
        <v>8991</v>
      </c>
      <c r="K1739" s="14">
        <f>I1739*Assumptions!$B$2*10^-3/24</f>
        <v>21.5625</v>
      </c>
      <c r="L1739" s="14">
        <f>IF(J1739="YES",I1739*Assumptions!$B$3/1000,0)</f>
        <v>0</v>
      </c>
      <c r="M1739" s="14">
        <f>IF(J1739="YES",I1739*Assumptions!$B$4/1000,0)</f>
        <v>0</v>
      </c>
      <c r="N1739" s="14">
        <f>IF(J1739="YES",I1739*Assumptions!$B$5/1000,0)</f>
        <v>0</v>
      </c>
      <c r="O1739" s="14">
        <f>K1739*Assumptions!$B$6*Assumptions!$B$7</f>
        <v>125.0625</v>
      </c>
      <c r="P1739" s="14">
        <f>((K1739*Assumptions!$B$6*Assumptions!$B$7/1000)*(Assumptions!$B$8/(Assumptions!$B$8-1)))*Assumptions!$B$9</f>
        <v>750.37499999999989</v>
      </c>
      <c r="Q1739" s="13" t="s">
        <v>9014</v>
      </c>
      <c r="R1739" s="13" t="s">
        <v>9044</v>
      </c>
    </row>
    <row r="1740" spans="1:18" x14ac:dyDescent="0.3">
      <c r="A1740" s="11" t="s">
        <v>2087</v>
      </c>
      <c r="B1740" s="11" t="s">
        <v>4591</v>
      </c>
      <c r="C1740" s="11" t="s">
        <v>4601</v>
      </c>
      <c r="D1740" s="11" t="s">
        <v>4602</v>
      </c>
      <c r="E1740" s="11" t="s">
        <v>4603</v>
      </c>
      <c r="F1740" s="12">
        <v>47.80303</v>
      </c>
      <c r="G1740" s="12">
        <v>11.825010000000001</v>
      </c>
      <c r="H1740" s="11">
        <v>80000</v>
      </c>
      <c r="I1740" s="11">
        <v>32165</v>
      </c>
      <c r="J1740" s="13" t="s">
        <v>8982</v>
      </c>
      <c r="K1740" s="14">
        <f>I1740*Assumptions!$B$2*10^-3/24</f>
        <v>201.03125</v>
      </c>
      <c r="L1740" s="14">
        <f>IF(J1740="YES",I1740*Assumptions!$B$3/1000,0)</f>
        <v>643.29999999999995</v>
      </c>
      <c r="M1740" s="14">
        <f>IF(J1740="YES",I1740*Assumptions!$B$4/1000,0)</f>
        <v>482.47500000000002</v>
      </c>
      <c r="N1740" s="14">
        <f>IF(J1740="YES",I1740*Assumptions!$B$5/1000,0)</f>
        <v>964.95</v>
      </c>
      <c r="O1740" s="14">
        <f>K1740*Assumptions!$B$6*Assumptions!$B$7</f>
        <v>1165.98125</v>
      </c>
      <c r="P1740" s="14">
        <f>((K1740*Assumptions!$B$6*Assumptions!$B$7/1000)*(Assumptions!$B$8/(Assumptions!$B$8-1)))*Assumptions!$B$9</f>
        <v>6995.8874999999989</v>
      </c>
      <c r="Q1740" s="13" t="s">
        <v>9014</v>
      </c>
      <c r="R1740" s="13" t="s">
        <v>9043</v>
      </c>
    </row>
    <row r="1741" spans="1:18" x14ac:dyDescent="0.3">
      <c r="A1741" s="11" t="s">
        <v>2087</v>
      </c>
      <c r="B1741" s="11" t="s">
        <v>4591</v>
      </c>
      <c r="C1741" s="11" t="s">
        <v>4604</v>
      </c>
      <c r="D1741" s="11" t="s">
        <v>4605</v>
      </c>
      <c r="E1741" s="11" t="s">
        <v>8772</v>
      </c>
      <c r="F1741" s="12">
        <v>47.773919999999997</v>
      </c>
      <c r="G1741" s="12">
        <v>11.900359999999999</v>
      </c>
      <c r="H1741" s="11">
        <v>12000</v>
      </c>
      <c r="I1741" s="11">
        <v>8160</v>
      </c>
      <c r="J1741" s="13" t="s">
        <v>8991</v>
      </c>
      <c r="K1741" s="14">
        <f>I1741*Assumptions!$B$2*10^-3/24</f>
        <v>51</v>
      </c>
      <c r="L1741" s="14">
        <f>IF(J1741="YES",I1741*Assumptions!$B$3/1000,0)</f>
        <v>0</v>
      </c>
      <c r="M1741" s="14">
        <f>IF(J1741="YES",I1741*Assumptions!$B$4/1000,0)</f>
        <v>0</v>
      </c>
      <c r="N1741" s="14">
        <f>IF(J1741="YES",I1741*Assumptions!$B$5/1000,0)</f>
        <v>0</v>
      </c>
      <c r="O1741" s="14">
        <f>K1741*Assumptions!$B$6*Assumptions!$B$7</f>
        <v>295.79999999999995</v>
      </c>
      <c r="P1741" s="14">
        <f>((K1741*Assumptions!$B$6*Assumptions!$B$7/1000)*(Assumptions!$B$8/(Assumptions!$B$8-1)))*Assumptions!$B$9</f>
        <v>1774.7999999999997</v>
      </c>
      <c r="Q1741" s="13" t="s">
        <v>9014</v>
      </c>
      <c r="R1741" s="13" t="s">
        <v>9044</v>
      </c>
    </row>
    <row r="1742" spans="1:18" x14ac:dyDescent="0.3">
      <c r="A1742" s="11" t="s">
        <v>2087</v>
      </c>
      <c r="B1742" s="11" t="s">
        <v>4609</v>
      </c>
      <c r="C1742" s="11" t="s">
        <v>4606</v>
      </c>
      <c r="D1742" s="11" t="s">
        <v>4607</v>
      </c>
      <c r="E1742" s="11" t="s">
        <v>4608</v>
      </c>
      <c r="F1742" s="12">
        <v>48.365859999999998</v>
      </c>
      <c r="G1742" s="12">
        <v>12.52154</v>
      </c>
      <c r="H1742" s="11">
        <v>15000</v>
      </c>
      <c r="I1742" s="11">
        <v>8183</v>
      </c>
      <c r="J1742" s="13" t="s">
        <v>8991</v>
      </c>
      <c r="K1742" s="14">
        <f>I1742*Assumptions!$B$2*10^-3/24</f>
        <v>51.143750000000004</v>
      </c>
      <c r="L1742" s="14">
        <f>IF(J1742="YES",I1742*Assumptions!$B$3/1000,0)</f>
        <v>0</v>
      </c>
      <c r="M1742" s="14">
        <f>IF(J1742="YES",I1742*Assumptions!$B$4/1000,0)</f>
        <v>0</v>
      </c>
      <c r="N1742" s="14">
        <f>IF(J1742="YES",I1742*Assumptions!$B$5/1000,0)</f>
        <v>0</v>
      </c>
      <c r="O1742" s="14">
        <f>K1742*Assumptions!$B$6*Assumptions!$B$7</f>
        <v>296.63375000000002</v>
      </c>
      <c r="P1742" s="14">
        <f>((K1742*Assumptions!$B$6*Assumptions!$B$7/1000)*(Assumptions!$B$8/(Assumptions!$B$8-1)))*Assumptions!$B$9</f>
        <v>1779.8025000000002</v>
      </c>
      <c r="Q1742" s="13" t="s">
        <v>9014</v>
      </c>
      <c r="R1742" s="13" t="s">
        <v>9042</v>
      </c>
    </row>
    <row r="1743" spans="1:18" x14ac:dyDescent="0.3">
      <c r="A1743" s="11" t="s">
        <v>2087</v>
      </c>
      <c r="B1743" s="11" t="s">
        <v>4609</v>
      </c>
      <c r="C1743" s="11" t="s">
        <v>4610</v>
      </c>
      <c r="D1743" s="11" t="s">
        <v>4611</v>
      </c>
      <c r="E1743" s="11" t="s">
        <v>4612</v>
      </c>
      <c r="F1743" s="12">
        <v>48.145960000000002</v>
      </c>
      <c r="G1743" s="12">
        <v>12.199020000000001</v>
      </c>
      <c r="H1743" s="11">
        <v>30000</v>
      </c>
      <c r="I1743" s="11">
        <v>46919</v>
      </c>
      <c r="J1743" s="13" t="s">
        <v>8991</v>
      </c>
      <c r="K1743" s="14">
        <f>I1743*Assumptions!$B$2*10^-3/24</f>
        <v>293.24375000000003</v>
      </c>
      <c r="L1743" s="14">
        <f>IF(J1743="YES",I1743*Assumptions!$B$3/1000,0)</f>
        <v>0</v>
      </c>
      <c r="M1743" s="14">
        <f>IF(J1743="YES",I1743*Assumptions!$B$4/1000,0)</f>
        <v>0</v>
      </c>
      <c r="N1743" s="14">
        <f>IF(J1743="YES",I1743*Assumptions!$B$5/1000,0)</f>
        <v>0</v>
      </c>
      <c r="O1743" s="14">
        <f>K1743*Assumptions!$B$6*Assumptions!$B$7</f>
        <v>1700.81375</v>
      </c>
      <c r="P1743" s="14">
        <f>((K1743*Assumptions!$B$6*Assumptions!$B$7/1000)*(Assumptions!$B$8/(Assumptions!$B$8-1)))*Assumptions!$B$9</f>
        <v>10204.882499999998</v>
      </c>
      <c r="Q1743" s="13" t="s">
        <v>9014</v>
      </c>
      <c r="R1743" s="13" t="s">
        <v>9044</v>
      </c>
    </row>
    <row r="1744" spans="1:18" x14ac:dyDescent="0.3">
      <c r="A1744" s="11" t="s">
        <v>2087</v>
      </c>
      <c r="B1744" s="11" t="s">
        <v>4609</v>
      </c>
      <c r="C1744" s="11" t="s">
        <v>4613</v>
      </c>
      <c r="D1744" s="11" t="s">
        <v>4614</v>
      </c>
      <c r="E1744" s="11" t="s">
        <v>4615</v>
      </c>
      <c r="F1744" s="12">
        <v>48.20261</v>
      </c>
      <c r="G1744" s="12">
        <v>12.42098</v>
      </c>
      <c r="H1744" s="11">
        <v>64500</v>
      </c>
      <c r="I1744" s="11">
        <v>45524</v>
      </c>
      <c r="J1744" s="13" t="s">
        <v>8982</v>
      </c>
      <c r="K1744" s="14">
        <f>I1744*Assumptions!$B$2*10^-3/24</f>
        <v>284.52500000000003</v>
      </c>
      <c r="L1744" s="14">
        <f>IF(J1744="YES",I1744*Assumptions!$B$3/1000,0)</f>
        <v>910.48</v>
      </c>
      <c r="M1744" s="14">
        <f>IF(J1744="YES",I1744*Assumptions!$B$4/1000,0)</f>
        <v>682.86</v>
      </c>
      <c r="N1744" s="14">
        <f>IF(J1744="YES",I1744*Assumptions!$B$5/1000,0)</f>
        <v>1365.72</v>
      </c>
      <c r="O1744" s="14">
        <f>K1744*Assumptions!$B$6*Assumptions!$B$7</f>
        <v>1650.2450000000001</v>
      </c>
      <c r="P1744" s="14">
        <f>((K1744*Assumptions!$B$6*Assumptions!$B$7/1000)*(Assumptions!$B$8/(Assumptions!$B$8-1)))*Assumptions!$B$9</f>
        <v>9901.4700000000012</v>
      </c>
      <c r="Q1744" s="13" t="s">
        <v>9014</v>
      </c>
      <c r="R1744" s="13" t="s">
        <v>9043</v>
      </c>
    </row>
    <row r="1745" spans="1:18" x14ac:dyDescent="0.3">
      <c r="A1745" s="11" t="s">
        <v>2087</v>
      </c>
      <c r="B1745" s="11" t="s">
        <v>4609</v>
      </c>
      <c r="C1745" s="11" t="s">
        <v>4616</v>
      </c>
      <c r="D1745" s="11" t="s">
        <v>4617</v>
      </c>
      <c r="E1745" s="11" t="s">
        <v>4618</v>
      </c>
      <c r="F1745" s="12">
        <v>48.152850000000001</v>
      </c>
      <c r="G1745" s="12">
        <v>12.283480000000001</v>
      </c>
      <c r="H1745" s="11">
        <v>5600</v>
      </c>
      <c r="I1745" s="11">
        <v>6250</v>
      </c>
      <c r="J1745" s="13" t="s">
        <v>8991</v>
      </c>
      <c r="K1745" s="14">
        <f>I1745*Assumptions!$B$2*10^-3/24</f>
        <v>39.0625</v>
      </c>
      <c r="L1745" s="14">
        <f>IF(J1745="YES",I1745*Assumptions!$B$3/1000,0)</f>
        <v>0</v>
      </c>
      <c r="M1745" s="14">
        <f>IF(J1745="YES",I1745*Assumptions!$B$4/1000,0)</f>
        <v>0</v>
      </c>
      <c r="N1745" s="14">
        <f>IF(J1745="YES",I1745*Assumptions!$B$5/1000,0)</f>
        <v>0</v>
      </c>
      <c r="O1745" s="14">
        <f>K1745*Assumptions!$B$6*Assumptions!$B$7</f>
        <v>226.5625</v>
      </c>
      <c r="P1745" s="14">
        <f>((K1745*Assumptions!$B$6*Assumptions!$B$7/1000)*(Assumptions!$B$8/(Assumptions!$B$8-1)))*Assumptions!$B$9</f>
        <v>1359.375</v>
      </c>
      <c r="Q1745" s="13" t="s">
        <v>9014</v>
      </c>
      <c r="R1745" s="13" t="s">
        <v>9042</v>
      </c>
    </row>
    <row r="1746" spans="1:18" x14ac:dyDescent="0.3">
      <c r="A1746" s="11" t="s">
        <v>2087</v>
      </c>
      <c r="B1746" s="11" t="s">
        <v>4609</v>
      </c>
      <c r="C1746" s="11" t="s">
        <v>4619</v>
      </c>
      <c r="D1746" s="11" t="s">
        <v>4620</v>
      </c>
      <c r="E1746" s="11" t="s">
        <v>8773</v>
      </c>
      <c r="F1746" s="12">
        <v>48.237430000000003</v>
      </c>
      <c r="G1746" s="12">
        <v>12.544169999999999</v>
      </c>
      <c r="H1746" s="11">
        <v>30000</v>
      </c>
      <c r="I1746" s="11">
        <v>24997</v>
      </c>
      <c r="J1746" s="13" t="s">
        <v>8991</v>
      </c>
      <c r="K1746" s="14">
        <f>I1746*Assumptions!$B$2*10^-3/24</f>
        <v>156.23125000000002</v>
      </c>
      <c r="L1746" s="14">
        <f>IF(J1746="YES",I1746*Assumptions!$B$3/1000,0)</f>
        <v>0</v>
      </c>
      <c r="M1746" s="14">
        <f>IF(J1746="YES",I1746*Assumptions!$B$4/1000,0)</f>
        <v>0</v>
      </c>
      <c r="N1746" s="14">
        <f>IF(J1746="YES",I1746*Assumptions!$B$5/1000,0)</f>
        <v>0</v>
      </c>
      <c r="O1746" s="14">
        <f>K1746*Assumptions!$B$6*Assumptions!$B$7</f>
        <v>906.14125000000001</v>
      </c>
      <c r="P1746" s="14">
        <f>((K1746*Assumptions!$B$6*Assumptions!$B$7/1000)*(Assumptions!$B$8/(Assumptions!$B$8-1)))*Assumptions!$B$9</f>
        <v>5436.8474999999989</v>
      </c>
      <c r="Q1746" s="13" t="s">
        <v>9014</v>
      </c>
      <c r="R1746" s="13" t="s">
        <v>9043</v>
      </c>
    </row>
    <row r="1747" spans="1:18" x14ac:dyDescent="0.3">
      <c r="A1747" s="11" t="s">
        <v>2087</v>
      </c>
      <c r="B1747" s="11" t="s">
        <v>4609</v>
      </c>
      <c r="C1747" s="11" t="s">
        <v>4621</v>
      </c>
      <c r="D1747" s="11" t="s">
        <v>4622</v>
      </c>
      <c r="E1747" s="11" t="s">
        <v>4623</v>
      </c>
      <c r="F1747" s="12">
        <v>48.260509999999996</v>
      </c>
      <c r="G1747" s="12">
        <v>12.42938</v>
      </c>
      <c r="H1747" s="11">
        <v>24000</v>
      </c>
      <c r="I1747" s="11">
        <v>15905</v>
      </c>
      <c r="J1747" s="13" t="s">
        <v>8991</v>
      </c>
      <c r="K1747" s="14">
        <f>I1747*Assumptions!$B$2*10^-3/24</f>
        <v>99.40625</v>
      </c>
      <c r="L1747" s="14">
        <f>IF(J1747="YES",I1747*Assumptions!$B$3/1000,0)</f>
        <v>0</v>
      </c>
      <c r="M1747" s="14">
        <f>IF(J1747="YES",I1747*Assumptions!$B$4/1000,0)</f>
        <v>0</v>
      </c>
      <c r="N1747" s="14">
        <f>IF(J1747="YES",I1747*Assumptions!$B$5/1000,0)</f>
        <v>0</v>
      </c>
      <c r="O1747" s="14">
        <f>K1747*Assumptions!$B$6*Assumptions!$B$7</f>
        <v>576.55624999999998</v>
      </c>
      <c r="P1747" s="14">
        <f>((K1747*Assumptions!$B$6*Assumptions!$B$7/1000)*(Assumptions!$B$8/(Assumptions!$B$8-1)))*Assumptions!$B$9</f>
        <v>3459.3375000000001</v>
      </c>
      <c r="Q1747" s="13" t="s">
        <v>9014</v>
      </c>
      <c r="R1747" s="13" t="s">
        <v>9043</v>
      </c>
    </row>
    <row r="1748" spans="1:18" x14ac:dyDescent="0.3">
      <c r="A1748" s="11" t="s">
        <v>2087</v>
      </c>
      <c r="B1748" s="11" t="s">
        <v>4627</v>
      </c>
      <c r="C1748" s="11" t="s">
        <v>4624</v>
      </c>
      <c r="D1748" s="11" t="s">
        <v>4625</v>
      </c>
      <c r="E1748" s="11" t="s">
        <v>4626</v>
      </c>
      <c r="F1748" s="12">
        <v>47.607039999999998</v>
      </c>
      <c r="G1748" s="12">
        <v>12.19938</v>
      </c>
      <c r="H1748" s="11">
        <v>20000</v>
      </c>
      <c r="I1748" s="11">
        <v>10125</v>
      </c>
      <c r="J1748" s="13" t="s">
        <v>8991</v>
      </c>
      <c r="K1748" s="14">
        <f>I1748*Assumptions!$B$2*10^-3/24</f>
        <v>63.28125</v>
      </c>
      <c r="L1748" s="14">
        <f>IF(J1748="YES",I1748*Assumptions!$B$3/1000,0)</f>
        <v>0</v>
      </c>
      <c r="M1748" s="14">
        <f>IF(J1748="YES",I1748*Assumptions!$B$4/1000,0)</f>
        <v>0</v>
      </c>
      <c r="N1748" s="14">
        <f>IF(J1748="YES",I1748*Assumptions!$B$5/1000,0)</f>
        <v>0</v>
      </c>
      <c r="O1748" s="14">
        <f>K1748*Assumptions!$B$6*Assumptions!$B$7</f>
        <v>367.03125</v>
      </c>
      <c r="P1748" s="14">
        <f>((K1748*Assumptions!$B$6*Assumptions!$B$7/1000)*(Assumptions!$B$8/(Assumptions!$B$8-1)))*Assumptions!$B$9</f>
        <v>2202.1874999999995</v>
      </c>
      <c r="Q1748" s="13" t="s">
        <v>9014</v>
      </c>
      <c r="R1748" s="13" t="s">
        <v>9043</v>
      </c>
    </row>
    <row r="1749" spans="1:18" x14ac:dyDescent="0.3">
      <c r="A1749" s="11" t="s">
        <v>2087</v>
      </c>
      <c r="B1749" s="11" t="s">
        <v>4627</v>
      </c>
      <c r="C1749" s="11" t="s">
        <v>4628</v>
      </c>
      <c r="D1749" s="11" t="s">
        <v>4629</v>
      </c>
      <c r="E1749" s="11" t="s">
        <v>4630</v>
      </c>
      <c r="F1749" s="12">
        <v>47.94735</v>
      </c>
      <c r="G1749" s="12">
        <v>12.26728</v>
      </c>
      <c r="H1749" s="11">
        <v>5000</v>
      </c>
      <c r="I1749" s="11">
        <v>4166</v>
      </c>
      <c r="J1749" s="13" t="s">
        <v>8991</v>
      </c>
      <c r="K1749" s="14">
        <f>I1749*Assumptions!$B$2*10^-3/24</f>
        <v>26.037499999999998</v>
      </c>
      <c r="L1749" s="14">
        <f>IF(J1749="YES",I1749*Assumptions!$B$3/1000,0)</f>
        <v>0</v>
      </c>
      <c r="M1749" s="14">
        <f>IF(J1749="YES",I1749*Assumptions!$B$4/1000,0)</f>
        <v>0</v>
      </c>
      <c r="N1749" s="14">
        <f>IF(J1749="YES",I1749*Assumptions!$B$5/1000,0)</f>
        <v>0</v>
      </c>
      <c r="O1749" s="14">
        <f>K1749*Assumptions!$B$6*Assumptions!$B$7</f>
        <v>151.01749999999998</v>
      </c>
      <c r="P1749" s="14">
        <f>((K1749*Assumptions!$B$6*Assumptions!$B$7/1000)*(Assumptions!$B$8/(Assumptions!$B$8-1)))*Assumptions!$B$9</f>
        <v>906.10499999999979</v>
      </c>
      <c r="Q1749" s="13" t="s">
        <v>9014</v>
      </c>
      <c r="R1749" s="13" t="s">
        <v>9042</v>
      </c>
    </row>
    <row r="1750" spans="1:18" x14ac:dyDescent="0.3">
      <c r="A1750" s="11" t="s">
        <v>2087</v>
      </c>
      <c r="B1750" s="11" t="s">
        <v>4627</v>
      </c>
      <c r="C1750" s="11" t="s">
        <v>4631</v>
      </c>
      <c r="D1750" s="11" t="s">
        <v>4632</v>
      </c>
      <c r="E1750" s="11" t="s">
        <v>4633</v>
      </c>
      <c r="F1750" s="12">
        <v>47.795699999999997</v>
      </c>
      <c r="G1750" s="12">
        <v>12.01591</v>
      </c>
      <c r="H1750" s="11">
        <v>20000</v>
      </c>
      <c r="I1750" s="11">
        <v>11029</v>
      </c>
      <c r="J1750" s="13" t="s">
        <v>8991</v>
      </c>
      <c r="K1750" s="14">
        <f>I1750*Assumptions!$B$2*10^-3/24</f>
        <v>68.931250000000006</v>
      </c>
      <c r="L1750" s="14">
        <f>IF(J1750="YES",I1750*Assumptions!$B$3/1000,0)</f>
        <v>0</v>
      </c>
      <c r="M1750" s="14">
        <f>IF(J1750="YES",I1750*Assumptions!$B$4/1000,0)</f>
        <v>0</v>
      </c>
      <c r="N1750" s="14">
        <f>IF(J1750="YES",I1750*Assumptions!$B$5/1000,0)</f>
        <v>0</v>
      </c>
      <c r="O1750" s="14">
        <f>K1750*Assumptions!$B$6*Assumptions!$B$7</f>
        <v>399.80124999999998</v>
      </c>
      <c r="P1750" s="14">
        <f>((K1750*Assumptions!$B$6*Assumptions!$B$7/1000)*(Assumptions!$B$8/(Assumptions!$B$8-1)))*Assumptions!$B$9</f>
        <v>2398.8074999999994</v>
      </c>
      <c r="Q1750" s="13" t="s">
        <v>9014</v>
      </c>
      <c r="R1750" s="13" t="s">
        <v>9044</v>
      </c>
    </row>
    <row r="1751" spans="1:18" x14ac:dyDescent="0.3">
      <c r="A1751" s="11" t="s">
        <v>2087</v>
      </c>
      <c r="B1751" s="11" t="s">
        <v>4627</v>
      </c>
      <c r="C1751" s="11" t="s">
        <v>4634</v>
      </c>
      <c r="D1751" s="11" t="s">
        <v>4635</v>
      </c>
      <c r="E1751" s="11" t="s">
        <v>4636</v>
      </c>
      <c r="F1751" s="12">
        <v>47.849930000000001</v>
      </c>
      <c r="G1751" s="12">
        <v>12.02595</v>
      </c>
      <c r="H1751" s="11">
        <v>36000</v>
      </c>
      <c r="I1751" s="11">
        <v>64660</v>
      </c>
      <c r="J1751" s="13" t="s">
        <v>8991</v>
      </c>
      <c r="K1751" s="14">
        <f>I1751*Assumptions!$B$2*10^-3/24</f>
        <v>404.125</v>
      </c>
      <c r="L1751" s="14">
        <f>IF(J1751="YES",I1751*Assumptions!$B$3/1000,0)</f>
        <v>0</v>
      </c>
      <c r="M1751" s="14">
        <f>IF(J1751="YES",I1751*Assumptions!$B$4/1000,0)</f>
        <v>0</v>
      </c>
      <c r="N1751" s="14">
        <f>IF(J1751="YES",I1751*Assumptions!$B$5/1000,0)</f>
        <v>0</v>
      </c>
      <c r="O1751" s="14">
        <f>K1751*Assumptions!$B$6*Assumptions!$B$7</f>
        <v>2343.9249999999997</v>
      </c>
      <c r="P1751" s="14">
        <f>((K1751*Assumptions!$B$6*Assumptions!$B$7/1000)*(Assumptions!$B$8/(Assumptions!$B$8-1)))*Assumptions!$B$9</f>
        <v>14063.549999999997</v>
      </c>
      <c r="Q1751" s="13" t="s">
        <v>9014</v>
      </c>
      <c r="R1751" s="13" t="s">
        <v>9042</v>
      </c>
    </row>
    <row r="1752" spans="1:18" x14ac:dyDescent="0.3">
      <c r="A1752" s="11" t="s">
        <v>2087</v>
      </c>
      <c r="B1752" s="11" t="s">
        <v>4627</v>
      </c>
      <c r="C1752" s="11" t="s">
        <v>4637</v>
      </c>
      <c r="D1752" s="11" t="s">
        <v>4638</v>
      </c>
      <c r="E1752" s="11" t="s">
        <v>4639</v>
      </c>
      <c r="F1752" s="12">
        <v>47.892189999999999</v>
      </c>
      <c r="G1752" s="12">
        <v>11.864750000000001</v>
      </c>
      <c r="H1752" s="11">
        <v>20000</v>
      </c>
      <c r="I1752" s="11">
        <v>12632</v>
      </c>
      <c r="J1752" s="13" t="s">
        <v>8991</v>
      </c>
      <c r="K1752" s="14">
        <f>I1752*Assumptions!$B$2*10^-3/24</f>
        <v>78.95</v>
      </c>
      <c r="L1752" s="14">
        <f>IF(J1752="YES",I1752*Assumptions!$B$3/1000,0)</f>
        <v>0</v>
      </c>
      <c r="M1752" s="14">
        <f>IF(J1752="YES",I1752*Assumptions!$B$4/1000,0)</f>
        <v>0</v>
      </c>
      <c r="N1752" s="14">
        <f>IF(J1752="YES",I1752*Assumptions!$B$5/1000,0)</f>
        <v>0</v>
      </c>
      <c r="O1752" s="14">
        <f>K1752*Assumptions!$B$6*Assumptions!$B$7</f>
        <v>457.90999999999997</v>
      </c>
      <c r="P1752" s="14">
        <f>((K1752*Assumptions!$B$6*Assumptions!$B$7/1000)*(Assumptions!$B$8/(Assumptions!$B$8-1)))*Assumptions!$B$9</f>
        <v>2747.4599999999996</v>
      </c>
      <c r="Q1752" s="13" t="s">
        <v>9014</v>
      </c>
      <c r="R1752" s="13" t="s">
        <v>9042</v>
      </c>
    </row>
    <row r="1753" spans="1:18" x14ac:dyDescent="0.3">
      <c r="A1753" s="11" t="s">
        <v>2087</v>
      </c>
      <c r="B1753" s="11" t="s">
        <v>4627</v>
      </c>
      <c r="C1753" s="11" t="s">
        <v>4640</v>
      </c>
      <c r="D1753" s="11" t="s">
        <v>4641</v>
      </c>
      <c r="E1753" s="11" t="s">
        <v>4642</v>
      </c>
      <c r="F1753" s="12">
        <v>47.672559999999997</v>
      </c>
      <c r="G1753" s="12">
        <v>12.173249999999999</v>
      </c>
      <c r="H1753" s="11">
        <v>15500</v>
      </c>
      <c r="I1753" s="11">
        <v>5440</v>
      </c>
      <c r="J1753" s="13" t="s">
        <v>8991</v>
      </c>
      <c r="K1753" s="14">
        <f>I1753*Assumptions!$B$2*10^-3/24</f>
        <v>34</v>
      </c>
      <c r="L1753" s="14">
        <f>IF(J1753="YES",I1753*Assumptions!$B$3/1000,0)</f>
        <v>0</v>
      </c>
      <c r="M1753" s="14">
        <f>IF(J1753="YES",I1753*Assumptions!$B$4/1000,0)</f>
        <v>0</v>
      </c>
      <c r="N1753" s="14">
        <f>IF(J1753="YES",I1753*Assumptions!$B$5/1000,0)</f>
        <v>0</v>
      </c>
      <c r="O1753" s="14">
        <f>K1753*Assumptions!$B$6*Assumptions!$B$7</f>
        <v>197.2</v>
      </c>
      <c r="P1753" s="14">
        <f>((K1753*Assumptions!$B$6*Assumptions!$B$7/1000)*(Assumptions!$B$8/(Assumptions!$B$8-1)))*Assumptions!$B$9</f>
        <v>1183.1999999999998</v>
      </c>
      <c r="Q1753" s="13" t="s">
        <v>9014</v>
      </c>
      <c r="R1753" s="13" t="s">
        <v>9042</v>
      </c>
    </row>
    <row r="1754" spans="1:18" x14ac:dyDescent="0.3">
      <c r="A1754" s="11" t="s">
        <v>2087</v>
      </c>
      <c r="B1754" s="11" t="s">
        <v>4627</v>
      </c>
      <c r="C1754" s="11" t="s">
        <v>4643</v>
      </c>
      <c r="D1754" s="11" t="s">
        <v>4644</v>
      </c>
      <c r="E1754" s="11" t="s">
        <v>8774</v>
      </c>
      <c r="F1754" s="12">
        <v>47.930210000000002</v>
      </c>
      <c r="G1754" s="12">
        <v>12.391389999999999</v>
      </c>
      <c r="H1754" s="11">
        <v>6500</v>
      </c>
      <c r="I1754" s="11">
        <v>2368</v>
      </c>
      <c r="J1754" s="13" t="s">
        <v>8991</v>
      </c>
      <c r="K1754" s="14">
        <f>I1754*Assumptions!$B$2*10^-3/24</f>
        <v>14.799999999999999</v>
      </c>
      <c r="L1754" s="14">
        <f>IF(J1754="YES",I1754*Assumptions!$B$3/1000,0)</f>
        <v>0</v>
      </c>
      <c r="M1754" s="14">
        <f>IF(J1754="YES",I1754*Assumptions!$B$4/1000,0)</f>
        <v>0</v>
      </c>
      <c r="N1754" s="14">
        <f>IF(J1754="YES",I1754*Assumptions!$B$5/1000,0)</f>
        <v>0</v>
      </c>
      <c r="O1754" s="14">
        <f>K1754*Assumptions!$B$6*Assumptions!$B$7</f>
        <v>85.84</v>
      </c>
      <c r="P1754" s="14">
        <f>((K1754*Assumptions!$B$6*Assumptions!$B$7/1000)*(Assumptions!$B$8/(Assumptions!$B$8-1)))*Assumptions!$B$9</f>
        <v>515.04</v>
      </c>
      <c r="Q1754" s="13" t="s">
        <v>9014</v>
      </c>
      <c r="R1754" s="13" t="s">
        <v>9043</v>
      </c>
    </row>
    <row r="1755" spans="1:18" x14ac:dyDescent="0.3">
      <c r="A1755" s="11" t="s">
        <v>2087</v>
      </c>
      <c r="B1755" s="11" t="s">
        <v>4627</v>
      </c>
      <c r="C1755" s="11" t="s">
        <v>4645</v>
      </c>
      <c r="D1755" s="11" t="s">
        <v>4646</v>
      </c>
      <c r="E1755" s="11" t="s">
        <v>4647</v>
      </c>
      <c r="F1755" s="12">
        <v>47.81118</v>
      </c>
      <c r="G1755" s="12">
        <v>12.125360000000001</v>
      </c>
      <c r="H1755" s="11">
        <v>33700</v>
      </c>
      <c r="I1755" s="11">
        <v>10733</v>
      </c>
      <c r="J1755" s="13" t="s">
        <v>8991</v>
      </c>
      <c r="K1755" s="14">
        <f>I1755*Assumptions!$B$2*10^-3/24</f>
        <v>67.081249999999997</v>
      </c>
      <c r="L1755" s="14">
        <f>IF(J1755="YES",I1755*Assumptions!$B$3/1000,0)</f>
        <v>0</v>
      </c>
      <c r="M1755" s="14">
        <f>IF(J1755="YES",I1755*Assumptions!$B$4/1000,0)</f>
        <v>0</v>
      </c>
      <c r="N1755" s="14">
        <f>IF(J1755="YES",I1755*Assumptions!$B$5/1000,0)</f>
        <v>0</v>
      </c>
      <c r="O1755" s="14">
        <f>K1755*Assumptions!$B$6*Assumptions!$B$7</f>
        <v>389.07124999999996</v>
      </c>
      <c r="P1755" s="14">
        <f>((K1755*Assumptions!$B$6*Assumptions!$B$7/1000)*(Assumptions!$B$8/(Assumptions!$B$8-1)))*Assumptions!$B$9</f>
        <v>2334.4274999999993</v>
      </c>
      <c r="Q1755" s="13" t="s">
        <v>9014</v>
      </c>
      <c r="R1755" s="13" t="s">
        <v>9042</v>
      </c>
    </row>
    <row r="1756" spans="1:18" x14ac:dyDescent="0.3">
      <c r="A1756" s="11" t="s">
        <v>2087</v>
      </c>
      <c r="B1756" s="11" t="s">
        <v>4627</v>
      </c>
      <c r="C1756" s="11" t="s">
        <v>4648</v>
      </c>
      <c r="D1756" s="11" t="s">
        <v>4649</v>
      </c>
      <c r="E1756" s="11" t="s">
        <v>8775</v>
      </c>
      <c r="F1756" s="12">
        <v>47.839829999999999</v>
      </c>
      <c r="G1756" s="12">
        <v>12.156929999999999</v>
      </c>
      <c r="H1756" s="11">
        <v>65000</v>
      </c>
      <c r="I1756" s="11">
        <v>43040</v>
      </c>
      <c r="J1756" s="13" t="s">
        <v>8982</v>
      </c>
      <c r="K1756" s="14">
        <f>I1756*Assumptions!$B$2*10^-3/24</f>
        <v>269</v>
      </c>
      <c r="L1756" s="14">
        <f>IF(J1756="YES",I1756*Assumptions!$B$3/1000,0)</f>
        <v>860.8</v>
      </c>
      <c r="M1756" s="14">
        <f>IF(J1756="YES",I1756*Assumptions!$B$4/1000,0)</f>
        <v>645.6</v>
      </c>
      <c r="N1756" s="14">
        <f>IF(J1756="YES",I1756*Assumptions!$B$5/1000,0)</f>
        <v>1291.2</v>
      </c>
      <c r="O1756" s="14">
        <f>K1756*Assumptions!$B$6*Assumptions!$B$7</f>
        <v>1560.1999999999998</v>
      </c>
      <c r="P1756" s="14">
        <f>((K1756*Assumptions!$B$6*Assumptions!$B$7/1000)*(Assumptions!$B$8/(Assumptions!$B$8-1)))*Assumptions!$B$9</f>
        <v>9361.1999999999989</v>
      </c>
      <c r="Q1756" s="13" t="s">
        <v>9014</v>
      </c>
      <c r="R1756" s="13" t="s">
        <v>9042</v>
      </c>
    </row>
    <row r="1757" spans="1:18" x14ac:dyDescent="0.3">
      <c r="A1757" s="11" t="s">
        <v>2087</v>
      </c>
      <c r="B1757" s="11" t="s">
        <v>4627</v>
      </c>
      <c r="C1757" s="11" t="s">
        <v>4650</v>
      </c>
      <c r="D1757" s="11" t="s">
        <v>4651</v>
      </c>
      <c r="E1757" s="11" t="s">
        <v>4652</v>
      </c>
      <c r="F1757" s="12">
        <v>48.071249999999999</v>
      </c>
      <c r="G1757" s="12">
        <v>12.218070000000001</v>
      </c>
      <c r="H1757" s="11">
        <v>50000</v>
      </c>
      <c r="I1757" s="11">
        <v>59163</v>
      </c>
      <c r="J1757" s="13" t="s">
        <v>8982</v>
      </c>
      <c r="K1757" s="14">
        <f>I1757*Assumptions!$B$2*10^-3/24</f>
        <v>369.76875000000001</v>
      </c>
      <c r="L1757" s="14">
        <f>IF(J1757="YES",I1757*Assumptions!$B$3/1000,0)</f>
        <v>1183.26</v>
      </c>
      <c r="M1757" s="14">
        <f>IF(J1757="YES",I1757*Assumptions!$B$4/1000,0)</f>
        <v>887.44500000000005</v>
      </c>
      <c r="N1757" s="14">
        <f>IF(J1757="YES",I1757*Assumptions!$B$5/1000,0)</f>
        <v>1774.89</v>
      </c>
      <c r="O1757" s="14">
        <f>K1757*Assumptions!$B$6*Assumptions!$B$7</f>
        <v>2144.6587499999996</v>
      </c>
      <c r="P1757" s="14">
        <f>((K1757*Assumptions!$B$6*Assumptions!$B$7/1000)*(Assumptions!$B$8/(Assumptions!$B$8-1)))*Assumptions!$B$9</f>
        <v>12867.952499999998</v>
      </c>
      <c r="Q1757" s="13" t="s">
        <v>9014</v>
      </c>
      <c r="R1757" s="13" t="s">
        <v>9044</v>
      </c>
    </row>
    <row r="1758" spans="1:18" x14ac:dyDescent="0.3">
      <c r="A1758" s="11" t="s">
        <v>2087</v>
      </c>
      <c r="B1758" s="11" t="s">
        <v>4627</v>
      </c>
      <c r="C1758" s="11" t="s">
        <v>4653</v>
      </c>
      <c r="D1758" s="11" t="s">
        <v>4654</v>
      </c>
      <c r="E1758" s="11" t="s">
        <v>4655</v>
      </c>
      <c r="F1758" s="12">
        <v>47.741579999999999</v>
      </c>
      <c r="G1758" s="12">
        <v>12.120430000000001</v>
      </c>
      <c r="H1758" s="11">
        <v>29000</v>
      </c>
      <c r="I1758" s="11">
        <v>13171</v>
      </c>
      <c r="J1758" s="13" t="s">
        <v>8991</v>
      </c>
      <c r="K1758" s="14">
        <f>I1758*Assumptions!$B$2*10^-3/24</f>
        <v>82.318750000000009</v>
      </c>
      <c r="L1758" s="14">
        <f>IF(J1758="YES",I1758*Assumptions!$B$3/1000,0)</f>
        <v>0</v>
      </c>
      <c r="M1758" s="14">
        <f>IF(J1758="YES",I1758*Assumptions!$B$4/1000,0)</f>
        <v>0</v>
      </c>
      <c r="N1758" s="14">
        <f>IF(J1758="YES",I1758*Assumptions!$B$5/1000,0)</f>
        <v>0</v>
      </c>
      <c r="O1758" s="14">
        <f>K1758*Assumptions!$B$6*Assumptions!$B$7</f>
        <v>477.44875000000002</v>
      </c>
      <c r="P1758" s="14">
        <f>((K1758*Assumptions!$B$6*Assumptions!$B$7/1000)*(Assumptions!$B$8/(Assumptions!$B$8-1)))*Assumptions!$B$9</f>
        <v>2864.6925000000001</v>
      </c>
      <c r="Q1758" s="13" t="s">
        <v>9014</v>
      </c>
      <c r="R1758" s="13" t="s">
        <v>9044</v>
      </c>
    </row>
    <row r="1759" spans="1:18" x14ac:dyDescent="0.3">
      <c r="A1759" s="11" t="s">
        <v>2087</v>
      </c>
      <c r="B1759" s="11" t="s">
        <v>4627</v>
      </c>
      <c r="C1759" s="11" t="s">
        <v>4656</v>
      </c>
      <c r="D1759" s="11" t="s">
        <v>4657</v>
      </c>
      <c r="E1759" s="11" t="s">
        <v>8776</v>
      </c>
      <c r="F1759" s="12">
        <v>47.866750000000003</v>
      </c>
      <c r="G1759" s="12">
        <v>11.970219999999999</v>
      </c>
      <c r="H1759" s="11">
        <v>25000</v>
      </c>
      <c r="I1759" s="11">
        <v>18163</v>
      </c>
      <c r="J1759" s="13" t="s">
        <v>8991</v>
      </c>
      <c r="K1759" s="14">
        <f>I1759*Assumptions!$B$2*10^-3/24</f>
        <v>113.51875000000001</v>
      </c>
      <c r="L1759" s="14">
        <f>IF(J1759="YES",I1759*Assumptions!$B$3/1000,0)</f>
        <v>0</v>
      </c>
      <c r="M1759" s="14">
        <f>IF(J1759="YES",I1759*Assumptions!$B$4/1000,0)</f>
        <v>0</v>
      </c>
      <c r="N1759" s="14">
        <f>IF(J1759="YES",I1759*Assumptions!$B$5/1000,0)</f>
        <v>0</v>
      </c>
      <c r="O1759" s="14">
        <f>K1759*Assumptions!$B$6*Assumptions!$B$7</f>
        <v>658.40874999999994</v>
      </c>
      <c r="P1759" s="14">
        <f>((K1759*Assumptions!$B$6*Assumptions!$B$7/1000)*(Assumptions!$B$8/(Assumptions!$B$8-1)))*Assumptions!$B$9</f>
        <v>3950.4524999999999</v>
      </c>
      <c r="Q1759" s="13" t="s">
        <v>9014</v>
      </c>
      <c r="R1759" s="13" t="s">
        <v>9043</v>
      </c>
    </row>
    <row r="1760" spans="1:18" x14ac:dyDescent="0.3">
      <c r="A1760" s="11" t="s">
        <v>2087</v>
      </c>
      <c r="B1760" s="11" t="s">
        <v>4627</v>
      </c>
      <c r="C1760" s="11" t="s">
        <v>4658</v>
      </c>
      <c r="D1760" s="11" t="s">
        <v>4659</v>
      </c>
      <c r="E1760" s="11" t="s">
        <v>4660</v>
      </c>
      <c r="F1760" s="12">
        <v>47.860349999999997</v>
      </c>
      <c r="G1760" s="12">
        <v>12.28328</v>
      </c>
      <c r="H1760" s="11">
        <v>85000</v>
      </c>
      <c r="I1760" s="11">
        <v>67966</v>
      </c>
      <c r="J1760" s="13" t="s">
        <v>8982</v>
      </c>
      <c r="K1760" s="14">
        <f>I1760*Assumptions!$B$2*10^-3/24</f>
        <v>424.78749999999997</v>
      </c>
      <c r="L1760" s="14">
        <f>IF(J1760="YES",I1760*Assumptions!$B$3/1000,0)</f>
        <v>1359.32</v>
      </c>
      <c r="M1760" s="14">
        <f>IF(J1760="YES",I1760*Assumptions!$B$4/1000,0)</f>
        <v>1019.49</v>
      </c>
      <c r="N1760" s="14">
        <f>IF(J1760="YES",I1760*Assumptions!$B$5/1000,0)</f>
        <v>2038.98</v>
      </c>
      <c r="O1760" s="14">
        <f>K1760*Assumptions!$B$6*Assumptions!$B$7</f>
        <v>2463.7674999999995</v>
      </c>
      <c r="P1760" s="14">
        <f>((K1760*Assumptions!$B$6*Assumptions!$B$7/1000)*(Assumptions!$B$8/(Assumptions!$B$8-1)))*Assumptions!$B$9</f>
        <v>14782.604999999996</v>
      </c>
      <c r="Q1760" s="13" t="s">
        <v>9014</v>
      </c>
      <c r="R1760" s="13" t="s">
        <v>9044</v>
      </c>
    </row>
    <row r="1761" spans="1:18" x14ac:dyDescent="0.3">
      <c r="A1761" s="11" t="s">
        <v>2087</v>
      </c>
      <c r="B1761" s="11" t="s">
        <v>4664</v>
      </c>
      <c r="C1761" s="11" t="s">
        <v>4661</v>
      </c>
      <c r="D1761" s="11" t="s">
        <v>4662</v>
      </c>
      <c r="E1761" s="11" t="s">
        <v>4663</v>
      </c>
      <c r="F1761" s="12">
        <v>48.078510000000001</v>
      </c>
      <c r="G1761" s="12">
        <v>11.98813</v>
      </c>
      <c r="H1761" s="11">
        <v>18100</v>
      </c>
      <c r="I1761" s="11">
        <v>7750</v>
      </c>
      <c r="J1761" s="13" t="s">
        <v>8991</v>
      </c>
      <c r="K1761" s="14">
        <f>I1761*Assumptions!$B$2*10^-3/24</f>
        <v>48.4375</v>
      </c>
      <c r="L1761" s="14">
        <f>IF(J1761="YES",I1761*Assumptions!$B$3/1000,0)</f>
        <v>0</v>
      </c>
      <c r="M1761" s="14">
        <f>IF(J1761="YES",I1761*Assumptions!$B$4/1000,0)</f>
        <v>0</v>
      </c>
      <c r="N1761" s="14">
        <f>IF(J1761="YES",I1761*Assumptions!$B$5/1000,0)</f>
        <v>0</v>
      </c>
      <c r="O1761" s="14">
        <f>K1761*Assumptions!$B$6*Assumptions!$B$7</f>
        <v>280.93749999999994</v>
      </c>
      <c r="P1761" s="14">
        <f>((K1761*Assumptions!$B$6*Assumptions!$B$7/1000)*(Assumptions!$B$8/(Assumptions!$B$8-1)))*Assumptions!$B$9</f>
        <v>1685.6249999999998</v>
      </c>
      <c r="Q1761" s="13" t="s">
        <v>9014</v>
      </c>
      <c r="R1761" s="13" t="s">
        <v>9044</v>
      </c>
    </row>
    <row r="1762" spans="1:18" x14ac:dyDescent="0.3">
      <c r="A1762" s="11" t="s">
        <v>2087</v>
      </c>
      <c r="B1762" s="11" t="s">
        <v>4664</v>
      </c>
      <c r="C1762" s="11" t="s">
        <v>4665</v>
      </c>
      <c r="D1762" s="11" t="s">
        <v>4666</v>
      </c>
      <c r="E1762" s="11" t="s">
        <v>8777</v>
      </c>
      <c r="F1762" s="12">
        <v>47.986440000000002</v>
      </c>
      <c r="G1762" s="12">
        <v>12.01116</v>
      </c>
      <c r="H1762" s="11">
        <v>8000</v>
      </c>
      <c r="I1762" s="11">
        <v>5941</v>
      </c>
      <c r="J1762" s="13" t="s">
        <v>8991</v>
      </c>
      <c r="K1762" s="14">
        <f>I1762*Assumptions!$B$2*10^-3/24</f>
        <v>37.131250000000001</v>
      </c>
      <c r="L1762" s="14">
        <f>IF(J1762="YES",I1762*Assumptions!$B$3/1000,0)</f>
        <v>0</v>
      </c>
      <c r="M1762" s="14">
        <f>IF(J1762="YES",I1762*Assumptions!$B$4/1000,0)</f>
        <v>0</v>
      </c>
      <c r="N1762" s="14">
        <f>IF(J1762="YES",I1762*Assumptions!$B$5/1000,0)</f>
        <v>0</v>
      </c>
      <c r="O1762" s="14">
        <f>K1762*Assumptions!$B$6*Assumptions!$B$7</f>
        <v>215.36124999999998</v>
      </c>
      <c r="P1762" s="14">
        <f>((K1762*Assumptions!$B$6*Assumptions!$B$7/1000)*(Assumptions!$B$8/(Assumptions!$B$8-1)))*Assumptions!$B$9</f>
        <v>1292.1674999999998</v>
      </c>
      <c r="Q1762" s="13" t="s">
        <v>9014</v>
      </c>
      <c r="R1762" s="13" t="s">
        <v>9042</v>
      </c>
    </row>
    <row r="1763" spans="1:18" x14ac:dyDescent="0.3">
      <c r="A1763" s="11" t="s">
        <v>2087</v>
      </c>
      <c r="B1763" s="11" t="s">
        <v>4664</v>
      </c>
      <c r="C1763" s="11" t="s">
        <v>4667</v>
      </c>
      <c r="D1763" s="11" t="s">
        <v>4668</v>
      </c>
      <c r="E1763" s="11" t="s">
        <v>4669</v>
      </c>
      <c r="F1763" s="12">
        <v>47.98207</v>
      </c>
      <c r="G1763" s="12">
        <v>11.872640000000001</v>
      </c>
      <c r="H1763" s="11">
        <v>7300</v>
      </c>
      <c r="I1763" s="11">
        <v>3627</v>
      </c>
      <c r="J1763" s="13" t="s">
        <v>8991</v>
      </c>
      <c r="K1763" s="14">
        <f>I1763*Assumptions!$B$2*10^-3/24</f>
        <v>22.668749999999999</v>
      </c>
      <c r="L1763" s="14">
        <f>IF(J1763="YES",I1763*Assumptions!$B$3/1000,0)</f>
        <v>0</v>
      </c>
      <c r="M1763" s="14">
        <f>IF(J1763="YES",I1763*Assumptions!$B$4/1000,0)</f>
        <v>0</v>
      </c>
      <c r="N1763" s="14">
        <f>IF(J1763="YES",I1763*Assumptions!$B$5/1000,0)</f>
        <v>0</v>
      </c>
      <c r="O1763" s="14">
        <f>K1763*Assumptions!$B$6*Assumptions!$B$7</f>
        <v>131.47874999999999</v>
      </c>
      <c r="P1763" s="14">
        <f>((K1763*Assumptions!$B$6*Assumptions!$B$7/1000)*(Assumptions!$B$8/(Assumptions!$B$8-1)))*Assumptions!$B$9</f>
        <v>788.87249999999983</v>
      </c>
      <c r="Q1763" s="13" t="s">
        <v>9014</v>
      </c>
      <c r="R1763" s="13" t="s">
        <v>9042</v>
      </c>
    </row>
    <row r="1764" spans="1:18" x14ac:dyDescent="0.3">
      <c r="A1764" s="11" t="s">
        <v>2087</v>
      </c>
      <c r="B1764" s="11" t="s">
        <v>4664</v>
      </c>
      <c r="C1764" s="11" t="s">
        <v>4670</v>
      </c>
      <c r="D1764" s="11" t="s">
        <v>4671</v>
      </c>
      <c r="E1764" s="11" t="s">
        <v>8778</v>
      </c>
      <c r="F1764" s="12">
        <v>48.03745</v>
      </c>
      <c r="G1764" s="12">
        <v>11.975350000000001</v>
      </c>
      <c r="H1764" s="11">
        <v>26000</v>
      </c>
      <c r="I1764" s="11">
        <v>14949</v>
      </c>
      <c r="J1764" s="13" t="s">
        <v>8991</v>
      </c>
      <c r="K1764" s="14">
        <f>I1764*Assumptions!$B$2*10^-3/24</f>
        <v>93.431249999999991</v>
      </c>
      <c r="L1764" s="14">
        <f>IF(J1764="YES",I1764*Assumptions!$B$3/1000,0)</f>
        <v>0</v>
      </c>
      <c r="M1764" s="14">
        <f>IF(J1764="YES",I1764*Assumptions!$B$4/1000,0)</f>
        <v>0</v>
      </c>
      <c r="N1764" s="14">
        <f>IF(J1764="YES",I1764*Assumptions!$B$5/1000,0)</f>
        <v>0</v>
      </c>
      <c r="O1764" s="14">
        <f>K1764*Assumptions!$B$6*Assumptions!$B$7</f>
        <v>541.90124999999989</v>
      </c>
      <c r="P1764" s="14">
        <f>((K1764*Assumptions!$B$6*Assumptions!$B$7/1000)*(Assumptions!$B$8/(Assumptions!$B$8-1)))*Assumptions!$B$9</f>
        <v>3251.4074999999993</v>
      </c>
      <c r="Q1764" s="13" t="s">
        <v>9014</v>
      </c>
      <c r="R1764" s="13" t="s">
        <v>9042</v>
      </c>
    </row>
    <row r="1765" spans="1:18" x14ac:dyDescent="0.3">
      <c r="A1765" s="11" t="s">
        <v>2087</v>
      </c>
      <c r="B1765" s="11" t="s">
        <v>4674</v>
      </c>
      <c r="C1765" s="11" t="s">
        <v>4672</v>
      </c>
      <c r="D1765" s="11" t="s">
        <v>4673</v>
      </c>
      <c r="E1765" s="11" t="s">
        <v>8779</v>
      </c>
      <c r="F1765" s="12">
        <v>48.25562</v>
      </c>
      <c r="G1765" s="12">
        <v>12.70356</v>
      </c>
      <c r="H1765" s="11">
        <v>48500</v>
      </c>
      <c r="I1765" s="11">
        <v>41891</v>
      </c>
      <c r="J1765" s="13" t="s">
        <v>8982</v>
      </c>
      <c r="K1765" s="14">
        <f>I1765*Assumptions!$B$2*10^-3/24</f>
        <v>261.81875000000002</v>
      </c>
      <c r="L1765" s="14">
        <f>IF(J1765="YES",I1765*Assumptions!$B$3/1000,0)</f>
        <v>837.82</v>
      </c>
      <c r="M1765" s="14">
        <f>IF(J1765="YES",I1765*Assumptions!$B$4/1000,0)</f>
        <v>628.36500000000001</v>
      </c>
      <c r="N1765" s="14">
        <f>IF(J1765="YES",I1765*Assumptions!$B$5/1000,0)</f>
        <v>1256.73</v>
      </c>
      <c r="O1765" s="14">
        <f>K1765*Assumptions!$B$6*Assumptions!$B$7</f>
        <v>1518.5487499999999</v>
      </c>
      <c r="P1765" s="14">
        <f>((K1765*Assumptions!$B$6*Assumptions!$B$7/1000)*(Assumptions!$B$8/(Assumptions!$B$8-1)))*Assumptions!$B$9</f>
        <v>9111.2924999999996</v>
      </c>
      <c r="Q1765" s="13" t="s">
        <v>9014</v>
      </c>
      <c r="R1765" s="13" t="s">
        <v>9044</v>
      </c>
    </row>
    <row r="1766" spans="1:18" x14ac:dyDescent="0.3">
      <c r="A1766" s="11" t="s">
        <v>2087</v>
      </c>
      <c r="B1766" s="11" t="s">
        <v>4674</v>
      </c>
      <c r="C1766" s="11" t="s">
        <v>4675</v>
      </c>
      <c r="D1766" s="11" t="s">
        <v>4676</v>
      </c>
      <c r="E1766" s="11" t="s">
        <v>4677</v>
      </c>
      <c r="F1766" s="12">
        <v>48.174799999999998</v>
      </c>
      <c r="G1766" s="12">
        <v>12.84788</v>
      </c>
      <c r="H1766" s="11">
        <v>30000</v>
      </c>
      <c r="I1766" s="11">
        <v>20400</v>
      </c>
      <c r="J1766" s="13" t="s">
        <v>8991</v>
      </c>
      <c r="K1766" s="14">
        <f>I1766*Assumptions!$B$2*10^-3/24</f>
        <v>127.5</v>
      </c>
      <c r="L1766" s="14">
        <f>IF(J1766="YES",I1766*Assumptions!$B$3/1000,0)</f>
        <v>0</v>
      </c>
      <c r="M1766" s="14">
        <f>IF(J1766="YES",I1766*Assumptions!$B$4/1000,0)</f>
        <v>0</v>
      </c>
      <c r="N1766" s="14">
        <f>IF(J1766="YES",I1766*Assumptions!$B$5/1000,0)</f>
        <v>0</v>
      </c>
      <c r="O1766" s="14">
        <f>K1766*Assumptions!$B$6*Assumptions!$B$7</f>
        <v>739.49999999999989</v>
      </c>
      <c r="P1766" s="14">
        <f>((K1766*Assumptions!$B$6*Assumptions!$B$7/1000)*(Assumptions!$B$8/(Assumptions!$B$8-1)))*Assumptions!$B$9</f>
        <v>4436.9999999999991</v>
      </c>
      <c r="Q1766" s="13" t="s">
        <v>9014</v>
      </c>
      <c r="R1766" s="13" t="s">
        <v>9043</v>
      </c>
    </row>
    <row r="1767" spans="1:18" x14ac:dyDescent="0.3">
      <c r="A1767" s="11" t="s">
        <v>2087</v>
      </c>
      <c r="B1767" s="11" t="s">
        <v>4674</v>
      </c>
      <c r="C1767" s="11" t="s">
        <v>4678</v>
      </c>
      <c r="D1767" s="11" t="s">
        <v>4679</v>
      </c>
      <c r="E1767" s="11" t="s">
        <v>4680</v>
      </c>
      <c r="F1767" s="12">
        <v>48.137279999999997</v>
      </c>
      <c r="G1767" s="12">
        <v>12.61528</v>
      </c>
      <c r="H1767" s="11">
        <v>18000</v>
      </c>
      <c r="I1767" s="11">
        <v>13226</v>
      </c>
      <c r="J1767" s="13" t="s">
        <v>8991</v>
      </c>
      <c r="K1767" s="14">
        <f>I1767*Assumptions!$B$2*10^-3/24</f>
        <v>82.662500000000009</v>
      </c>
      <c r="L1767" s="14">
        <f>IF(J1767="YES",I1767*Assumptions!$B$3/1000,0)</f>
        <v>0</v>
      </c>
      <c r="M1767" s="14">
        <f>IF(J1767="YES",I1767*Assumptions!$B$4/1000,0)</f>
        <v>0</v>
      </c>
      <c r="N1767" s="14">
        <f>IF(J1767="YES",I1767*Assumptions!$B$5/1000,0)</f>
        <v>0</v>
      </c>
      <c r="O1767" s="14">
        <f>K1767*Assumptions!$B$6*Assumptions!$B$7</f>
        <v>479.44250000000005</v>
      </c>
      <c r="P1767" s="14">
        <f>((K1767*Assumptions!$B$6*Assumptions!$B$7/1000)*(Assumptions!$B$8/(Assumptions!$B$8-1)))*Assumptions!$B$9</f>
        <v>2876.6550000000002</v>
      </c>
      <c r="Q1767" s="13" t="s">
        <v>9014</v>
      </c>
      <c r="R1767" s="13" t="s">
        <v>9042</v>
      </c>
    </row>
    <row r="1768" spans="1:18" x14ac:dyDescent="0.3">
      <c r="A1768" s="11" t="s">
        <v>2087</v>
      </c>
      <c r="B1768" s="11" t="s">
        <v>4674</v>
      </c>
      <c r="C1768" s="11" t="s">
        <v>4681</v>
      </c>
      <c r="D1768" s="11" t="s">
        <v>4682</v>
      </c>
      <c r="E1768" s="11" t="s">
        <v>4683</v>
      </c>
      <c r="F1768" s="12">
        <v>48.247190000000003</v>
      </c>
      <c r="G1768" s="12">
        <v>12.863799999999999</v>
      </c>
      <c r="H1768" s="11">
        <v>6000</v>
      </c>
      <c r="I1768" s="11">
        <v>3717</v>
      </c>
      <c r="J1768" s="13" t="s">
        <v>8991</v>
      </c>
      <c r="K1768" s="14">
        <f>I1768*Assumptions!$B$2*10^-3/24</f>
        <v>23.231250000000003</v>
      </c>
      <c r="L1768" s="14">
        <f>IF(J1768="YES",I1768*Assumptions!$B$3/1000,0)</f>
        <v>0</v>
      </c>
      <c r="M1768" s="14">
        <f>IF(J1768="YES",I1768*Assumptions!$B$4/1000,0)</f>
        <v>0</v>
      </c>
      <c r="N1768" s="14">
        <f>IF(J1768="YES",I1768*Assumptions!$B$5/1000,0)</f>
        <v>0</v>
      </c>
      <c r="O1768" s="14">
        <f>K1768*Assumptions!$B$6*Assumptions!$B$7</f>
        <v>134.74125000000001</v>
      </c>
      <c r="P1768" s="14">
        <f>((K1768*Assumptions!$B$6*Assumptions!$B$7/1000)*(Assumptions!$B$8/(Assumptions!$B$8-1)))*Assumptions!$B$9</f>
        <v>808.44749999999999</v>
      </c>
      <c r="Q1768" s="13" t="s">
        <v>9014</v>
      </c>
      <c r="R1768" s="13" t="s">
        <v>9044</v>
      </c>
    </row>
    <row r="1769" spans="1:18" x14ac:dyDescent="0.3">
      <c r="A1769" s="11" t="s">
        <v>2087</v>
      </c>
      <c r="B1769" s="11" t="s">
        <v>4674</v>
      </c>
      <c r="C1769" s="11" t="s">
        <v>4684</v>
      </c>
      <c r="D1769" s="11" t="s">
        <v>4685</v>
      </c>
      <c r="E1769" s="11" t="s">
        <v>8780</v>
      </c>
      <c r="F1769" s="12">
        <v>48.247669999999999</v>
      </c>
      <c r="G1769" s="12">
        <v>12.601509999999999</v>
      </c>
      <c r="H1769" s="11">
        <v>22000</v>
      </c>
      <c r="I1769" s="11">
        <v>24326</v>
      </c>
      <c r="J1769" s="13" t="s">
        <v>8991</v>
      </c>
      <c r="K1769" s="14">
        <f>I1769*Assumptions!$B$2*10^-3/24</f>
        <v>152.03749999999999</v>
      </c>
      <c r="L1769" s="14">
        <f>IF(J1769="YES",I1769*Assumptions!$B$3/1000,0)</f>
        <v>0</v>
      </c>
      <c r="M1769" s="14">
        <f>IF(J1769="YES",I1769*Assumptions!$B$4/1000,0)</f>
        <v>0</v>
      </c>
      <c r="N1769" s="14">
        <f>IF(J1769="YES",I1769*Assumptions!$B$5/1000,0)</f>
        <v>0</v>
      </c>
      <c r="O1769" s="14">
        <f>K1769*Assumptions!$B$6*Assumptions!$B$7</f>
        <v>881.81749999999988</v>
      </c>
      <c r="P1769" s="14">
        <f>((K1769*Assumptions!$B$6*Assumptions!$B$7/1000)*(Assumptions!$B$8/(Assumptions!$B$8-1)))*Assumptions!$B$9</f>
        <v>5290.9049999999997</v>
      </c>
      <c r="Q1769" s="13" t="s">
        <v>9014</v>
      </c>
      <c r="R1769" s="13" t="s">
        <v>9042</v>
      </c>
    </row>
    <row r="1770" spans="1:18" x14ac:dyDescent="0.3">
      <c r="A1770" s="11" t="s">
        <v>2087</v>
      </c>
      <c r="B1770" s="11" t="s">
        <v>4689</v>
      </c>
      <c r="C1770" s="11" t="s">
        <v>4686</v>
      </c>
      <c r="D1770" s="11" t="s">
        <v>4687</v>
      </c>
      <c r="E1770" s="11" t="s">
        <v>4688</v>
      </c>
      <c r="F1770" s="12">
        <v>52.197470000000003</v>
      </c>
      <c r="G1770" s="12">
        <v>13.465339999999999</v>
      </c>
      <c r="H1770" s="11">
        <v>49666</v>
      </c>
      <c r="I1770" s="11">
        <v>35348</v>
      </c>
      <c r="J1770" s="13" t="s">
        <v>8982</v>
      </c>
      <c r="K1770" s="14">
        <f>I1770*Assumptions!$B$2*10^-3/24</f>
        <v>220.92499999999998</v>
      </c>
      <c r="L1770" s="14">
        <f>IF(J1770="YES",I1770*Assumptions!$B$3/1000,0)</f>
        <v>706.96</v>
      </c>
      <c r="M1770" s="14">
        <f>IF(J1770="YES",I1770*Assumptions!$B$4/1000,0)</f>
        <v>530.22</v>
      </c>
      <c r="N1770" s="14">
        <f>IF(J1770="YES",I1770*Assumptions!$B$5/1000,0)</f>
        <v>1060.44</v>
      </c>
      <c r="O1770" s="14">
        <f>K1770*Assumptions!$B$6*Assumptions!$B$7</f>
        <v>1281.3649999999998</v>
      </c>
      <c r="P1770" s="14">
        <f>((K1770*Assumptions!$B$6*Assumptions!$B$7/1000)*(Assumptions!$B$8/(Assumptions!$B$8-1)))*Assumptions!$B$9</f>
        <v>7688.19</v>
      </c>
      <c r="Q1770" s="13" t="s">
        <v>9018</v>
      </c>
      <c r="R1770" s="13" t="s">
        <v>9042</v>
      </c>
    </row>
    <row r="1771" spans="1:18" x14ac:dyDescent="0.3">
      <c r="A1771" s="11" t="s">
        <v>2087</v>
      </c>
      <c r="B1771" s="11" t="s">
        <v>4692</v>
      </c>
      <c r="C1771" s="11" t="s">
        <v>4690</v>
      </c>
      <c r="D1771" s="11" t="s">
        <v>4691</v>
      </c>
      <c r="E1771" s="11" t="s">
        <v>8781</v>
      </c>
      <c r="F1771" s="12">
        <v>52.122210000000003</v>
      </c>
      <c r="G1771" s="12">
        <v>14.65138</v>
      </c>
      <c r="H1771" s="11">
        <v>99000</v>
      </c>
      <c r="I1771" s="11">
        <v>40553</v>
      </c>
      <c r="J1771" s="13" t="s">
        <v>8982</v>
      </c>
      <c r="K1771" s="14">
        <f>I1771*Assumptions!$B$2*10^-3/24</f>
        <v>253.45624999999998</v>
      </c>
      <c r="L1771" s="14">
        <f>IF(J1771="YES",I1771*Assumptions!$B$3/1000,0)</f>
        <v>811.06</v>
      </c>
      <c r="M1771" s="14">
        <f>IF(J1771="YES",I1771*Assumptions!$B$4/1000,0)</f>
        <v>608.29499999999996</v>
      </c>
      <c r="N1771" s="14">
        <f>IF(J1771="YES",I1771*Assumptions!$B$5/1000,0)</f>
        <v>1216.5899999999999</v>
      </c>
      <c r="O1771" s="14">
        <f>K1771*Assumptions!$B$6*Assumptions!$B$7</f>
        <v>1470.0462499999999</v>
      </c>
      <c r="P1771" s="14">
        <f>((K1771*Assumptions!$B$6*Assumptions!$B$7/1000)*(Assumptions!$B$8/(Assumptions!$B$8-1)))*Assumptions!$B$9</f>
        <v>8820.2774999999983</v>
      </c>
      <c r="Q1771" s="13" t="s">
        <v>9018</v>
      </c>
      <c r="R1771" s="13" t="s">
        <v>9042</v>
      </c>
    </row>
    <row r="1772" spans="1:18" x14ac:dyDescent="0.3">
      <c r="A1772" s="11" t="s">
        <v>2087</v>
      </c>
      <c r="B1772" s="11" t="s">
        <v>4696</v>
      </c>
      <c r="C1772" s="11" t="s">
        <v>4693</v>
      </c>
      <c r="D1772" s="11" t="s">
        <v>4694</v>
      </c>
      <c r="E1772" s="11" t="s">
        <v>4695</v>
      </c>
      <c r="F1772" s="12">
        <v>51.458460000000002</v>
      </c>
      <c r="G1772" s="12">
        <v>13.540089999999999</v>
      </c>
      <c r="H1772" s="11">
        <v>80000</v>
      </c>
      <c r="I1772" s="11">
        <v>18816</v>
      </c>
      <c r="J1772" s="13" t="s">
        <v>8982</v>
      </c>
      <c r="K1772" s="14">
        <f>I1772*Assumptions!$B$2*10^-3/24</f>
        <v>117.60000000000001</v>
      </c>
      <c r="L1772" s="14">
        <f>IF(J1772="YES",I1772*Assumptions!$B$3/1000,0)</f>
        <v>376.32</v>
      </c>
      <c r="M1772" s="14">
        <f>IF(J1772="YES",I1772*Assumptions!$B$4/1000,0)</f>
        <v>282.24</v>
      </c>
      <c r="N1772" s="14">
        <f>IF(J1772="YES",I1772*Assumptions!$B$5/1000,0)</f>
        <v>564.48</v>
      </c>
      <c r="O1772" s="14">
        <f>K1772*Assumptions!$B$6*Assumptions!$B$7</f>
        <v>682.07999999999993</v>
      </c>
      <c r="P1772" s="14">
        <f>((K1772*Assumptions!$B$6*Assumptions!$B$7/1000)*(Assumptions!$B$8/(Assumptions!$B$8-1)))*Assumptions!$B$9</f>
        <v>4092.4799999999991</v>
      </c>
      <c r="Q1772" s="13" t="s">
        <v>9018</v>
      </c>
      <c r="R1772" s="13" t="s">
        <v>9043</v>
      </c>
    </row>
    <row r="1773" spans="1:18" x14ac:dyDescent="0.3">
      <c r="A1773" s="11" t="s">
        <v>2087</v>
      </c>
      <c r="B1773" s="11" t="s">
        <v>4700</v>
      </c>
      <c r="C1773" s="11" t="s">
        <v>4697</v>
      </c>
      <c r="D1773" s="11" t="s">
        <v>4698</v>
      </c>
      <c r="E1773" s="11" t="s">
        <v>4699</v>
      </c>
      <c r="F1773" s="12">
        <v>52.813360000000003</v>
      </c>
      <c r="G1773" s="12">
        <v>12.740589999999999</v>
      </c>
      <c r="H1773" s="11">
        <v>15000</v>
      </c>
      <c r="I1773" s="11">
        <v>9286</v>
      </c>
      <c r="J1773" s="13" t="s">
        <v>8991</v>
      </c>
      <c r="K1773" s="14">
        <f>I1773*Assumptions!$B$2*10^-3/24</f>
        <v>58.037500000000001</v>
      </c>
      <c r="L1773" s="14">
        <f>IF(J1773="YES",I1773*Assumptions!$B$3/1000,0)</f>
        <v>0</v>
      </c>
      <c r="M1773" s="14">
        <f>IF(J1773="YES",I1773*Assumptions!$B$4/1000,0)</f>
        <v>0</v>
      </c>
      <c r="N1773" s="14">
        <f>IF(J1773="YES",I1773*Assumptions!$B$5/1000,0)</f>
        <v>0</v>
      </c>
      <c r="O1773" s="14">
        <f>K1773*Assumptions!$B$6*Assumptions!$B$7</f>
        <v>336.61749999999995</v>
      </c>
      <c r="P1773" s="14">
        <f>((K1773*Assumptions!$B$6*Assumptions!$B$7/1000)*(Assumptions!$B$8/(Assumptions!$B$8-1)))*Assumptions!$B$9</f>
        <v>2019.7049999999995</v>
      </c>
      <c r="Q1773" s="13" t="s">
        <v>9018</v>
      </c>
      <c r="R1773" s="13" t="s">
        <v>9044</v>
      </c>
    </row>
    <row r="1774" spans="1:18" x14ac:dyDescent="0.3">
      <c r="A1774" s="11" t="s">
        <v>2087</v>
      </c>
      <c r="B1774" s="11" t="s">
        <v>4703</v>
      </c>
      <c r="C1774" s="11" t="s">
        <v>4701</v>
      </c>
      <c r="D1774" s="11" t="s">
        <v>4702</v>
      </c>
      <c r="E1774" s="11" t="s">
        <v>8782</v>
      </c>
      <c r="F1774" s="12">
        <v>53.02411</v>
      </c>
      <c r="G1774" s="12">
        <v>13.978400000000001</v>
      </c>
      <c r="H1774" s="11">
        <v>16000</v>
      </c>
      <c r="I1774" s="11">
        <v>10321</v>
      </c>
      <c r="J1774" s="13" t="s">
        <v>8991</v>
      </c>
      <c r="K1774" s="14">
        <f>I1774*Assumptions!$B$2*10^-3/24</f>
        <v>64.506250000000009</v>
      </c>
      <c r="L1774" s="14">
        <f>IF(J1774="YES",I1774*Assumptions!$B$3/1000,0)</f>
        <v>0</v>
      </c>
      <c r="M1774" s="14">
        <f>IF(J1774="YES",I1774*Assumptions!$B$4/1000,0)</f>
        <v>0</v>
      </c>
      <c r="N1774" s="14">
        <f>IF(J1774="YES",I1774*Assumptions!$B$5/1000,0)</f>
        <v>0</v>
      </c>
      <c r="O1774" s="14">
        <f>K1774*Assumptions!$B$6*Assumptions!$B$7</f>
        <v>374.13625000000002</v>
      </c>
      <c r="P1774" s="14">
        <f>((K1774*Assumptions!$B$6*Assumptions!$B$7/1000)*(Assumptions!$B$8/(Assumptions!$B$8-1)))*Assumptions!$B$9</f>
        <v>2244.8175000000001</v>
      </c>
      <c r="Q1774" s="13" t="s">
        <v>9018</v>
      </c>
      <c r="R1774" s="13" t="s">
        <v>9042</v>
      </c>
    </row>
    <row r="1775" spans="1:18" x14ac:dyDescent="0.3">
      <c r="A1775" s="11" t="s">
        <v>2087</v>
      </c>
      <c r="B1775" s="11" t="s">
        <v>4696</v>
      </c>
      <c r="C1775" s="11" t="s">
        <v>4704</v>
      </c>
      <c r="D1775" s="11" t="s">
        <v>4705</v>
      </c>
      <c r="E1775" s="11" t="s">
        <v>4706</v>
      </c>
      <c r="F1775" s="12">
        <v>51.618569999999998</v>
      </c>
      <c r="G1775" s="12">
        <v>13.701739999999999</v>
      </c>
      <c r="H1775" s="11">
        <v>25000</v>
      </c>
      <c r="I1775" s="11">
        <v>17304</v>
      </c>
      <c r="J1775" s="13" t="s">
        <v>8991</v>
      </c>
      <c r="K1775" s="14">
        <f>I1775*Assumptions!$B$2*10^-3/24</f>
        <v>108.14999999999999</v>
      </c>
      <c r="L1775" s="14">
        <f>IF(J1775="YES",I1775*Assumptions!$B$3/1000,0)</f>
        <v>0</v>
      </c>
      <c r="M1775" s="14">
        <f>IF(J1775="YES",I1775*Assumptions!$B$4/1000,0)</f>
        <v>0</v>
      </c>
      <c r="N1775" s="14">
        <f>IF(J1775="YES",I1775*Assumptions!$B$5/1000,0)</f>
        <v>0</v>
      </c>
      <c r="O1775" s="14">
        <f>K1775*Assumptions!$B$6*Assumptions!$B$7</f>
        <v>627.26999999999987</v>
      </c>
      <c r="P1775" s="14">
        <f>((K1775*Assumptions!$B$6*Assumptions!$B$7/1000)*(Assumptions!$B$8/(Assumptions!$B$8-1)))*Assumptions!$B$9</f>
        <v>3763.619999999999</v>
      </c>
      <c r="Q1775" s="13" t="s">
        <v>9018</v>
      </c>
      <c r="R1775" s="13" t="s">
        <v>9043</v>
      </c>
    </row>
    <row r="1776" spans="1:18" x14ac:dyDescent="0.3">
      <c r="A1776" s="11" t="s">
        <v>2087</v>
      </c>
      <c r="B1776" s="11" t="s">
        <v>4710</v>
      </c>
      <c r="C1776" s="11" t="s">
        <v>4707</v>
      </c>
      <c r="D1776" s="11" t="s">
        <v>4708</v>
      </c>
      <c r="E1776" s="11" t="s">
        <v>4709</v>
      </c>
      <c r="F1776" s="12">
        <v>51.76108</v>
      </c>
      <c r="G1776" s="12">
        <v>14.649900000000001</v>
      </c>
      <c r="H1776" s="11">
        <v>30000</v>
      </c>
      <c r="I1776" s="11">
        <v>17531</v>
      </c>
      <c r="J1776" s="13" t="s">
        <v>8991</v>
      </c>
      <c r="K1776" s="14">
        <f>I1776*Assumptions!$B$2*10^-3/24</f>
        <v>109.56875000000001</v>
      </c>
      <c r="L1776" s="14">
        <f>IF(J1776="YES",I1776*Assumptions!$B$3/1000,0)</f>
        <v>0</v>
      </c>
      <c r="M1776" s="14">
        <f>IF(J1776="YES",I1776*Assumptions!$B$4/1000,0)</f>
        <v>0</v>
      </c>
      <c r="N1776" s="14">
        <f>IF(J1776="YES",I1776*Assumptions!$B$5/1000,0)</f>
        <v>0</v>
      </c>
      <c r="O1776" s="14">
        <f>K1776*Assumptions!$B$6*Assumptions!$B$7</f>
        <v>635.49874999999997</v>
      </c>
      <c r="P1776" s="14">
        <f>((K1776*Assumptions!$B$6*Assumptions!$B$7/1000)*(Assumptions!$B$8/(Assumptions!$B$8-1)))*Assumptions!$B$9</f>
        <v>3812.9924999999998</v>
      </c>
      <c r="Q1776" s="13" t="s">
        <v>9018</v>
      </c>
      <c r="R1776" s="13" t="s">
        <v>9042</v>
      </c>
    </row>
    <row r="1777" spans="1:18" x14ac:dyDescent="0.3">
      <c r="A1777" s="11" t="s">
        <v>2087</v>
      </c>
      <c r="B1777" s="11" t="s">
        <v>4714</v>
      </c>
      <c r="C1777" s="11" t="s">
        <v>4711</v>
      </c>
      <c r="D1777" s="11" t="s">
        <v>4712</v>
      </c>
      <c r="E1777" s="11" t="s">
        <v>4713</v>
      </c>
      <c r="F1777" s="12">
        <v>52.368319999999997</v>
      </c>
      <c r="G1777" s="12">
        <v>14.54754</v>
      </c>
      <c r="H1777" s="11">
        <v>120000</v>
      </c>
      <c r="I1777" s="11">
        <v>65038</v>
      </c>
      <c r="J1777" s="13" t="s">
        <v>8982</v>
      </c>
      <c r="K1777" s="14">
        <f>I1777*Assumptions!$B$2*10^-3/24</f>
        <v>406.48750000000001</v>
      </c>
      <c r="L1777" s="14">
        <f>IF(J1777="YES",I1777*Assumptions!$B$3/1000,0)</f>
        <v>1300.76</v>
      </c>
      <c r="M1777" s="14">
        <f>IF(J1777="YES",I1777*Assumptions!$B$4/1000,0)</f>
        <v>975.57</v>
      </c>
      <c r="N1777" s="14">
        <f>IF(J1777="YES",I1777*Assumptions!$B$5/1000,0)</f>
        <v>1951.14</v>
      </c>
      <c r="O1777" s="14">
        <f>K1777*Assumptions!$B$6*Assumptions!$B$7</f>
        <v>2357.6274999999996</v>
      </c>
      <c r="P1777" s="14">
        <f>((K1777*Assumptions!$B$6*Assumptions!$B$7/1000)*(Assumptions!$B$8/(Assumptions!$B$8-1)))*Assumptions!$B$9</f>
        <v>14145.764999999996</v>
      </c>
      <c r="Q1777" s="13" t="s">
        <v>9018</v>
      </c>
      <c r="R1777" s="13" t="s">
        <v>9043</v>
      </c>
    </row>
    <row r="1778" spans="1:18" x14ac:dyDescent="0.3">
      <c r="A1778" s="11" t="s">
        <v>2087</v>
      </c>
      <c r="B1778" s="11" t="s">
        <v>4696</v>
      </c>
      <c r="C1778" s="11" t="s">
        <v>4715</v>
      </c>
      <c r="D1778" s="11" t="s">
        <v>4716</v>
      </c>
      <c r="E1778" s="11" t="s">
        <v>4717</v>
      </c>
      <c r="F1778" s="12">
        <v>51.522820000000003</v>
      </c>
      <c r="G1778" s="12">
        <v>13.389200000000001</v>
      </c>
      <c r="H1778" s="11">
        <v>20000</v>
      </c>
      <c r="I1778" s="11">
        <v>8606</v>
      </c>
      <c r="J1778" s="13" t="s">
        <v>8991</v>
      </c>
      <c r="K1778" s="14">
        <f>I1778*Assumptions!$B$2*10^-3/24</f>
        <v>53.787500000000001</v>
      </c>
      <c r="L1778" s="14">
        <f>IF(J1778="YES",I1778*Assumptions!$B$3/1000,0)</f>
        <v>0</v>
      </c>
      <c r="M1778" s="14">
        <f>IF(J1778="YES",I1778*Assumptions!$B$4/1000,0)</f>
        <v>0</v>
      </c>
      <c r="N1778" s="14">
        <f>IF(J1778="YES",I1778*Assumptions!$B$5/1000,0)</f>
        <v>0</v>
      </c>
      <c r="O1778" s="14">
        <f>K1778*Assumptions!$B$6*Assumptions!$B$7</f>
        <v>311.96749999999997</v>
      </c>
      <c r="P1778" s="14">
        <f>((K1778*Assumptions!$B$6*Assumptions!$B$7/1000)*(Assumptions!$B$8/(Assumptions!$B$8-1)))*Assumptions!$B$9</f>
        <v>1871.8049999999996</v>
      </c>
      <c r="Q1778" s="13" t="s">
        <v>9018</v>
      </c>
      <c r="R1778" s="13" t="s">
        <v>9042</v>
      </c>
    </row>
    <row r="1779" spans="1:18" x14ac:dyDescent="0.3">
      <c r="A1779" s="11" t="s">
        <v>2087</v>
      </c>
      <c r="B1779" s="11" t="s">
        <v>4692</v>
      </c>
      <c r="C1779" s="11" t="s">
        <v>4718</v>
      </c>
      <c r="D1779" s="11" t="s">
        <v>4719</v>
      </c>
      <c r="E1779" s="11" t="s">
        <v>4720</v>
      </c>
      <c r="F1779" s="12">
        <v>52.11056</v>
      </c>
      <c r="G1779" s="12">
        <v>14.24614</v>
      </c>
      <c r="H1779" s="11">
        <v>7500</v>
      </c>
      <c r="I1779" s="11">
        <v>4863</v>
      </c>
      <c r="J1779" s="13" t="s">
        <v>8991</v>
      </c>
      <c r="K1779" s="14">
        <f>I1779*Assumptions!$B$2*10^-3/24</f>
        <v>30.393750000000001</v>
      </c>
      <c r="L1779" s="14">
        <f>IF(J1779="YES",I1779*Assumptions!$B$3/1000,0)</f>
        <v>0</v>
      </c>
      <c r="M1779" s="14">
        <f>IF(J1779="YES",I1779*Assumptions!$B$4/1000,0)</f>
        <v>0</v>
      </c>
      <c r="N1779" s="14">
        <f>IF(J1779="YES",I1779*Assumptions!$B$5/1000,0)</f>
        <v>0</v>
      </c>
      <c r="O1779" s="14">
        <f>K1779*Assumptions!$B$6*Assumptions!$B$7</f>
        <v>176.28375</v>
      </c>
      <c r="P1779" s="14">
        <f>((K1779*Assumptions!$B$6*Assumptions!$B$7/1000)*(Assumptions!$B$8/(Assumptions!$B$8-1)))*Assumptions!$B$9</f>
        <v>1057.7024999999999</v>
      </c>
      <c r="Q1779" s="13" t="s">
        <v>9018</v>
      </c>
      <c r="R1779" s="13" t="s">
        <v>9044</v>
      </c>
    </row>
    <row r="1780" spans="1:18" x14ac:dyDescent="0.3">
      <c r="A1780" s="11" t="s">
        <v>2087</v>
      </c>
      <c r="B1780" s="11" t="s">
        <v>4723</v>
      </c>
      <c r="C1780" s="11" t="s">
        <v>4721</v>
      </c>
      <c r="D1780" s="11" t="s">
        <v>4722</v>
      </c>
      <c r="E1780" s="11" t="s">
        <v>8783</v>
      </c>
      <c r="F1780" s="12">
        <v>53.144379999999998</v>
      </c>
      <c r="G1780" s="12">
        <v>13.227169999999999</v>
      </c>
      <c r="H1780" s="11">
        <v>8000</v>
      </c>
      <c r="I1780" s="11">
        <v>5814</v>
      </c>
      <c r="J1780" s="13" t="s">
        <v>8991</v>
      </c>
      <c r="K1780" s="14">
        <f>I1780*Assumptions!$B$2*10^-3/24</f>
        <v>36.337499999999999</v>
      </c>
      <c r="L1780" s="14">
        <f>IF(J1780="YES",I1780*Assumptions!$B$3/1000,0)</f>
        <v>0</v>
      </c>
      <c r="M1780" s="14">
        <f>IF(J1780="YES",I1780*Assumptions!$B$4/1000,0)</f>
        <v>0</v>
      </c>
      <c r="N1780" s="14">
        <f>IF(J1780="YES",I1780*Assumptions!$B$5/1000,0)</f>
        <v>0</v>
      </c>
      <c r="O1780" s="14">
        <f>K1780*Assumptions!$B$6*Assumptions!$B$7</f>
        <v>210.75749999999999</v>
      </c>
      <c r="P1780" s="14">
        <f>((K1780*Assumptions!$B$6*Assumptions!$B$7/1000)*(Assumptions!$B$8/(Assumptions!$B$8-1)))*Assumptions!$B$9</f>
        <v>1264.5449999999998</v>
      </c>
      <c r="Q1780" s="13" t="s">
        <v>9018</v>
      </c>
      <c r="R1780" s="13" t="s">
        <v>9044</v>
      </c>
    </row>
    <row r="1781" spans="1:18" x14ac:dyDescent="0.3">
      <c r="A1781" s="11" t="s">
        <v>2087</v>
      </c>
      <c r="B1781" s="11" t="s">
        <v>4692</v>
      </c>
      <c r="C1781" s="11" t="s">
        <v>4724</v>
      </c>
      <c r="D1781" s="11" t="s">
        <v>4725</v>
      </c>
      <c r="E1781" s="11" t="s">
        <v>8784</v>
      </c>
      <c r="F1781" s="12">
        <v>52.378250000000001</v>
      </c>
      <c r="G1781" s="12">
        <v>14.00882</v>
      </c>
      <c r="H1781" s="11">
        <v>60000</v>
      </c>
      <c r="I1781" s="11">
        <v>47359</v>
      </c>
      <c r="J1781" s="13" t="s">
        <v>8982</v>
      </c>
      <c r="K1781" s="14">
        <f>I1781*Assumptions!$B$2*10^-3/24</f>
        <v>295.99375000000003</v>
      </c>
      <c r="L1781" s="14">
        <f>IF(J1781="YES",I1781*Assumptions!$B$3/1000,0)</f>
        <v>947.18</v>
      </c>
      <c r="M1781" s="14">
        <f>IF(J1781="YES",I1781*Assumptions!$B$4/1000,0)</f>
        <v>710.38499999999999</v>
      </c>
      <c r="N1781" s="14">
        <f>IF(J1781="YES",I1781*Assumptions!$B$5/1000,0)</f>
        <v>1420.77</v>
      </c>
      <c r="O1781" s="14">
        <f>K1781*Assumptions!$B$6*Assumptions!$B$7</f>
        <v>1716.7637500000001</v>
      </c>
      <c r="P1781" s="14">
        <f>((K1781*Assumptions!$B$6*Assumptions!$B$7/1000)*(Assumptions!$B$8/(Assumptions!$B$8-1)))*Assumptions!$B$9</f>
        <v>10300.5825</v>
      </c>
      <c r="Q1781" s="13" t="s">
        <v>9018</v>
      </c>
      <c r="R1781" s="13" t="s">
        <v>9044</v>
      </c>
    </row>
    <row r="1782" spans="1:18" x14ac:dyDescent="0.3">
      <c r="A1782" s="11" t="s">
        <v>2087</v>
      </c>
      <c r="B1782" s="11" t="s">
        <v>4703</v>
      </c>
      <c r="C1782" s="11" t="s">
        <v>4726</v>
      </c>
      <c r="D1782" s="11" t="s">
        <v>4727</v>
      </c>
      <c r="E1782" s="11" t="s">
        <v>4728</v>
      </c>
      <c r="F1782" s="12">
        <v>53.217129999999997</v>
      </c>
      <c r="G1782" s="12">
        <v>14.40254</v>
      </c>
      <c r="H1782" s="11">
        <v>6000</v>
      </c>
      <c r="I1782" s="11">
        <v>4890</v>
      </c>
      <c r="J1782" s="13" t="s">
        <v>8991</v>
      </c>
      <c r="K1782" s="14">
        <f>I1782*Assumptions!$B$2*10^-3/24</f>
        <v>30.5625</v>
      </c>
      <c r="L1782" s="14">
        <f>IF(J1782="YES",I1782*Assumptions!$B$3/1000,0)</f>
        <v>0</v>
      </c>
      <c r="M1782" s="14">
        <f>IF(J1782="YES",I1782*Assumptions!$B$4/1000,0)</f>
        <v>0</v>
      </c>
      <c r="N1782" s="14">
        <f>IF(J1782="YES",I1782*Assumptions!$B$5/1000,0)</f>
        <v>0</v>
      </c>
      <c r="O1782" s="14">
        <f>K1782*Assumptions!$B$6*Assumptions!$B$7</f>
        <v>177.26249999999999</v>
      </c>
      <c r="P1782" s="14">
        <f>((K1782*Assumptions!$B$6*Assumptions!$B$7/1000)*(Assumptions!$B$8/(Assumptions!$B$8-1)))*Assumptions!$B$9</f>
        <v>1063.5749999999998</v>
      </c>
      <c r="Q1782" s="13" t="s">
        <v>9018</v>
      </c>
      <c r="R1782" s="13" t="s">
        <v>9042</v>
      </c>
    </row>
    <row r="1783" spans="1:18" x14ac:dyDescent="0.3">
      <c r="A1783" s="11" t="s">
        <v>2087</v>
      </c>
      <c r="B1783" s="11" t="s">
        <v>4732</v>
      </c>
      <c r="C1783" s="11" t="s">
        <v>4729</v>
      </c>
      <c r="D1783" s="11" t="s">
        <v>4730</v>
      </c>
      <c r="E1783" s="11" t="s">
        <v>4731</v>
      </c>
      <c r="F1783" s="12">
        <v>52.963799999999999</v>
      </c>
      <c r="G1783" s="12">
        <v>11.94434</v>
      </c>
      <c r="H1783" s="11">
        <v>6000</v>
      </c>
      <c r="I1783" s="11">
        <v>2631</v>
      </c>
      <c r="J1783" s="13" t="s">
        <v>8991</v>
      </c>
      <c r="K1783" s="14">
        <f>I1783*Assumptions!$B$2*10^-3/24</f>
        <v>16.443750000000001</v>
      </c>
      <c r="L1783" s="14">
        <f>IF(J1783="YES",I1783*Assumptions!$B$3/1000,0)</f>
        <v>0</v>
      </c>
      <c r="M1783" s="14">
        <f>IF(J1783="YES",I1783*Assumptions!$B$4/1000,0)</f>
        <v>0</v>
      </c>
      <c r="N1783" s="14">
        <f>IF(J1783="YES",I1783*Assumptions!$B$5/1000,0)</f>
        <v>0</v>
      </c>
      <c r="O1783" s="14">
        <f>K1783*Assumptions!$B$6*Assumptions!$B$7</f>
        <v>95.373750000000001</v>
      </c>
      <c r="P1783" s="14">
        <f>((K1783*Assumptions!$B$6*Assumptions!$B$7/1000)*(Assumptions!$B$8/(Assumptions!$B$8-1)))*Assumptions!$B$9</f>
        <v>572.24249999999995</v>
      </c>
      <c r="Q1783" s="13" t="s">
        <v>9018</v>
      </c>
      <c r="R1783" s="13" t="s">
        <v>9042</v>
      </c>
    </row>
    <row r="1784" spans="1:18" x14ac:dyDescent="0.3">
      <c r="A1784" s="11" t="s">
        <v>2087</v>
      </c>
      <c r="B1784" s="11" t="s">
        <v>4703</v>
      </c>
      <c r="C1784" s="11" t="s">
        <v>4733</v>
      </c>
      <c r="D1784" s="11" t="s">
        <v>4734</v>
      </c>
      <c r="E1784" s="11" t="s">
        <v>4735</v>
      </c>
      <c r="F1784" s="12">
        <v>53.162210000000002</v>
      </c>
      <c r="G1784" s="12">
        <v>13.767189999999999</v>
      </c>
      <c r="H1784" s="11">
        <v>5000</v>
      </c>
      <c r="I1784" s="11">
        <v>3105</v>
      </c>
      <c r="J1784" s="13" t="s">
        <v>8991</v>
      </c>
      <c r="K1784" s="14">
        <f>I1784*Assumptions!$B$2*10^-3/24</f>
        <v>19.40625</v>
      </c>
      <c r="L1784" s="14">
        <f>IF(J1784="YES",I1784*Assumptions!$B$3/1000,0)</f>
        <v>0</v>
      </c>
      <c r="M1784" s="14">
        <f>IF(J1784="YES",I1784*Assumptions!$B$4/1000,0)</f>
        <v>0</v>
      </c>
      <c r="N1784" s="14">
        <f>IF(J1784="YES",I1784*Assumptions!$B$5/1000,0)</f>
        <v>0</v>
      </c>
      <c r="O1784" s="14">
        <f>K1784*Assumptions!$B$6*Assumptions!$B$7</f>
        <v>112.55624999999998</v>
      </c>
      <c r="P1784" s="14">
        <f>((K1784*Assumptions!$B$6*Assumptions!$B$7/1000)*(Assumptions!$B$8/(Assumptions!$B$8-1)))*Assumptions!$B$9</f>
        <v>675.33749999999986</v>
      </c>
      <c r="Q1784" s="13" t="s">
        <v>9018</v>
      </c>
      <c r="R1784" s="13" t="s">
        <v>9044</v>
      </c>
    </row>
    <row r="1785" spans="1:18" x14ac:dyDescent="0.3">
      <c r="A1785" s="11" t="s">
        <v>2087</v>
      </c>
      <c r="B1785" s="11" t="s">
        <v>4689</v>
      </c>
      <c r="C1785" s="11" t="s">
        <v>4736</v>
      </c>
      <c r="D1785" s="11" t="s">
        <v>4737</v>
      </c>
      <c r="E1785" s="11" t="s">
        <v>4738</v>
      </c>
      <c r="F1785" s="12">
        <v>52.041899999999998</v>
      </c>
      <c r="G1785" s="12">
        <v>13.525180000000001</v>
      </c>
      <c r="H1785" s="11">
        <v>8000</v>
      </c>
      <c r="I1785" s="11">
        <v>3234</v>
      </c>
      <c r="J1785" s="13" t="s">
        <v>8991</v>
      </c>
      <c r="K1785" s="14">
        <f>I1785*Assumptions!$B$2*10^-3/24</f>
        <v>20.212500000000002</v>
      </c>
      <c r="L1785" s="14">
        <f>IF(J1785="YES",I1785*Assumptions!$B$3/1000,0)</f>
        <v>0</v>
      </c>
      <c r="M1785" s="14">
        <f>IF(J1785="YES",I1785*Assumptions!$B$4/1000,0)</f>
        <v>0</v>
      </c>
      <c r="N1785" s="14">
        <f>IF(J1785="YES",I1785*Assumptions!$B$5/1000,0)</f>
        <v>0</v>
      </c>
      <c r="O1785" s="14">
        <f>K1785*Assumptions!$B$6*Assumptions!$B$7</f>
        <v>117.2325</v>
      </c>
      <c r="P1785" s="14">
        <f>((K1785*Assumptions!$B$6*Assumptions!$B$7/1000)*(Assumptions!$B$8/(Assumptions!$B$8-1)))*Assumptions!$B$9</f>
        <v>703.39499999999998</v>
      </c>
      <c r="Q1785" s="13" t="s">
        <v>9018</v>
      </c>
      <c r="R1785" s="13" t="s">
        <v>9044</v>
      </c>
    </row>
    <row r="1786" spans="1:18" x14ac:dyDescent="0.3">
      <c r="A1786" s="11" t="s">
        <v>2087</v>
      </c>
      <c r="B1786" s="11" t="s">
        <v>4742</v>
      </c>
      <c r="C1786" s="11" t="s">
        <v>4739</v>
      </c>
      <c r="D1786" s="11" t="s">
        <v>4740</v>
      </c>
      <c r="E1786" s="11" t="s">
        <v>4741</v>
      </c>
      <c r="F1786" s="12">
        <v>51.482779999999998</v>
      </c>
      <c r="G1786" s="12">
        <v>13.89795</v>
      </c>
      <c r="H1786" s="11">
        <v>15000</v>
      </c>
      <c r="I1786" s="11">
        <v>14639</v>
      </c>
      <c r="J1786" s="13" t="s">
        <v>8991</v>
      </c>
      <c r="K1786" s="14">
        <f>I1786*Assumptions!$B$2*10^-3/24</f>
        <v>91.493749999999991</v>
      </c>
      <c r="L1786" s="14">
        <f>IF(J1786="YES",I1786*Assumptions!$B$3/1000,0)</f>
        <v>0</v>
      </c>
      <c r="M1786" s="14">
        <f>IF(J1786="YES",I1786*Assumptions!$B$4/1000,0)</f>
        <v>0</v>
      </c>
      <c r="N1786" s="14">
        <f>IF(J1786="YES",I1786*Assumptions!$B$5/1000,0)</f>
        <v>0</v>
      </c>
      <c r="O1786" s="14">
        <f>K1786*Assumptions!$B$6*Assumptions!$B$7</f>
        <v>530.66374999999994</v>
      </c>
      <c r="P1786" s="14">
        <f>((K1786*Assumptions!$B$6*Assumptions!$B$7/1000)*(Assumptions!$B$8/(Assumptions!$B$8-1)))*Assumptions!$B$9</f>
        <v>3183.9824999999996</v>
      </c>
      <c r="Q1786" s="13" t="s">
        <v>9018</v>
      </c>
      <c r="R1786" s="13" t="s">
        <v>9043</v>
      </c>
    </row>
    <row r="1787" spans="1:18" x14ac:dyDescent="0.3">
      <c r="A1787" s="11" t="s">
        <v>2087</v>
      </c>
      <c r="B1787" s="11" t="s">
        <v>4742</v>
      </c>
      <c r="C1787" s="11" t="s">
        <v>4743</v>
      </c>
      <c r="D1787" s="11" t="s">
        <v>4744</v>
      </c>
      <c r="E1787" s="11" t="s">
        <v>8785</v>
      </c>
      <c r="F1787" s="12">
        <v>51.578000000000003</v>
      </c>
      <c r="G1787" s="12">
        <v>14.032909999999999</v>
      </c>
      <c r="H1787" s="11">
        <v>25000</v>
      </c>
      <c r="I1787" s="11">
        <v>13388</v>
      </c>
      <c r="J1787" s="13" t="s">
        <v>8991</v>
      </c>
      <c r="K1787" s="14">
        <f>I1787*Assumptions!$B$2*10^-3/24</f>
        <v>83.674999999999997</v>
      </c>
      <c r="L1787" s="14">
        <f>IF(J1787="YES",I1787*Assumptions!$B$3/1000,0)</f>
        <v>0</v>
      </c>
      <c r="M1787" s="14">
        <f>IF(J1787="YES",I1787*Assumptions!$B$4/1000,0)</f>
        <v>0</v>
      </c>
      <c r="N1787" s="14">
        <f>IF(J1787="YES",I1787*Assumptions!$B$5/1000,0)</f>
        <v>0</v>
      </c>
      <c r="O1787" s="14">
        <f>K1787*Assumptions!$B$6*Assumptions!$B$7</f>
        <v>485.31499999999994</v>
      </c>
      <c r="P1787" s="14">
        <f>((K1787*Assumptions!$B$6*Assumptions!$B$7/1000)*(Assumptions!$B$8/(Assumptions!$B$8-1)))*Assumptions!$B$9</f>
        <v>2911.8899999999994</v>
      </c>
      <c r="Q1787" s="13" t="s">
        <v>9018</v>
      </c>
      <c r="R1787" s="13" t="s">
        <v>9043</v>
      </c>
    </row>
    <row r="1788" spans="1:18" x14ac:dyDescent="0.3">
      <c r="A1788" s="11" t="s">
        <v>2087</v>
      </c>
      <c r="B1788" s="11" t="s">
        <v>4723</v>
      </c>
      <c r="C1788" s="11" t="s">
        <v>4745</v>
      </c>
      <c r="D1788" s="11" t="s">
        <v>4746</v>
      </c>
      <c r="E1788" s="11" t="s">
        <v>8786</v>
      </c>
      <c r="F1788" s="12">
        <v>52.862229999999997</v>
      </c>
      <c r="G1788" s="12">
        <v>13.238379999999999</v>
      </c>
      <c r="H1788" s="11">
        <v>12000</v>
      </c>
      <c r="I1788" s="11">
        <v>8116</v>
      </c>
      <c r="J1788" s="13" t="s">
        <v>8991</v>
      </c>
      <c r="K1788" s="14">
        <f>I1788*Assumptions!$B$2*10^-3/24</f>
        <v>50.725000000000001</v>
      </c>
      <c r="L1788" s="14">
        <f>IF(J1788="YES",I1788*Assumptions!$B$3/1000,0)</f>
        <v>0</v>
      </c>
      <c r="M1788" s="14">
        <f>IF(J1788="YES",I1788*Assumptions!$B$4/1000,0)</f>
        <v>0</v>
      </c>
      <c r="N1788" s="14">
        <f>IF(J1788="YES",I1788*Assumptions!$B$5/1000,0)</f>
        <v>0</v>
      </c>
      <c r="O1788" s="14">
        <f>K1788*Assumptions!$B$6*Assumptions!$B$7</f>
        <v>294.20499999999998</v>
      </c>
      <c r="P1788" s="14">
        <f>((K1788*Assumptions!$B$6*Assumptions!$B$7/1000)*(Assumptions!$B$8/(Assumptions!$B$8-1)))*Assumptions!$B$9</f>
        <v>1765.2299999999998</v>
      </c>
      <c r="Q1788" s="13" t="s">
        <v>9018</v>
      </c>
      <c r="R1788" s="13" t="s">
        <v>9044</v>
      </c>
    </row>
    <row r="1789" spans="1:18" x14ac:dyDescent="0.3">
      <c r="A1789" s="11" t="s">
        <v>2087</v>
      </c>
      <c r="B1789" s="11" t="s">
        <v>4750</v>
      </c>
      <c r="C1789" s="11" t="s">
        <v>4747</v>
      </c>
      <c r="D1789" s="11" t="s">
        <v>4748</v>
      </c>
      <c r="E1789" s="11" t="s">
        <v>4749</v>
      </c>
      <c r="F1789" s="12">
        <v>47.927869999999999</v>
      </c>
      <c r="G1789" s="12">
        <v>12.83089</v>
      </c>
      <c r="H1789" s="11">
        <v>32500</v>
      </c>
      <c r="I1789" s="11">
        <v>37021</v>
      </c>
      <c r="J1789" s="13" t="s">
        <v>8991</v>
      </c>
      <c r="K1789" s="14">
        <f>I1789*Assumptions!$B$2*10^-3/24</f>
        <v>231.38125000000002</v>
      </c>
      <c r="L1789" s="14">
        <f>IF(J1789="YES",I1789*Assumptions!$B$3/1000,0)</f>
        <v>0</v>
      </c>
      <c r="M1789" s="14">
        <f>IF(J1789="YES",I1789*Assumptions!$B$4/1000,0)</f>
        <v>0</v>
      </c>
      <c r="N1789" s="14">
        <f>IF(J1789="YES",I1789*Assumptions!$B$5/1000,0)</f>
        <v>0</v>
      </c>
      <c r="O1789" s="14">
        <f>K1789*Assumptions!$B$6*Assumptions!$B$7</f>
        <v>1342.01125</v>
      </c>
      <c r="P1789" s="14">
        <f>((K1789*Assumptions!$B$6*Assumptions!$B$7/1000)*(Assumptions!$B$8/(Assumptions!$B$8-1)))*Assumptions!$B$9</f>
        <v>8052.0675000000001</v>
      </c>
      <c r="Q1789" s="13" t="s">
        <v>9014</v>
      </c>
      <c r="R1789" s="13" t="s">
        <v>9044</v>
      </c>
    </row>
    <row r="1790" spans="1:18" x14ac:dyDescent="0.3">
      <c r="A1790" s="11" t="s">
        <v>2087</v>
      </c>
      <c r="B1790" s="11" t="s">
        <v>4754</v>
      </c>
      <c r="C1790" s="11" t="s">
        <v>4751</v>
      </c>
      <c r="D1790" s="11" t="s">
        <v>4752</v>
      </c>
      <c r="E1790" s="11" t="s">
        <v>4753</v>
      </c>
      <c r="F1790" s="12">
        <v>47.765909999999998</v>
      </c>
      <c r="G1790" s="12">
        <v>12.91844</v>
      </c>
      <c r="H1790" s="11">
        <v>18000</v>
      </c>
      <c r="I1790" s="11">
        <v>38149</v>
      </c>
      <c r="J1790" s="13" t="s">
        <v>8991</v>
      </c>
      <c r="K1790" s="14">
        <f>I1790*Assumptions!$B$2*10^-3/24</f>
        <v>238.43125000000001</v>
      </c>
      <c r="L1790" s="14">
        <f>IF(J1790="YES",I1790*Assumptions!$B$3/1000,0)</f>
        <v>0</v>
      </c>
      <c r="M1790" s="14">
        <f>IF(J1790="YES",I1790*Assumptions!$B$4/1000,0)</f>
        <v>0</v>
      </c>
      <c r="N1790" s="14">
        <f>IF(J1790="YES",I1790*Assumptions!$B$5/1000,0)</f>
        <v>0</v>
      </c>
      <c r="O1790" s="14">
        <f>K1790*Assumptions!$B$6*Assumptions!$B$7</f>
        <v>1382.9012499999999</v>
      </c>
      <c r="P1790" s="14">
        <f>((K1790*Assumptions!$B$6*Assumptions!$B$7/1000)*(Assumptions!$B$8/(Assumptions!$B$8-1)))*Assumptions!$B$9</f>
        <v>8297.4074999999993</v>
      </c>
      <c r="Q1790" s="13" t="s">
        <v>9014</v>
      </c>
      <c r="R1790" s="13" t="s">
        <v>9043</v>
      </c>
    </row>
    <row r="1791" spans="1:18" x14ac:dyDescent="0.3">
      <c r="A1791" s="11" t="s">
        <v>2087</v>
      </c>
      <c r="B1791" s="11" t="s">
        <v>4754</v>
      </c>
      <c r="C1791" s="11" t="s">
        <v>4755</v>
      </c>
      <c r="D1791" s="11" t="s">
        <v>4756</v>
      </c>
      <c r="E1791" s="11" t="s">
        <v>4757</v>
      </c>
      <c r="F1791" s="12">
        <v>47.854059999999997</v>
      </c>
      <c r="G1791" s="12">
        <v>12.832990000000001</v>
      </c>
      <c r="H1791" s="11">
        <v>9000</v>
      </c>
      <c r="I1791" s="11">
        <v>11183</v>
      </c>
      <c r="J1791" s="13" t="s">
        <v>8991</v>
      </c>
      <c r="K1791" s="14">
        <f>I1791*Assumptions!$B$2*10^-3/24</f>
        <v>69.893749999999997</v>
      </c>
      <c r="L1791" s="14">
        <f>IF(J1791="YES",I1791*Assumptions!$B$3/1000,0)</f>
        <v>0</v>
      </c>
      <c r="M1791" s="14">
        <f>IF(J1791="YES",I1791*Assumptions!$B$4/1000,0)</f>
        <v>0</v>
      </c>
      <c r="N1791" s="14">
        <f>IF(J1791="YES",I1791*Assumptions!$B$5/1000,0)</f>
        <v>0</v>
      </c>
      <c r="O1791" s="14">
        <f>K1791*Assumptions!$B$6*Assumptions!$B$7</f>
        <v>405.38374999999996</v>
      </c>
      <c r="P1791" s="14">
        <f>((K1791*Assumptions!$B$6*Assumptions!$B$7/1000)*(Assumptions!$B$8/(Assumptions!$B$8-1)))*Assumptions!$B$9</f>
        <v>2432.3024999999998</v>
      </c>
      <c r="Q1791" s="13" t="s">
        <v>9014</v>
      </c>
      <c r="R1791" s="13" t="s">
        <v>9042</v>
      </c>
    </row>
    <row r="1792" spans="1:18" x14ac:dyDescent="0.3">
      <c r="A1792" s="11" t="s">
        <v>2087</v>
      </c>
      <c r="B1792" s="11" t="s">
        <v>4754</v>
      </c>
      <c r="C1792" s="11" t="s">
        <v>4758</v>
      </c>
      <c r="D1792" s="11" t="s">
        <v>4759</v>
      </c>
      <c r="E1792" s="11" t="s">
        <v>4760</v>
      </c>
      <c r="F1792" s="12">
        <v>47.729039999999998</v>
      </c>
      <c r="G1792" s="12">
        <v>12.906319999999999</v>
      </c>
      <c r="H1792" s="11">
        <v>12000</v>
      </c>
      <c r="I1792" s="11">
        <v>6930</v>
      </c>
      <c r="J1792" s="13" t="s">
        <v>8991</v>
      </c>
      <c r="K1792" s="14">
        <f>I1792*Assumptions!$B$2*10^-3/24</f>
        <v>43.3125</v>
      </c>
      <c r="L1792" s="14">
        <f>IF(J1792="YES",I1792*Assumptions!$B$3/1000,0)</f>
        <v>0</v>
      </c>
      <c r="M1792" s="14">
        <f>IF(J1792="YES",I1792*Assumptions!$B$4/1000,0)</f>
        <v>0</v>
      </c>
      <c r="N1792" s="14">
        <f>IF(J1792="YES",I1792*Assumptions!$B$5/1000,0)</f>
        <v>0</v>
      </c>
      <c r="O1792" s="14">
        <f>K1792*Assumptions!$B$6*Assumptions!$B$7</f>
        <v>251.21250000000001</v>
      </c>
      <c r="P1792" s="14">
        <f>((K1792*Assumptions!$B$6*Assumptions!$B$7/1000)*(Assumptions!$B$8/(Assumptions!$B$8-1)))*Assumptions!$B$9</f>
        <v>1507.2749999999999</v>
      </c>
      <c r="Q1792" s="13" t="s">
        <v>9014</v>
      </c>
      <c r="R1792" s="13" t="s">
        <v>9042</v>
      </c>
    </row>
    <row r="1793" spans="1:18" x14ac:dyDescent="0.3">
      <c r="A1793" s="11" t="s">
        <v>2087</v>
      </c>
      <c r="B1793" s="11" t="s">
        <v>4754</v>
      </c>
      <c r="C1793" s="11" t="s">
        <v>4761</v>
      </c>
      <c r="D1793" s="11" t="s">
        <v>4762</v>
      </c>
      <c r="E1793" s="11" t="s">
        <v>4763</v>
      </c>
      <c r="F1793" s="12">
        <v>47.843150000000001</v>
      </c>
      <c r="G1793" s="12">
        <v>12.98953</v>
      </c>
      <c r="H1793" s="11">
        <v>32000</v>
      </c>
      <c r="I1793" s="11">
        <v>28410</v>
      </c>
      <c r="J1793" s="13" t="s">
        <v>8991</v>
      </c>
      <c r="K1793" s="14">
        <f>I1793*Assumptions!$B$2*10^-3/24</f>
        <v>177.5625</v>
      </c>
      <c r="L1793" s="14">
        <f>IF(J1793="YES",I1793*Assumptions!$B$3/1000,0)</f>
        <v>0</v>
      </c>
      <c r="M1793" s="14">
        <f>IF(J1793="YES",I1793*Assumptions!$B$4/1000,0)</f>
        <v>0</v>
      </c>
      <c r="N1793" s="14">
        <f>IF(J1793="YES",I1793*Assumptions!$B$5/1000,0)</f>
        <v>0</v>
      </c>
      <c r="O1793" s="14">
        <f>K1793*Assumptions!$B$6*Assumptions!$B$7</f>
        <v>1029.8625</v>
      </c>
      <c r="P1793" s="14">
        <f>((K1793*Assumptions!$B$6*Assumptions!$B$7/1000)*(Assumptions!$B$8/(Assumptions!$B$8-1)))*Assumptions!$B$9</f>
        <v>6179.1749999999993</v>
      </c>
      <c r="Q1793" s="13" t="s">
        <v>9014</v>
      </c>
      <c r="R1793" s="13" t="s">
        <v>9043</v>
      </c>
    </row>
    <row r="1794" spans="1:18" x14ac:dyDescent="0.3">
      <c r="A1794" s="11" t="s">
        <v>2087</v>
      </c>
      <c r="B1794" s="11" t="s">
        <v>4754</v>
      </c>
      <c r="C1794" s="11" t="s">
        <v>4764</v>
      </c>
      <c r="D1794" s="11" t="s">
        <v>4765</v>
      </c>
      <c r="E1794" s="11" t="s">
        <v>4766</v>
      </c>
      <c r="F1794" s="12">
        <v>47.764090000000003</v>
      </c>
      <c r="G1794" s="12">
        <v>12.924910000000001</v>
      </c>
      <c r="H1794" s="11">
        <v>58000</v>
      </c>
      <c r="I1794" s="11">
        <v>33831</v>
      </c>
      <c r="J1794" s="13" t="s">
        <v>8982</v>
      </c>
      <c r="K1794" s="14">
        <f>I1794*Assumptions!$B$2*10^-3/24</f>
        <v>211.44375000000002</v>
      </c>
      <c r="L1794" s="14">
        <f>IF(J1794="YES",I1794*Assumptions!$B$3/1000,0)</f>
        <v>676.62</v>
      </c>
      <c r="M1794" s="14">
        <f>IF(J1794="YES",I1794*Assumptions!$B$4/1000,0)</f>
        <v>507.46499999999997</v>
      </c>
      <c r="N1794" s="14">
        <f>IF(J1794="YES",I1794*Assumptions!$B$5/1000,0)</f>
        <v>1014.93</v>
      </c>
      <c r="O1794" s="14">
        <f>K1794*Assumptions!$B$6*Assumptions!$B$7</f>
        <v>1226.37375</v>
      </c>
      <c r="P1794" s="14">
        <f>((K1794*Assumptions!$B$6*Assumptions!$B$7/1000)*(Assumptions!$B$8/(Assumptions!$B$8-1)))*Assumptions!$B$9</f>
        <v>7358.2425000000003</v>
      </c>
      <c r="Q1794" s="13" t="s">
        <v>9014</v>
      </c>
      <c r="R1794" s="13" t="s">
        <v>9043</v>
      </c>
    </row>
    <row r="1795" spans="1:18" x14ac:dyDescent="0.3">
      <c r="A1795" s="11" t="s">
        <v>2087</v>
      </c>
      <c r="B1795" s="11" t="s">
        <v>4754</v>
      </c>
      <c r="C1795" s="11" t="s">
        <v>4767</v>
      </c>
      <c r="D1795" s="11" t="s">
        <v>4768</v>
      </c>
      <c r="E1795" s="11" t="s">
        <v>4769</v>
      </c>
      <c r="F1795" s="12">
        <v>47.648110000000003</v>
      </c>
      <c r="G1795" s="12">
        <v>13.03548</v>
      </c>
      <c r="H1795" s="11">
        <v>60000</v>
      </c>
      <c r="I1795" s="11">
        <v>43008</v>
      </c>
      <c r="J1795" s="13" t="s">
        <v>8982</v>
      </c>
      <c r="K1795" s="14">
        <f>I1795*Assumptions!$B$2*10^-3/24</f>
        <v>268.8</v>
      </c>
      <c r="L1795" s="14">
        <f>IF(J1795="YES",I1795*Assumptions!$B$3/1000,0)</f>
        <v>860.16</v>
      </c>
      <c r="M1795" s="14">
        <f>IF(J1795="YES",I1795*Assumptions!$B$4/1000,0)</f>
        <v>645.12</v>
      </c>
      <c r="N1795" s="14">
        <f>IF(J1795="YES",I1795*Assumptions!$B$5/1000,0)</f>
        <v>1290.24</v>
      </c>
      <c r="O1795" s="14">
        <f>K1795*Assumptions!$B$6*Assumptions!$B$7</f>
        <v>1559.04</v>
      </c>
      <c r="P1795" s="14">
        <f>((K1795*Assumptions!$B$6*Assumptions!$B$7/1000)*(Assumptions!$B$8/(Assumptions!$B$8-1)))*Assumptions!$B$9</f>
        <v>9354.239999999998</v>
      </c>
      <c r="Q1795" s="13" t="s">
        <v>9014</v>
      </c>
      <c r="R1795" s="13" t="s">
        <v>9044</v>
      </c>
    </row>
    <row r="1796" spans="1:18" x14ac:dyDescent="0.3">
      <c r="A1796" s="11" t="s">
        <v>2087</v>
      </c>
      <c r="B1796" s="11" t="s">
        <v>4773</v>
      </c>
      <c r="C1796" s="11" t="s">
        <v>4770</v>
      </c>
      <c r="D1796" s="11" t="s">
        <v>4771</v>
      </c>
      <c r="E1796" s="11" t="s">
        <v>4772</v>
      </c>
      <c r="F1796" s="12">
        <v>49.661790000000003</v>
      </c>
      <c r="G1796" s="12">
        <v>12.16058</v>
      </c>
      <c r="H1796" s="11">
        <v>100000</v>
      </c>
      <c r="I1796" s="11">
        <v>53475</v>
      </c>
      <c r="J1796" s="13" t="s">
        <v>8982</v>
      </c>
      <c r="K1796" s="14">
        <f>I1796*Assumptions!$B$2*10^-3/24</f>
        <v>334.21875</v>
      </c>
      <c r="L1796" s="14">
        <f>IF(J1796="YES",I1796*Assumptions!$B$3/1000,0)</f>
        <v>1069.5</v>
      </c>
      <c r="M1796" s="14">
        <f>IF(J1796="YES",I1796*Assumptions!$B$4/1000,0)</f>
        <v>802.125</v>
      </c>
      <c r="N1796" s="14">
        <f>IF(J1796="YES",I1796*Assumptions!$B$5/1000,0)</f>
        <v>1604.25</v>
      </c>
      <c r="O1796" s="14">
        <f>K1796*Assumptions!$B$6*Assumptions!$B$7</f>
        <v>1938.4687499999998</v>
      </c>
      <c r="P1796" s="14">
        <f>((K1796*Assumptions!$B$6*Assumptions!$B$7/1000)*(Assumptions!$B$8/(Assumptions!$B$8-1)))*Assumptions!$B$9</f>
        <v>11630.812499999998</v>
      </c>
      <c r="Q1796" s="13" t="s">
        <v>9023</v>
      </c>
      <c r="R1796" s="13" t="s">
        <v>9043</v>
      </c>
    </row>
    <row r="1797" spans="1:18" x14ac:dyDescent="0.3">
      <c r="A1797" s="11" t="s">
        <v>2087</v>
      </c>
      <c r="B1797" s="11" t="s">
        <v>4777</v>
      </c>
      <c r="C1797" s="11" t="s">
        <v>4774</v>
      </c>
      <c r="D1797" s="11" t="s">
        <v>4775</v>
      </c>
      <c r="E1797" s="11" t="s">
        <v>4776</v>
      </c>
      <c r="F1797" s="12">
        <v>49.633470000000003</v>
      </c>
      <c r="G1797" s="12">
        <v>12.070790000000001</v>
      </c>
      <c r="H1797" s="11">
        <v>9500</v>
      </c>
      <c r="I1797" s="11">
        <v>7095</v>
      </c>
      <c r="J1797" s="13" t="s">
        <v>8991</v>
      </c>
      <c r="K1797" s="14">
        <f>I1797*Assumptions!$B$2*10^-3/24</f>
        <v>44.34375</v>
      </c>
      <c r="L1797" s="14">
        <f>IF(J1797="YES",I1797*Assumptions!$B$3/1000,0)</f>
        <v>0</v>
      </c>
      <c r="M1797" s="14">
        <f>IF(J1797="YES",I1797*Assumptions!$B$4/1000,0)</f>
        <v>0</v>
      </c>
      <c r="N1797" s="14">
        <f>IF(J1797="YES",I1797*Assumptions!$B$5/1000,0)</f>
        <v>0</v>
      </c>
      <c r="O1797" s="14">
        <f>K1797*Assumptions!$B$6*Assumptions!$B$7</f>
        <v>257.19375000000002</v>
      </c>
      <c r="P1797" s="14">
        <f>((K1797*Assumptions!$B$6*Assumptions!$B$7/1000)*(Assumptions!$B$8/(Assumptions!$B$8-1)))*Assumptions!$B$9</f>
        <v>1543.1624999999999</v>
      </c>
      <c r="Q1797" s="13" t="s">
        <v>9023</v>
      </c>
      <c r="R1797" s="13" t="s">
        <v>9042</v>
      </c>
    </row>
    <row r="1798" spans="1:18" x14ac:dyDescent="0.3">
      <c r="A1798" s="11" t="s">
        <v>2087</v>
      </c>
      <c r="B1798" s="11" t="s">
        <v>4777</v>
      </c>
      <c r="C1798" s="11" t="s">
        <v>4778</v>
      </c>
      <c r="D1798" s="11" t="s">
        <v>4779</v>
      </c>
      <c r="E1798" s="11" t="s">
        <v>4780</v>
      </c>
      <c r="F1798" s="12">
        <v>49.754049999999999</v>
      </c>
      <c r="G1798" s="12">
        <v>11.945930000000001</v>
      </c>
      <c r="H1798" s="11">
        <v>7900</v>
      </c>
      <c r="I1798" s="11">
        <v>4173</v>
      </c>
      <c r="J1798" s="13" t="s">
        <v>8991</v>
      </c>
      <c r="K1798" s="14">
        <f>I1798*Assumptions!$B$2*10^-3/24</f>
        <v>26.081250000000001</v>
      </c>
      <c r="L1798" s="14">
        <f>IF(J1798="YES",I1798*Assumptions!$B$3/1000,0)</f>
        <v>0</v>
      </c>
      <c r="M1798" s="14">
        <f>IF(J1798="YES",I1798*Assumptions!$B$4/1000,0)</f>
        <v>0</v>
      </c>
      <c r="N1798" s="14">
        <f>IF(J1798="YES",I1798*Assumptions!$B$5/1000,0)</f>
        <v>0</v>
      </c>
      <c r="O1798" s="14">
        <f>K1798*Assumptions!$B$6*Assumptions!$B$7</f>
        <v>151.27125000000001</v>
      </c>
      <c r="P1798" s="14">
        <f>((K1798*Assumptions!$B$6*Assumptions!$B$7/1000)*(Assumptions!$B$8/(Assumptions!$B$8-1)))*Assumptions!$B$9</f>
        <v>907.62749999999994</v>
      </c>
      <c r="Q1798" s="13" t="s">
        <v>9023</v>
      </c>
      <c r="R1798" s="13" t="s">
        <v>9042</v>
      </c>
    </row>
    <row r="1799" spans="1:18" x14ac:dyDescent="0.3">
      <c r="A1799" s="11" t="s">
        <v>2087</v>
      </c>
      <c r="B1799" s="11" t="s">
        <v>4777</v>
      </c>
      <c r="C1799" s="11" t="s">
        <v>4781</v>
      </c>
      <c r="D1799" s="11" t="s">
        <v>4782</v>
      </c>
      <c r="E1799" s="11" t="s">
        <v>4783</v>
      </c>
      <c r="F1799" s="12">
        <v>49.58614</v>
      </c>
      <c r="G1799" s="12">
        <v>12.5116</v>
      </c>
      <c r="H1799" s="11">
        <v>5800</v>
      </c>
      <c r="I1799" s="11">
        <v>2865</v>
      </c>
      <c r="J1799" s="13" t="s">
        <v>8991</v>
      </c>
      <c r="K1799" s="14">
        <f>I1799*Assumptions!$B$2*10^-3/24</f>
        <v>17.90625</v>
      </c>
      <c r="L1799" s="14">
        <f>IF(J1799="YES",I1799*Assumptions!$B$3/1000,0)</f>
        <v>0</v>
      </c>
      <c r="M1799" s="14">
        <f>IF(J1799="YES",I1799*Assumptions!$B$4/1000,0)</f>
        <v>0</v>
      </c>
      <c r="N1799" s="14">
        <f>IF(J1799="YES",I1799*Assumptions!$B$5/1000,0)</f>
        <v>0</v>
      </c>
      <c r="O1799" s="14">
        <f>K1799*Assumptions!$B$6*Assumptions!$B$7</f>
        <v>103.85624999999999</v>
      </c>
      <c r="P1799" s="14">
        <f>((K1799*Assumptions!$B$6*Assumptions!$B$7/1000)*(Assumptions!$B$8/(Assumptions!$B$8-1)))*Assumptions!$B$9</f>
        <v>623.13749999999982</v>
      </c>
      <c r="Q1799" s="13" t="s">
        <v>9023</v>
      </c>
      <c r="R1799" s="13" t="s">
        <v>9043</v>
      </c>
    </row>
    <row r="1800" spans="1:18" x14ac:dyDescent="0.3">
      <c r="A1800" s="11" t="s">
        <v>2087</v>
      </c>
      <c r="B1800" s="11" t="s">
        <v>4777</v>
      </c>
      <c r="C1800" s="11" t="s">
        <v>4784</v>
      </c>
      <c r="D1800" s="11" t="s">
        <v>4785</v>
      </c>
      <c r="E1800" s="11" t="s">
        <v>8787</v>
      </c>
      <c r="F1800" s="12">
        <v>49.70872</v>
      </c>
      <c r="G1800" s="12">
        <v>11.931279999999999</v>
      </c>
      <c r="H1800" s="11">
        <v>25000</v>
      </c>
      <c r="I1800" s="11">
        <v>18890</v>
      </c>
      <c r="J1800" s="13" t="s">
        <v>8991</v>
      </c>
      <c r="K1800" s="14">
        <f>I1800*Assumptions!$B$2*10^-3/24</f>
        <v>118.0625</v>
      </c>
      <c r="L1800" s="14">
        <f>IF(J1800="YES",I1800*Assumptions!$B$3/1000,0)</f>
        <v>0</v>
      </c>
      <c r="M1800" s="14">
        <f>IF(J1800="YES",I1800*Assumptions!$B$4/1000,0)</f>
        <v>0</v>
      </c>
      <c r="N1800" s="14">
        <f>IF(J1800="YES",I1800*Assumptions!$B$5/1000,0)</f>
        <v>0</v>
      </c>
      <c r="O1800" s="14">
        <f>K1800*Assumptions!$B$6*Assumptions!$B$7</f>
        <v>684.76249999999993</v>
      </c>
      <c r="P1800" s="14">
        <f>((K1800*Assumptions!$B$6*Assumptions!$B$7/1000)*(Assumptions!$B$8/(Assumptions!$B$8-1)))*Assumptions!$B$9</f>
        <v>4108.5749999999998</v>
      </c>
      <c r="Q1800" s="13" t="s">
        <v>9023</v>
      </c>
      <c r="R1800" s="13" t="s">
        <v>9043</v>
      </c>
    </row>
    <row r="1801" spans="1:18" x14ac:dyDescent="0.3">
      <c r="A1801" s="11" t="s">
        <v>2087</v>
      </c>
      <c r="B1801" s="11" t="s">
        <v>4777</v>
      </c>
      <c r="C1801" s="11" t="s">
        <v>4786</v>
      </c>
      <c r="D1801" s="11" t="s">
        <v>4787</v>
      </c>
      <c r="E1801" s="11" t="s">
        <v>8788</v>
      </c>
      <c r="F1801" s="12">
        <v>49.729289999999999</v>
      </c>
      <c r="G1801" s="12">
        <v>12.268990000000001</v>
      </c>
      <c r="H1801" s="11">
        <v>9000</v>
      </c>
      <c r="I1801" s="11">
        <v>5146</v>
      </c>
      <c r="J1801" s="13" t="s">
        <v>8991</v>
      </c>
      <c r="K1801" s="14">
        <f>I1801*Assumptions!$B$2*10^-3/24</f>
        <v>32.162500000000001</v>
      </c>
      <c r="L1801" s="14">
        <f>IF(J1801="YES",I1801*Assumptions!$B$3/1000,0)</f>
        <v>0</v>
      </c>
      <c r="M1801" s="14">
        <f>IF(J1801="YES",I1801*Assumptions!$B$4/1000,0)</f>
        <v>0</v>
      </c>
      <c r="N1801" s="14">
        <f>IF(J1801="YES",I1801*Assumptions!$B$5/1000,0)</f>
        <v>0</v>
      </c>
      <c r="O1801" s="14">
        <f>K1801*Assumptions!$B$6*Assumptions!$B$7</f>
        <v>186.54250000000002</v>
      </c>
      <c r="P1801" s="14">
        <f>((K1801*Assumptions!$B$6*Assumptions!$B$7/1000)*(Assumptions!$B$8/(Assumptions!$B$8-1)))*Assumptions!$B$9</f>
        <v>1119.2550000000001</v>
      </c>
      <c r="Q1801" s="13" t="s">
        <v>9023</v>
      </c>
      <c r="R1801" s="13" t="s">
        <v>9042</v>
      </c>
    </row>
    <row r="1802" spans="1:18" x14ac:dyDescent="0.3">
      <c r="A1802" s="11" t="s">
        <v>2087</v>
      </c>
      <c r="B1802" s="11" t="s">
        <v>4777</v>
      </c>
      <c r="C1802" s="11" t="s">
        <v>4788</v>
      </c>
      <c r="D1802" s="11" t="s">
        <v>4789</v>
      </c>
      <c r="E1802" s="11" t="s">
        <v>4790</v>
      </c>
      <c r="F1802" s="12">
        <v>49.791249999999998</v>
      </c>
      <c r="G1802" s="12">
        <v>12.167960000000001</v>
      </c>
      <c r="H1802" s="11">
        <v>12000</v>
      </c>
      <c r="I1802" s="11">
        <v>9172</v>
      </c>
      <c r="J1802" s="13" t="s">
        <v>8991</v>
      </c>
      <c r="K1802" s="14">
        <f>I1802*Assumptions!$B$2*10^-3/24</f>
        <v>57.324999999999996</v>
      </c>
      <c r="L1802" s="14">
        <f>IF(J1802="YES",I1802*Assumptions!$B$3/1000,0)</f>
        <v>0</v>
      </c>
      <c r="M1802" s="14">
        <f>IF(J1802="YES",I1802*Assumptions!$B$4/1000,0)</f>
        <v>0</v>
      </c>
      <c r="N1802" s="14">
        <f>IF(J1802="YES",I1802*Assumptions!$B$5/1000,0)</f>
        <v>0</v>
      </c>
      <c r="O1802" s="14">
        <f>K1802*Assumptions!$B$6*Assumptions!$B$7</f>
        <v>332.4849999999999</v>
      </c>
      <c r="P1802" s="14">
        <f>((K1802*Assumptions!$B$6*Assumptions!$B$7/1000)*(Assumptions!$B$8/(Assumptions!$B$8-1)))*Assumptions!$B$9</f>
        <v>1994.9099999999996</v>
      </c>
      <c r="Q1802" s="13" t="s">
        <v>9023</v>
      </c>
      <c r="R1802" s="13" t="s">
        <v>9043</v>
      </c>
    </row>
    <row r="1803" spans="1:18" x14ac:dyDescent="0.3">
      <c r="A1803" s="11" t="s">
        <v>2087</v>
      </c>
      <c r="B1803" s="11" t="s">
        <v>4793</v>
      </c>
      <c r="C1803" s="11" t="s">
        <v>4791</v>
      </c>
      <c r="D1803" s="11" t="s">
        <v>4792</v>
      </c>
      <c r="E1803" s="11" t="s">
        <v>8789</v>
      </c>
      <c r="F1803" s="12">
        <v>52.65119</v>
      </c>
      <c r="G1803" s="12">
        <v>13.42225</v>
      </c>
      <c r="H1803" s="11">
        <v>840000</v>
      </c>
      <c r="I1803" s="11">
        <v>841089</v>
      </c>
      <c r="J1803" s="13" t="s">
        <v>8982</v>
      </c>
      <c r="K1803" s="14">
        <f>I1803*Assumptions!$B$2*10^-3/24</f>
        <v>5256.8062500000005</v>
      </c>
      <c r="L1803" s="14">
        <f>IF(J1803="YES",I1803*Assumptions!$B$3/1000,0)</f>
        <v>16821.78</v>
      </c>
      <c r="M1803" s="14">
        <f>IF(J1803="YES",I1803*Assumptions!$B$4/1000,0)</f>
        <v>12616.334999999999</v>
      </c>
      <c r="N1803" s="14">
        <f>IF(J1803="YES",I1803*Assumptions!$B$5/1000,0)</f>
        <v>25232.67</v>
      </c>
      <c r="O1803" s="14">
        <f>K1803*Assumptions!$B$6*Assumptions!$B$7</f>
        <v>30489.476250000003</v>
      </c>
      <c r="P1803" s="14">
        <f>((K1803*Assumptions!$B$6*Assumptions!$B$7/1000)*(Assumptions!$B$8/(Assumptions!$B$8-1)))*Assumptions!$B$9</f>
        <v>182936.85750000001</v>
      </c>
      <c r="Q1803" s="13" t="s">
        <v>9018</v>
      </c>
      <c r="R1803" s="13" t="s">
        <v>9043</v>
      </c>
    </row>
    <row r="1804" spans="1:18" x14ac:dyDescent="0.3">
      <c r="A1804" s="11" t="s">
        <v>2087</v>
      </c>
      <c r="B1804" s="11" t="s">
        <v>4796</v>
      </c>
      <c r="C1804" s="11" t="s">
        <v>4794</v>
      </c>
      <c r="D1804" s="11" t="s">
        <v>4795</v>
      </c>
      <c r="E1804" s="11" t="s">
        <v>8790</v>
      </c>
      <c r="F1804" s="12">
        <v>52.38523</v>
      </c>
      <c r="G1804" s="12">
        <v>13.46458</v>
      </c>
      <c r="H1804" s="11">
        <v>1400000</v>
      </c>
      <c r="I1804" s="11">
        <v>2023000</v>
      </c>
      <c r="J1804" s="13" t="s">
        <v>8982</v>
      </c>
      <c r="K1804" s="14">
        <f>I1804*Assumptions!$B$2*10^-3/24</f>
        <v>12643.75</v>
      </c>
      <c r="L1804" s="14">
        <f>IF(J1804="YES",I1804*Assumptions!$B$3/1000,0)</f>
        <v>40460</v>
      </c>
      <c r="M1804" s="14">
        <f>IF(J1804="YES",I1804*Assumptions!$B$4/1000,0)</f>
        <v>30345</v>
      </c>
      <c r="N1804" s="14">
        <f>IF(J1804="YES",I1804*Assumptions!$B$5/1000,0)</f>
        <v>60690</v>
      </c>
      <c r="O1804" s="14">
        <f>K1804*Assumptions!$B$6*Assumptions!$B$7</f>
        <v>73333.749999999985</v>
      </c>
      <c r="P1804" s="14">
        <f>((K1804*Assumptions!$B$6*Assumptions!$B$7/1000)*(Assumptions!$B$8/(Assumptions!$B$8-1)))*Assumptions!$B$9</f>
        <v>440002.49999999988</v>
      </c>
      <c r="Q1804" s="13" t="s">
        <v>9018</v>
      </c>
      <c r="R1804" s="13" t="s">
        <v>9043</v>
      </c>
    </row>
    <row r="1805" spans="1:18" x14ac:dyDescent="0.3">
      <c r="A1805" s="11" t="s">
        <v>2087</v>
      </c>
      <c r="B1805" s="11" t="s">
        <v>4800</v>
      </c>
      <c r="C1805" s="11" t="s">
        <v>4797</v>
      </c>
      <c r="D1805" s="11" t="s">
        <v>4798</v>
      </c>
      <c r="E1805" s="11" t="s">
        <v>4799</v>
      </c>
      <c r="F1805" s="12">
        <v>54.115760000000002</v>
      </c>
      <c r="G1805" s="12">
        <v>13.43901</v>
      </c>
      <c r="H1805" s="11">
        <v>96000</v>
      </c>
      <c r="I1805" s="11">
        <v>83834</v>
      </c>
      <c r="J1805" s="13" t="s">
        <v>8982</v>
      </c>
      <c r="K1805" s="14">
        <f>I1805*Assumptions!$B$2*10^-3/24</f>
        <v>523.96249999999998</v>
      </c>
      <c r="L1805" s="14">
        <f>IF(J1805="YES",I1805*Assumptions!$B$3/1000,0)</f>
        <v>1676.68</v>
      </c>
      <c r="M1805" s="14">
        <f>IF(J1805="YES",I1805*Assumptions!$B$4/1000,0)</f>
        <v>1257.51</v>
      </c>
      <c r="N1805" s="14">
        <f>IF(J1805="YES",I1805*Assumptions!$B$5/1000,0)</f>
        <v>2515.02</v>
      </c>
      <c r="O1805" s="14">
        <f>K1805*Assumptions!$B$6*Assumptions!$B$7</f>
        <v>3038.9824999999996</v>
      </c>
      <c r="P1805" s="14">
        <f>((K1805*Assumptions!$B$6*Assumptions!$B$7/1000)*(Assumptions!$B$8/(Assumptions!$B$8-1)))*Assumptions!$B$9</f>
        <v>18233.894999999997</v>
      </c>
      <c r="Q1805" s="13" t="s">
        <v>9019</v>
      </c>
      <c r="R1805" s="13" t="s">
        <v>9044</v>
      </c>
    </row>
    <row r="1806" spans="1:18" x14ac:dyDescent="0.3">
      <c r="A1806" s="11" t="s">
        <v>2087</v>
      </c>
      <c r="B1806" s="11" t="s">
        <v>4777</v>
      </c>
      <c r="C1806" s="11" t="s">
        <v>4801</v>
      </c>
      <c r="D1806" s="11" t="s">
        <v>4802</v>
      </c>
      <c r="E1806" s="11" t="s">
        <v>4803</v>
      </c>
      <c r="F1806" s="12">
        <v>49.63447</v>
      </c>
      <c r="G1806" s="12">
        <v>12.151490000000001</v>
      </c>
      <c r="H1806" s="11">
        <v>8500</v>
      </c>
      <c r="I1806" s="11">
        <v>3930</v>
      </c>
      <c r="J1806" s="13" t="s">
        <v>8991</v>
      </c>
      <c r="K1806" s="14">
        <f>I1806*Assumptions!$B$2*10^-3/24</f>
        <v>24.5625</v>
      </c>
      <c r="L1806" s="14">
        <f>IF(J1806="YES",I1806*Assumptions!$B$3/1000,0)</f>
        <v>0</v>
      </c>
      <c r="M1806" s="14">
        <f>IF(J1806="YES",I1806*Assumptions!$B$4/1000,0)</f>
        <v>0</v>
      </c>
      <c r="N1806" s="14">
        <f>IF(J1806="YES",I1806*Assumptions!$B$5/1000,0)</f>
        <v>0</v>
      </c>
      <c r="O1806" s="14">
        <f>K1806*Assumptions!$B$6*Assumptions!$B$7</f>
        <v>142.46250000000001</v>
      </c>
      <c r="P1806" s="14">
        <f>((K1806*Assumptions!$B$6*Assumptions!$B$7/1000)*(Assumptions!$B$8/(Assumptions!$B$8-1)))*Assumptions!$B$9</f>
        <v>854.77499999999986</v>
      </c>
      <c r="Q1806" s="13" t="s">
        <v>9023</v>
      </c>
      <c r="R1806" s="13" t="s">
        <v>9042</v>
      </c>
    </row>
    <row r="1807" spans="1:18" x14ac:dyDescent="0.3">
      <c r="A1807" s="11" t="s">
        <v>2087</v>
      </c>
      <c r="B1807" s="11" t="s">
        <v>4777</v>
      </c>
      <c r="C1807" s="11" t="s">
        <v>4804</v>
      </c>
      <c r="D1807" s="11" t="s">
        <v>4805</v>
      </c>
      <c r="E1807" s="11" t="s">
        <v>4806</v>
      </c>
      <c r="F1807" s="12">
        <v>49.646929999999998</v>
      </c>
      <c r="G1807" s="12">
        <v>12.420159999999999</v>
      </c>
      <c r="H1807" s="11">
        <v>7500</v>
      </c>
      <c r="I1807" s="11">
        <v>3230</v>
      </c>
      <c r="J1807" s="13" t="s">
        <v>8991</v>
      </c>
      <c r="K1807" s="14">
        <f>I1807*Assumptions!$B$2*10^-3/24</f>
        <v>20.1875</v>
      </c>
      <c r="L1807" s="14">
        <f>IF(J1807="YES",I1807*Assumptions!$B$3/1000,0)</f>
        <v>0</v>
      </c>
      <c r="M1807" s="14">
        <f>IF(J1807="YES",I1807*Assumptions!$B$4/1000,0)</f>
        <v>0</v>
      </c>
      <c r="N1807" s="14">
        <f>IF(J1807="YES",I1807*Assumptions!$B$5/1000,0)</f>
        <v>0</v>
      </c>
      <c r="O1807" s="14">
        <f>K1807*Assumptions!$B$6*Assumptions!$B$7</f>
        <v>117.08749999999998</v>
      </c>
      <c r="P1807" s="14">
        <f>((K1807*Assumptions!$B$6*Assumptions!$B$7/1000)*(Assumptions!$B$8/(Assumptions!$B$8-1)))*Assumptions!$B$9</f>
        <v>702.52499999999986</v>
      </c>
      <c r="Q1807" s="13" t="s">
        <v>9023</v>
      </c>
      <c r="R1807" s="13" t="s">
        <v>9042</v>
      </c>
    </row>
    <row r="1808" spans="1:18" x14ac:dyDescent="0.3">
      <c r="A1808" s="11" t="s">
        <v>2087</v>
      </c>
      <c r="B1808" s="11" t="s">
        <v>4810</v>
      </c>
      <c r="C1808" s="11" t="s">
        <v>4807</v>
      </c>
      <c r="D1808" s="11" t="s">
        <v>4808</v>
      </c>
      <c r="E1808" s="11" t="s">
        <v>4809</v>
      </c>
      <c r="F1808" s="12">
        <v>53.56814</v>
      </c>
      <c r="G1808" s="12">
        <v>13.242050000000001</v>
      </c>
      <c r="H1808" s="11">
        <v>140000</v>
      </c>
      <c r="I1808" s="11">
        <v>67928</v>
      </c>
      <c r="J1808" s="13" t="s">
        <v>8982</v>
      </c>
      <c r="K1808" s="14">
        <f>I1808*Assumptions!$B$2*10^-3/24</f>
        <v>424.55</v>
      </c>
      <c r="L1808" s="14">
        <f>IF(J1808="YES",I1808*Assumptions!$B$3/1000,0)</f>
        <v>1358.56</v>
      </c>
      <c r="M1808" s="14">
        <f>IF(J1808="YES",I1808*Assumptions!$B$4/1000,0)</f>
        <v>1018.92</v>
      </c>
      <c r="N1808" s="14">
        <f>IF(J1808="YES",I1808*Assumptions!$B$5/1000,0)</f>
        <v>2037.84</v>
      </c>
      <c r="O1808" s="14">
        <f>K1808*Assumptions!$B$6*Assumptions!$B$7</f>
        <v>2462.39</v>
      </c>
      <c r="P1808" s="14">
        <f>((K1808*Assumptions!$B$6*Assumptions!$B$7/1000)*(Assumptions!$B$8/(Assumptions!$B$8-1)))*Assumptions!$B$9</f>
        <v>14774.339999999998</v>
      </c>
      <c r="Q1808" s="13" t="s">
        <v>9019</v>
      </c>
      <c r="R1808" s="13" t="s">
        <v>9043</v>
      </c>
    </row>
    <row r="1809" spans="1:18" x14ac:dyDescent="0.3">
      <c r="A1809" s="11" t="s">
        <v>2087</v>
      </c>
      <c r="B1809" s="11" t="s">
        <v>4814</v>
      </c>
      <c r="C1809" s="11" t="s">
        <v>4811</v>
      </c>
      <c r="D1809" s="11" t="s">
        <v>4812</v>
      </c>
      <c r="E1809" s="11" t="s">
        <v>4813</v>
      </c>
      <c r="F1809" s="12">
        <v>54.104219999999998</v>
      </c>
      <c r="G1809" s="12">
        <v>12.09629</v>
      </c>
      <c r="H1809" s="11">
        <v>400000</v>
      </c>
      <c r="I1809" s="11">
        <v>325903</v>
      </c>
      <c r="J1809" s="13" t="s">
        <v>8982</v>
      </c>
      <c r="K1809" s="14">
        <f>I1809*Assumptions!$B$2*10^-3/24</f>
        <v>2036.8937500000002</v>
      </c>
      <c r="L1809" s="14">
        <f>IF(J1809="YES",I1809*Assumptions!$B$3/1000,0)</f>
        <v>6518.06</v>
      </c>
      <c r="M1809" s="14">
        <f>IF(J1809="YES",I1809*Assumptions!$B$4/1000,0)</f>
        <v>4888.5450000000001</v>
      </c>
      <c r="N1809" s="14">
        <f>IF(J1809="YES",I1809*Assumptions!$B$5/1000,0)</f>
        <v>9777.09</v>
      </c>
      <c r="O1809" s="14">
        <f>K1809*Assumptions!$B$6*Assumptions!$B$7</f>
        <v>11813.983749999999</v>
      </c>
      <c r="P1809" s="14">
        <f>((K1809*Assumptions!$B$6*Assumptions!$B$7/1000)*(Assumptions!$B$8/(Assumptions!$B$8-1)))*Assumptions!$B$9</f>
        <v>70883.902499999997</v>
      </c>
      <c r="Q1809" s="13" t="s">
        <v>9019</v>
      </c>
      <c r="R1809" s="13" t="s">
        <v>9043</v>
      </c>
    </row>
    <row r="1810" spans="1:18" x14ac:dyDescent="0.3">
      <c r="A1810" s="11" t="s">
        <v>2087</v>
      </c>
      <c r="B1810" s="11" t="s">
        <v>4817</v>
      </c>
      <c r="C1810" s="11" t="s">
        <v>4815</v>
      </c>
      <c r="D1810" s="11" t="s">
        <v>4816</v>
      </c>
      <c r="E1810" s="11" t="s">
        <v>8791</v>
      </c>
      <c r="F1810" s="12">
        <v>53.523490000000002</v>
      </c>
      <c r="G1810" s="12">
        <v>11.357950000000001</v>
      </c>
      <c r="H1810" s="11">
        <v>200000</v>
      </c>
      <c r="I1810" s="11">
        <v>158151</v>
      </c>
      <c r="J1810" s="13" t="s">
        <v>8982</v>
      </c>
      <c r="K1810" s="14">
        <f>I1810*Assumptions!$B$2*10^-3/24</f>
        <v>988.44375000000002</v>
      </c>
      <c r="L1810" s="14">
        <f>IF(J1810="YES",I1810*Assumptions!$B$3/1000,0)</f>
        <v>3163.02</v>
      </c>
      <c r="M1810" s="14">
        <f>IF(J1810="YES",I1810*Assumptions!$B$4/1000,0)</f>
        <v>2372.2649999999999</v>
      </c>
      <c r="N1810" s="14">
        <f>IF(J1810="YES",I1810*Assumptions!$B$5/1000,0)</f>
        <v>4744.53</v>
      </c>
      <c r="O1810" s="14">
        <f>K1810*Assumptions!$B$6*Assumptions!$B$7</f>
        <v>5732.9737500000001</v>
      </c>
      <c r="P1810" s="14">
        <f>((K1810*Assumptions!$B$6*Assumptions!$B$7/1000)*(Assumptions!$B$8/(Assumptions!$B$8-1)))*Assumptions!$B$9</f>
        <v>34397.842499999999</v>
      </c>
      <c r="Q1810" s="13" t="s">
        <v>9019</v>
      </c>
      <c r="R1810" s="13" t="s">
        <v>9044</v>
      </c>
    </row>
    <row r="1811" spans="1:18" x14ac:dyDescent="0.3">
      <c r="A1811" s="11" t="s">
        <v>2087</v>
      </c>
      <c r="B1811" s="11" t="s">
        <v>4821</v>
      </c>
      <c r="C1811" s="11" t="s">
        <v>4818</v>
      </c>
      <c r="D1811" s="11" t="s">
        <v>4819</v>
      </c>
      <c r="E1811" s="11" t="s">
        <v>4820</v>
      </c>
      <c r="F1811" s="12">
        <v>54.298499999999997</v>
      </c>
      <c r="G1811" s="12">
        <v>13.10074</v>
      </c>
      <c r="H1811" s="11">
        <v>85000</v>
      </c>
      <c r="I1811" s="11">
        <v>91759</v>
      </c>
      <c r="J1811" s="13" t="s">
        <v>8982</v>
      </c>
      <c r="K1811" s="14">
        <f>I1811*Assumptions!$B$2*10^-3/24</f>
        <v>573.49374999999998</v>
      </c>
      <c r="L1811" s="14">
        <f>IF(J1811="YES",I1811*Assumptions!$B$3/1000,0)</f>
        <v>1835.18</v>
      </c>
      <c r="M1811" s="14">
        <f>IF(J1811="YES",I1811*Assumptions!$B$4/1000,0)</f>
        <v>1376.385</v>
      </c>
      <c r="N1811" s="14">
        <f>IF(J1811="YES",I1811*Assumptions!$B$5/1000,0)</f>
        <v>2752.77</v>
      </c>
      <c r="O1811" s="14">
        <f>K1811*Assumptions!$B$6*Assumptions!$B$7</f>
        <v>3326.2637499999992</v>
      </c>
      <c r="P1811" s="14">
        <f>((K1811*Assumptions!$B$6*Assumptions!$B$7/1000)*(Assumptions!$B$8/(Assumptions!$B$8-1)))*Assumptions!$B$9</f>
        <v>19957.582499999993</v>
      </c>
      <c r="Q1811" s="13" t="s">
        <v>9019</v>
      </c>
      <c r="R1811" s="13" t="s">
        <v>9043</v>
      </c>
    </row>
    <row r="1812" spans="1:18" x14ac:dyDescent="0.3">
      <c r="A1812" s="11" t="s">
        <v>2087</v>
      </c>
      <c r="B1812" s="11" t="s">
        <v>4777</v>
      </c>
      <c r="C1812" s="11" t="s">
        <v>4822</v>
      </c>
      <c r="D1812" s="11" t="s">
        <v>4823</v>
      </c>
      <c r="E1812" s="11" t="s">
        <v>8792</v>
      </c>
      <c r="F1812" s="12">
        <v>49.604849999999999</v>
      </c>
      <c r="G1812" s="12">
        <v>12.307040000000001</v>
      </c>
      <c r="H1812" s="11">
        <v>17500</v>
      </c>
      <c r="I1812" s="11">
        <v>7617</v>
      </c>
      <c r="J1812" s="13" t="s">
        <v>8991</v>
      </c>
      <c r="K1812" s="14">
        <f>I1812*Assumptions!$B$2*10^-3/24</f>
        <v>47.606249999999996</v>
      </c>
      <c r="L1812" s="14">
        <f>IF(J1812="YES",I1812*Assumptions!$B$3/1000,0)</f>
        <v>0</v>
      </c>
      <c r="M1812" s="14">
        <f>IF(J1812="YES",I1812*Assumptions!$B$4/1000,0)</f>
        <v>0</v>
      </c>
      <c r="N1812" s="14">
        <f>IF(J1812="YES",I1812*Assumptions!$B$5/1000,0)</f>
        <v>0</v>
      </c>
      <c r="O1812" s="14">
        <f>K1812*Assumptions!$B$6*Assumptions!$B$7</f>
        <v>276.11624999999998</v>
      </c>
      <c r="P1812" s="14">
        <f>((K1812*Assumptions!$B$6*Assumptions!$B$7/1000)*(Assumptions!$B$8/(Assumptions!$B$8-1)))*Assumptions!$B$9</f>
        <v>1656.6974999999995</v>
      </c>
      <c r="Q1812" s="13" t="s">
        <v>9023</v>
      </c>
      <c r="R1812" s="13" t="s">
        <v>9044</v>
      </c>
    </row>
    <row r="1813" spans="1:18" x14ac:dyDescent="0.3">
      <c r="A1813" s="11" t="s">
        <v>2087</v>
      </c>
      <c r="B1813" s="11" t="s">
        <v>4777</v>
      </c>
      <c r="C1813" s="11" t="s">
        <v>4824</v>
      </c>
      <c r="D1813" s="11" t="s">
        <v>4825</v>
      </c>
      <c r="E1813" s="11" t="s">
        <v>4826</v>
      </c>
      <c r="F1813" s="12">
        <v>49.75855</v>
      </c>
      <c r="G1813" s="12">
        <v>11.85003</v>
      </c>
      <c r="H1813" s="11">
        <v>13000</v>
      </c>
      <c r="I1813" s="11">
        <v>8693</v>
      </c>
      <c r="J1813" s="13" t="s">
        <v>8991</v>
      </c>
      <c r="K1813" s="14">
        <f>I1813*Assumptions!$B$2*10^-3/24</f>
        <v>54.331250000000004</v>
      </c>
      <c r="L1813" s="14">
        <f>IF(J1813="YES",I1813*Assumptions!$B$3/1000,0)</f>
        <v>0</v>
      </c>
      <c r="M1813" s="14">
        <f>IF(J1813="YES",I1813*Assumptions!$B$4/1000,0)</f>
        <v>0</v>
      </c>
      <c r="N1813" s="14">
        <f>IF(J1813="YES",I1813*Assumptions!$B$5/1000,0)</f>
        <v>0</v>
      </c>
      <c r="O1813" s="14">
        <f>K1813*Assumptions!$B$6*Assumptions!$B$7</f>
        <v>315.12125000000003</v>
      </c>
      <c r="P1813" s="14">
        <f>((K1813*Assumptions!$B$6*Assumptions!$B$7/1000)*(Assumptions!$B$8/(Assumptions!$B$8-1)))*Assumptions!$B$9</f>
        <v>1890.7275</v>
      </c>
      <c r="Q1813" s="13" t="s">
        <v>9023</v>
      </c>
      <c r="R1813" s="13" t="s">
        <v>9043</v>
      </c>
    </row>
    <row r="1814" spans="1:18" x14ac:dyDescent="0.3">
      <c r="A1814" s="11" t="s">
        <v>2087</v>
      </c>
      <c r="B1814" s="11" t="s">
        <v>4777</v>
      </c>
      <c r="C1814" s="11" t="s">
        <v>4827</v>
      </c>
      <c r="D1814" s="11" t="s">
        <v>4828</v>
      </c>
      <c r="E1814" s="11" t="s">
        <v>8793</v>
      </c>
      <c r="F1814" s="12">
        <v>49.711849999999998</v>
      </c>
      <c r="G1814" s="12">
        <v>12.170450000000001</v>
      </c>
      <c r="H1814" s="11">
        <v>30000</v>
      </c>
      <c r="I1814" s="11">
        <v>15610</v>
      </c>
      <c r="J1814" s="13" t="s">
        <v>8991</v>
      </c>
      <c r="K1814" s="14">
        <f>I1814*Assumptions!$B$2*10^-3/24</f>
        <v>97.5625</v>
      </c>
      <c r="L1814" s="14">
        <f>IF(J1814="YES",I1814*Assumptions!$B$3/1000,0)</f>
        <v>0</v>
      </c>
      <c r="M1814" s="14">
        <f>IF(J1814="YES",I1814*Assumptions!$B$4/1000,0)</f>
        <v>0</v>
      </c>
      <c r="N1814" s="14">
        <f>IF(J1814="YES",I1814*Assumptions!$B$5/1000,0)</f>
        <v>0</v>
      </c>
      <c r="O1814" s="14">
        <f>K1814*Assumptions!$B$6*Assumptions!$B$7</f>
        <v>565.86249999999995</v>
      </c>
      <c r="P1814" s="14">
        <f>((K1814*Assumptions!$B$6*Assumptions!$B$7/1000)*(Assumptions!$B$8/(Assumptions!$B$8-1)))*Assumptions!$B$9</f>
        <v>3395.1749999999993</v>
      </c>
      <c r="Q1814" s="13" t="s">
        <v>9023</v>
      </c>
      <c r="R1814" s="13" t="s">
        <v>9042</v>
      </c>
    </row>
    <row r="1815" spans="1:18" x14ac:dyDescent="0.3">
      <c r="A1815" s="11" t="s">
        <v>2087</v>
      </c>
      <c r="B1815" s="11" t="s">
        <v>4832</v>
      </c>
      <c r="C1815" s="11" t="s">
        <v>4829</v>
      </c>
      <c r="D1815" s="11" t="s">
        <v>4830</v>
      </c>
      <c r="E1815" s="11" t="s">
        <v>4831</v>
      </c>
      <c r="F1815" s="12">
        <v>50.006489999999999</v>
      </c>
      <c r="G1815" s="12">
        <v>12.31448</v>
      </c>
      <c r="H1815" s="11">
        <v>13000</v>
      </c>
      <c r="I1815" s="11">
        <v>10558</v>
      </c>
      <c r="J1815" s="13" t="s">
        <v>8991</v>
      </c>
      <c r="K1815" s="14">
        <f>I1815*Assumptions!$B$2*10^-3/24</f>
        <v>65.987499999999997</v>
      </c>
      <c r="L1815" s="14">
        <f>IF(J1815="YES",I1815*Assumptions!$B$3/1000,0)</f>
        <v>0</v>
      </c>
      <c r="M1815" s="14">
        <f>IF(J1815="YES",I1815*Assumptions!$B$4/1000,0)</f>
        <v>0</v>
      </c>
      <c r="N1815" s="14">
        <f>IF(J1815="YES",I1815*Assumptions!$B$5/1000,0)</f>
        <v>0</v>
      </c>
      <c r="O1815" s="14">
        <f>K1815*Assumptions!$B$6*Assumptions!$B$7</f>
        <v>382.72749999999996</v>
      </c>
      <c r="P1815" s="14">
        <f>((K1815*Assumptions!$B$6*Assumptions!$B$7/1000)*(Assumptions!$B$8/(Assumptions!$B$8-1)))*Assumptions!$B$9</f>
        <v>2296.3649999999993</v>
      </c>
      <c r="Q1815" s="13" t="s">
        <v>9023</v>
      </c>
      <c r="R1815" s="13" t="s">
        <v>9043</v>
      </c>
    </row>
    <row r="1816" spans="1:18" x14ac:dyDescent="0.3">
      <c r="A1816" s="11" t="s">
        <v>2087</v>
      </c>
      <c r="B1816" s="11" t="s">
        <v>4832</v>
      </c>
      <c r="C1816" s="11" t="s">
        <v>4833</v>
      </c>
      <c r="D1816" s="11" t="s">
        <v>4834</v>
      </c>
      <c r="E1816" s="11" t="s">
        <v>4835</v>
      </c>
      <c r="F1816" s="12">
        <v>49.87762</v>
      </c>
      <c r="G1816" s="12">
        <v>12.118029999999999</v>
      </c>
      <c r="H1816" s="11">
        <v>7000</v>
      </c>
      <c r="I1816" s="11">
        <v>2941</v>
      </c>
      <c r="J1816" s="13" t="s">
        <v>8991</v>
      </c>
      <c r="K1816" s="14">
        <f>I1816*Assumptions!$B$2*10^-3/24</f>
        <v>18.381250000000001</v>
      </c>
      <c r="L1816" s="14">
        <f>IF(J1816="YES",I1816*Assumptions!$B$3/1000,0)</f>
        <v>0</v>
      </c>
      <c r="M1816" s="14">
        <f>IF(J1816="YES",I1816*Assumptions!$B$4/1000,0)</f>
        <v>0</v>
      </c>
      <c r="N1816" s="14">
        <f>IF(J1816="YES",I1816*Assumptions!$B$5/1000,0)</f>
        <v>0</v>
      </c>
      <c r="O1816" s="14">
        <f>K1816*Assumptions!$B$6*Assumptions!$B$7</f>
        <v>106.61125</v>
      </c>
      <c r="P1816" s="14">
        <f>((K1816*Assumptions!$B$6*Assumptions!$B$7/1000)*(Assumptions!$B$8/(Assumptions!$B$8-1)))*Assumptions!$B$9</f>
        <v>639.6674999999999</v>
      </c>
      <c r="Q1816" s="13" t="s">
        <v>9023</v>
      </c>
      <c r="R1816" s="13" t="s">
        <v>9044</v>
      </c>
    </row>
    <row r="1817" spans="1:18" x14ac:dyDescent="0.3">
      <c r="A1817" s="11" t="s">
        <v>2087</v>
      </c>
      <c r="B1817" s="11" t="s">
        <v>4674</v>
      </c>
      <c r="C1817" s="11" t="s">
        <v>4836</v>
      </c>
      <c r="D1817" s="11" t="s">
        <v>4837</v>
      </c>
      <c r="E1817" s="11" t="s">
        <v>4838</v>
      </c>
      <c r="F1817" s="12">
        <v>48.209200000000003</v>
      </c>
      <c r="G1817" s="12">
        <v>12.780749999999999</v>
      </c>
      <c r="H1817" s="11">
        <v>7000</v>
      </c>
      <c r="I1817" s="11">
        <v>4112</v>
      </c>
      <c r="J1817" s="13" t="s">
        <v>8991</v>
      </c>
      <c r="K1817" s="14">
        <f>I1817*Assumptions!$B$2*10^-3/24</f>
        <v>25.700000000000003</v>
      </c>
      <c r="L1817" s="14">
        <f>IF(J1817="YES",I1817*Assumptions!$B$3/1000,0)</f>
        <v>0</v>
      </c>
      <c r="M1817" s="14">
        <f>IF(J1817="YES",I1817*Assumptions!$B$4/1000,0)</f>
        <v>0</v>
      </c>
      <c r="N1817" s="14">
        <f>IF(J1817="YES",I1817*Assumptions!$B$5/1000,0)</f>
        <v>0</v>
      </c>
      <c r="O1817" s="14">
        <f>K1817*Assumptions!$B$6*Assumptions!$B$7</f>
        <v>149.06</v>
      </c>
      <c r="P1817" s="14">
        <f>((K1817*Assumptions!$B$6*Assumptions!$B$7/1000)*(Assumptions!$B$8/(Assumptions!$B$8-1)))*Assumptions!$B$9</f>
        <v>894.3599999999999</v>
      </c>
      <c r="Q1817" s="13" t="s">
        <v>9014</v>
      </c>
      <c r="R1817" s="13" t="s">
        <v>9044</v>
      </c>
    </row>
    <row r="1818" spans="1:18" x14ac:dyDescent="0.3">
      <c r="A1818" s="11" t="s">
        <v>2087</v>
      </c>
      <c r="B1818" s="11" t="s">
        <v>4674</v>
      </c>
      <c r="C1818" s="11" t="s">
        <v>4839</v>
      </c>
      <c r="D1818" s="11" t="s">
        <v>4840</v>
      </c>
      <c r="E1818" s="11" t="s">
        <v>4841</v>
      </c>
      <c r="F1818" s="12">
        <v>48.178280000000001</v>
      </c>
      <c r="G1818" s="12">
        <v>12.747669999999999</v>
      </c>
      <c r="H1818" s="11">
        <v>14000</v>
      </c>
      <c r="I1818" s="11">
        <v>11395</v>
      </c>
      <c r="J1818" s="13" t="s">
        <v>8991</v>
      </c>
      <c r="K1818" s="14">
        <f>I1818*Assumptions!$B$2*10^-3/24</f>
        <v>71.21875</v>
      </c>
      <c r="L1818" s="14">
        <f>IF(J1818="YES",I1818*Assumptions!$B$3/1000,0)</f>
        <v>0</v>
      </c>
      <c r="M1818" s="14">
        <f>IF(J1818="YES",I1818*Assumptions!$B$4/1000,0)</f>
        <v>0</v>
      </c>
      <c r="N1818" s="14">
        <f>IF(J1818="YES",I1818*Assumptions!$B$5/1000,0)</f>
        <v>0</v>
      </c>
      <c r="O1818" s="14">
        <f>K1818*Assumptions!$B$6*Assumptions!$B$7</f>
        <v>413.06874999999997</v>
      </c>
      <c r="P1818" s="14">
        <f>((K1818*Assumptions!$B$6*Assumptions!$B$7/1000)*(Assumptions!$B$8/(Assumptions!$B$8-1)))*Assumptions!$B$9</f>
        <v>2478.4124999999995</v>
      </c>
      <c r="Q1818" s="13" t="s">
        <v>9014</v>
      </c>
      <c r="R1818" s="13" t="s">
        <v>9043</v>
      </c>
    </row>
    <row r="1819" spans="1:18" x14ac:dyDescent="0.3">
      <c r="A1819" s="11" t="s">
        <v>2087</v>
      </c>
      <c r="B1819" s="11" t="s">
        <v>4750</v>
      </c>
      <c r="C1819" s="11" t="s">
        <v>4842</v>
      </c>
      <c r="D1819" s="11" t="s">
        <v>4843</v>
      </c>
      <c r="E1819" s="11" t="s">
        <v>4844</v>
      </c>
      <c r="F1819" s="12">
        <v>47.667619999999999</v>
      </c>
      <c r="G1819" s="12">
        <v>12.45659</v>
      </c>
      <c r="H1819" s="11">
        <v>14000</v>
      </c>
      <c r="I1819" s="11">
        <v>6117</v>
      </c>
      <c r="J1819" s="13" t="s">
        <v>8991</v>
      </c>
      <c r="K1819" s="14">
        <f>I1819*Assumptions!$B$2*10^-3/24</f>
        <v>38.231250000000003</v>
      </c>
      <c r="L1819" s="14">
        <f>IF(J1819="YES",I1819*Assumptions!$B$3/1000,0)</f>
        <v>0</v>
      </c>
      <c r="M1819" s="14">
        <f>IF(J1819="YES",I1819*Assumptions!$B$4/1000,0)</f>
        <v>0</v>
      </c>
      <c r="N1819" s="14">
        <f>IF(J1819="YES",I1819*Assumptions!$B$5/1000,0)</f>
        <v>0</v>
      </c>
      <c r="O1819" s="14">
        <f>K1819*Assumptions!$B$6*Assumptions!$B$7</f>
        <v>221.74125000000001</v>
      </c>
      <c r="P1819" s="14">
        <f>((K1819*Assumptions!$B$6*Assumptions!$B$7/1000)*(Assumptions!$B$8/(Assumptions!$B$8-1)))*Assumptions!$B$9</f>
        <v>1330.4475</v>
      </c>
      <c r="Q1819" s="13" t="s">
        <v>9014</v>
      </c>
      <c r="R1819" s="13" t="s">
        <v>9044</v>
      </c>
    </row>
    <row r="1820" spans="1:18" x14ac:dyDescent="0.3">
      <c r="A1820" s="11" t="s">
        <v>2087</v>
      </c>
      <c r="B1820" s="11" t="s">
        <v>4750</v>
      </c>
      <c r="C1820" s="11" t="s">
        <v>4845</v>
      </c>
      <c r="D1820" s="11" t="s">
        <v>4846</v>
      </c>
      <c r="E1820" s="11" t="s">
        <v>4847</v>
      </c>
      <c r="F1820" s="12">
        <v>47.817630000000001</v>
      </c>
      <c r="G1820" s="12">
        <v>12.585739999999999</v>
      </c>
      <c r="H1820" s="11">
        <v>7500</v>
      </c>
      <c r="I1820" s="11">
        <v>5635</v>
      </c>
      <c r="J1820" s="13" t="s">
        <v>8991</v>
      </c>
      <c r="K1820" s="14">
        <f>I1820*Assumptions!$B$2*10^-3/24</f>
        <v>35.21875</v>
      </c>
      <c r="L1820" s="14">
        <f>IF(J1820="YES",I1820*Assumptions!$B$3/1000,0)</f>
        <v>0</v>
      </c>
      <c r="M1820" s="14">
        <f>IF(J1820="YES",I1820*Assumptions!$B$4/1000,0)</f>
        <v>0</v>
      </c>
      <c r="N1820" s="14">
        <f>IF(J1820="YES",I1820*Assumptions!$B$5/1000,0)</f>
        <v>0</v>
      </c>
      <c r="O1820" s="14">
        <f>K1820*Assumptions!$B$6*Assumptions!$B$7</f>
        <v>204.26874999999998</v>
      </c>
      <c r="P1820" s="14">
        <f>((K1820*Assumptions!$B$6*Assumptions!$B$7/1000)*(Assumptions!$B$8/(Assumptions!$B$8-1)))*Assumptions!$B$9</f>
        <v>1225.6124999999997</v>
      </c>
      <c r="Q1820" s="13" t="s">
        <v>9014</v>
      </c>
      <c r="R1820" s="13" t="s">
        <v>9043</v>
      </c>
    </row>
    <row r="1821" spans="1:18" x14ac:dyDescent="0.3">
      <c r="A1821" s="11" t="s">
        <v>2087</v>
      </c>
      <c r="B1821" s="11" t="s">
        <v>4750</v>
      </c>
      <c r="C1821" s="11" t="s">
        <v>4848</v>
      </c>
      <c r="D1821" s="11" t="s">
        <v>4849</v>
      </c>
      <c r="E1821" s="11" t="s">
        <v>4850</v>
      </c>
      <c r="F1821" s="12">
        <v>47.886490000000002</v>
      </c>
      <c r="G1821" s="12">
        <v>12.63884</v>
      </c>
      <c r="H1821" s="11">
        <v>99000</v>
      </c>
      <c r="I1821" s="11">
        <v>75830</v>
      </c>
      <c r="J1821" s="13" t="s">
        <v>8982</v>
      </c>
      <c r="K1821" s="14">
        <f>I1821*Assumptions!$B$2*10^-3/24</f>
        <v>473.9375</v>
      </c>
      <c r="L1821" s="14">
        <f>IF(J1821="YES",I1821*Assumptions!$B$3/1000,0)</f>
        <v>1516.6</v>
      </c>
      <c r="M1821" s="14">
        <f>IF(J1821="YES",I1821*Assumptions!$B$4/1000,0)</f>
        <v>1137.45</v>
      </c>
      <c r="N1821" s="14">
        <f>IF(J1821="YES",I1821*Assumptions!$B$5/1000,0)</f>
        <v>2274.9</v>
      </c>
      <c r="O1821" s="14">
        <f>K1821*Assumptions!$B$6*Assumptions!$B$7</f>
        <v>2748.8374999999996</v>
      </c>
      <c r="P1821" s="14">
        <f>((K1821*Assumptions!$B$6*Assumptions!$B$7/1000)*(Assumptions!$B$8/(Assumptions!$B$8-1)))*Assumptions!$B$9</f>
        <v>16493.024999999998</v>
      </c>
      <c r="Q1821" s="13" t="s">
        <v>9014</v>
      </c>
      <c r="R1821" s="13" t="s">
        <v>9043</v>
      </c>
    </row>
    <row r="1822" spans="1:18" x14ac:dyDescent="0.3">
      <c r="A1822" s="11" t="s">
        <v>2087</v>
      </c>
      <c r="B1822" s="11" t="s">
        <v>4750</v>
      </c>
      <c r="C1822" s="11" t="s">
        <v>4851</v>
      </c>
      <c r="D1822" s="11" t="s">
        <v>4852</v>
      </c>
      <c r="E1822" s="11" t="s">
        <v>4853</v>
      </c>
      <c r="F1822" s="12">
        <v>47.76267</v>
      </c>
      <c r="G1822" s="12">
        <v>12.737349999999999</v>
      </c>
      <c r="H1822" s="11">
        <v>13000</v>
      </c>
      <c r="I1822" s="11">
        <v>9623</v>
      </c>
      <c r="J1822" s="13" t="s">
        <v>8991</v>
      </c>
      <c r="K1822" s="14">
        <f>I1822*Assumptions!$B$2*10^-3/24</f>
        <v>60.143750000000004</v>
      </c>
      <c r="L1822" s="14">
        <f>IF(J1822="YES",I1822*Assumptions!$B$3/1000,0)</f>
        <v>0</v>
      </c>
      <c r="M1822" s="14">
        <f>IF(J1822="YES",I1822*Assumptions!$B$4/1000,0)</f>
        <v>0</v>
      </c>
      <c r="N1822" s="14">
        <f>IF(J1822="YES",I1822*Assumptions!$B$5/1000,0)</f>
        <v>0</v>
      </c>
      <c r="O1822" s="14">
        <f>K1822*Assumptions!$B$6*Assumptions!$B$7</f>
        <v>348.83375000000001</v>
      </c>
      <c r="P1822" s="14">
        <f>((K1822*Assumptions!$B$6*Assumptions!$B$7/1000)*(Assumptions!$B$8/(Assumptions!$B$8-1)))*Assumptions!$B$9</f>
        <v>2093.0025000000001</v>
      </c>
      <c r="Q1822" s="13" t="s">
        <v>9014</v>
      </c>
      <c r="R1822" s="13" t="s">
        <v>9043</v>
      </c>
    </row>
    <row r="1823" spans="1:18" x14ac:dyDescent="0.3">
      <c r="A1823" s="11" t="s">
        <v>2087</v>
      </c>
      <c r="B1823" s="11" t="s">
        <v>4750</v>
      </c>
      <c r="C1823" s="11" t="s">
        <v>4854</v>
      </c>
      <c r="D1823" s="11" t="s">
        <v>4855</v>
      </c>
      <c r="E1823" s="11" t="s">
        <v>4856</v>
      </c>
      <c r="F1823" s="12">
        <v>47.979300000000002</v>
      </c>
      <c r="G1823" s="12">
        <v>12.54842</v>
      </c>
      <c r="H1823" s="11">
        <v>7500</v>
      </c>
      <c r="I1823" s="11">
        <v>9309</v>
      </c>
      <c r="J1823" s="13" t="s">
        <v>8991</v>
      </c>
      <c r="K1823" s="14">
        <f>I1823*Assumptions!$B$2*10^-3/24</f>
        <v>58.181250000000006</v>
      </c>
      <c r="L1823" s="14">
        <f>IF(J1823="YES",I1823*Assumptions!$B$3/1000,0)</f>
        <v>0</v>
      </c>
      <c r="M1823" s="14">
        <f>IF(J1823="YES",I1823*Assumptions!$B$4/1000,0)</f>
        <v>0</v>
      </c>
      <c r="N1823" s="14">
        <f>IF(J1823="YES",I1823*Assumptions!$B$5/1000,0)</f>
        <v>0</v>
      </c>
      <c r="O1823" s="14">
        <f>K1823*Assumptions!$B$6*Assumptions!$B$7</f>
        <v>337.45125000000002</v>
      </c>
      <c r="P1823" s="14">
        <f>((K1823*Assumptions!$B$6*Assumptions!$B$7/1000)*(Assumptions!$B$8/(Assumptions!$B$8-1)))*Assumptions!$B$9</f>
        <v>2024.7075000000002</v>
      </c>
      <c r="Q1823" s="13" t="s">
        <v>9014</v>
      </c>
      <c r="R1823" s="13" t="s">
        <v>9043</v>
      </c>
    </row>
    <row r="1824" spans="1:18" x14ac:dyDescent="0.3">
      <c r="A1824" s="11" t="s">
        <v>2087</v>
      </c>
      <c r="B1824" s="11" t="s">
        <v>4750</v>
      </c>
      <c r="C1824" s="11" t="s">
        <v>4857</v>
      </c>
      <c r="D1824" s="11" t="s">
        <v>4858</v>
      </c>
      <c r="E1824" s="11" t="s">
        <v>4859</v>
      </c>
      <c r="F1824" s="12">
        <v>48.110169999999997</v>
      </c>
      <c r="G1824" s="12">
        <v>12.573829999999999</v>
      </c>
      <c r="H1824" s="11">
        <v>10000</v>
      </c>
      <c r="I1824" s="11">
        <v>7185</v>
      </c>
      <c r="J1824" s="13" t="s">
        <v>8991</v>
      </c>
      <c r="K1824" s="14">
        <f>I1824*Assumptions!$B$2*10^-3/24</f>
        <v>44.90625</v>
      </c>
      <c r="L1824" s="14">
        <f>IF(J1824="YES",I1824*Assumptions!$B$3/1000,0)</f>
        <v>0</v>
      </c>
      <c r="M1824" s="14">
        <f>IF(J1824="YES",I1824*Assumptions!$B$4/1000,0)</f>
        <v>0</v>
      </c>
      <c r="N1824" s="14">
        <f>IF(J1824="YES",I1824*Assumptions!$B$5/1000,0)</f>
        <v>0</v>
      </c>
      <c r="O1824" s="14">
        <f>K1824*Assumptions!$B$6*Assumptions!$B$7</f>
        <v>260.45624999999995</v>
      </c>
      <c r="P1824" s="14">
        <f>((K1824*Assumptions!$B$6*Assumptions!$B$7/1000)*(Assumptions!$B$8/(Assumptions!$B$8-1)))*Assumptions!$B$9</f>
        <v>1562.7374999999995</v>
      </c>
      <c r="Q1824" s="13" t="s">
        <v>9014</v>
      </c>
      <c r="R1824" s="13" t="s">
        <v>9042</v>
      </c>
    </row>
    <row r="1825" spans="1:18" x14ac:dyDescent="0.3">
      <c r="A1825" s="11" t="s">
        <v>2087</v>
      </c>
      <c r="B1825" s="11" t="s">
        <v>4750</v>
      </c>
      <c r="C1825" s="11" t="s">
        <v>4860</v>
      </c>
      <c r="D1825" s="11" t="s">
        <v>4861</v>
      </c>
      <c r="E1825" s="11" t="s">
        <v>4862</v>
      </c>
      <c r="F1825" s="12">
        <v>48.087209999999999</v>
      </c>
      <c r="G1825" s="12">
        <v>12.573359999999999</v>
      </c>
      <c r="H1825" s="11">
        <v>9000</v>
      </c>
      <c r="I1825" s="11">
        <v>6435</v>
      </c>
      <c r="J1825" s="13" t="s">
        <v>8991</v>
      </c>
      <c r="K1825" s="14">
        <f>I1825*Assumptions!$B$2*10^-3/24</f>
        <v>40.21875</v>
      </c>
      <c r="L1825" s="14">
        <f>IF(J1825="YES",I1825*Assumptions!$B$3/1000,0)</f>
        <v>0</v>
      </c>
      <c r="M1825" s="14">
        <f>IF(J1825="YES",I1825*Assumptions!$B$4/1000,0)</f>
        <v>0</v>
      </c>
      <c r="N1825" s="14">
        <f>IF(J1825="YES",I1825*Assumptions!$B$5/1000,0)</f>
        <v>0</v>
      </c>
      <c r="O1825" s="14">
        <f>K1825*Assumptions!$B$6*Assumptions!$B$7</f>
        <v>233.26874999999998</v>
      </c>
      <c r="P1825" s="14">
        <f>((K1825*Assumptions!$B$6*Assumptions!$B$7/1000)*(Assumptions!$B$8/(Assumptions!$B$8-1)))*Assumptions!$B$9</f>
        <v>1399.6124999999997</v>
      </c>
      <c r="Q1825" s="13" t="s">
        <v>9014</v>
      </c>
      <c r="R1825" s="13" t="s">
        <v>9042</v>
      </c>
    </row>
    <row r="1826" spans="1:18" x14ac:dyDescent="0.3">
      <c r="A1826" s="11" t="s">
        <v>2087</v>
      </c>
      <c r="B1826" s="11" t="s">
        <v>4750</v>
      </c>
      <c r="C1826" s="11" t="s">
        <v>4863</v>
      </c>
      <c r="D1826" s="11" t="s">
        <v>4864</v>
      </c>
      <c r="E1826" s="11" t="s">
        <v>4865</v>
      </c>
      <c r="F1826" s="12">
        <v>47.773479999999999</v>
      </c>
      <c r="G1826" s="12">
        <v>12.64404</v>
      </c>
      <c r="H1826" s="11">
        <v>20000</v>
      </c>
      <c r="I1826" s="11">
        <v>10212</v>
      </c>
      <c r="J1826" s="13" t="s">
        <v>8991</v>
      </c>
      <c r="K1826" s="14">
        <f>I1826*Assumptions!$B$2*10^-3/24</f>
        <v>63.824999999999996</v>
      </c>
      <c r="L1826" s="14">
        <f>IF(J1826="YES",I1826*Assumptions!$B$3/1000,0)</f>
        <v>0</v>
      </c>
      <c r="M1826" s="14">
        <f>IF(J1826="YES",I1826*Assumptions!$B$4/1000,0)</f>
        <v>0</v>
      </c>
      <c r="N1826" s="14">
        <f>IF(J1826="YES",I1826*Assumptions!$B$5/1000,0)</f>
        <v>0</v>
      </c>
      <c r="O1826" s="14">
        <f>K1826*Assumptions!$B$6*Assumptions!$B$7</f>
        <v>370.18499999999995</v>
      </c>
      <c r="P1826" s="14">
        <f>((K1826*Assumptions!$B$6*Assumptions!$B$7/1000)*(Assumptions!$B$8/(Assumptions!$B$8-1)))*Assumptions!$B$9</f>
        <v>2221.1099999999997</v>
      </c>
      <c r="Q1826" s="13" t="s">
        <v>9014</v>
      </c>
      <c r="R1826" s="13" t="s">
        <v>9043</v>
      </c>
    </row>
    <row r="1827" spans="1:18" x14ac:dyDescent="0.3">
      <c r="A1827" s="11" t="s">
        <v>2087</v>
      </c>
      <c r="B1827" s="11" t="s">
        <v>4750</v>
      </c>
      <c r="C1827" s="11" t="s">
        <v>4866</v>
      </c>
      <c r="D1827" s="11" t="s">
        <v>4867</v>
      </c>
      <c r="E1827" s="11" t="s">
        <v>4868</v>
      </c>
      <c r="F1827" s="12">
        <v>47.952849999999998</v>
      </c>
      <c r="G1827" s="12">
        <v>12.58751</v>
      </c>
      <c r="H1827" s="11">
        <v>35000</v>
      </c>
      <c r="I1827" s="11">
        <v>41151</v>
      </c>
      <c r="J1827" s="13" t="s">
        <v>8991</v>
      </c>
      <c r="K1827" s="14">
        <f>I1827*Assumptions!$B$2*10^-3/24</f>
        <v>257.19375000000002</v>
      </c>
      <c r="L1827" s="14">
        <f>IF(J1827="YES",I1827*Assumptions!$B$3/1000,0)</f>
        <v>0</v>
      </c>
      <c r="M1827" s="14">
        <f>IF(J1827="YES",I1827*Assumptions!$B$4/1000,0)</f>
        <v>0</v>
      </c>
      <c r="N1827" s="14">
        <f>IF(J1827="YES",I1827*Assumptions!$B$5/1000,0)</f>
        <v>0</v>
      </c>
      <c r="O1827" s="14">
        <f>K1827*Assumptions!$B$6*Assumptions!$B$7</f>
        <v>1491.7237500000001</v>
      </c>
      <c r="P1827" s="14">
        <f>((K1827*Assumptions!$B$6*Assumptions!$B$7/1000)*(Assumptions!$B$8/(Assumptions!$B$8-1)))*Assumptions!$B$9</f>
        <v>8950.3424999999988</v>
      </c>
      <c r="Q1827" s="13" t="s">
        <v>9014</v>
      </c>
      <c r="R1827" s="13" t="s">
        <v>9042</v>
      </c>
    </row>
    <row r="1828" spans="1:18" x14ac:dyDescent="0.3">
      <c r="A1828" s="11" t="s">
        <v>2087</v>
      </c>
      <c r="B1828" s="11" t="s">
        <v>4750</v>
      </c>
      <c r="C1828" s="11" t="s">
        <v>4869</v>
      </c>
      <c r="D1828" s="11" t="s">
        <v>4870</v>
      </c>
      <c r="E1828" s="11" t="s">
        <v>4871</v>
      </c>
      <c r="F1828" s="12">
        <v>48.066699999999997</v>
      </c>
      <c r="G1828" s="12">
        <v>12.76403</v>
      </c>
      <c r="H1828" s="11">
        <v>8200</v>
      </c>
      <c r="I1828" s="11">
        <v>6083</v>
      </c>
      <c r="J1828" s="13" t="s">
        <v>8991</v>
      </c>
      <c r="K1828" s="14">
        <f>I1828*Assumptions!$B$2*10^-3/24</f>
        <v>38.018750000000004</v>
      </c>
      <c r="L1828" s="14">
        <f>IF(J1828="YES",I1828*Assumptions!$B$3/1000,0)</f>
        <v>0</v>
      </c>
      <c r="M1828" s="14">
        <f>IF(J1828="YES",I1828*Assumptions!$B$4/1000,0)</f>
        <v>0</v>
      </c>
      <c r="N1828" s="14">
        <f>IF(J1828="YES",I1828*Assumptions!$B$5/1000,0)</f>
        <v>0</v>
      </c>
      <c r="O1828" s="14">
        <f>K1828*Assumptions!$B$6*Assumptions!$B$7</f>
        <v>220.50875000000002</v>
      </c>
      <c r="P1828" s="14">
        <f>((K1828*Assumptions!$B$6*Assumptions!$B$7/1000)*(Assumptions!$B$8/(Assumptions!$B$8-1)))*Assumptions!$B$9</f>
        <v>1323.0525</v>
      </c>
      <c r="Q1828" s="13" t="s">
        <v>9014</v>
      </c>
      <c r="R1828" s="13" t="s">
        <v>9043</v>
      </c>
    </row>
    <row r="1829" spans="1:18" x14ac:dyDescent="0.3">
      <c r="A1829" s="11" t="s">
        <v>2087</v>
      </c>
      <c r="B1829" s="11" t="s">
        <v>4750</v>
      </c>
      <c r="C1829" s="11" t="s">
        <v>4872</v>
      </c>
      <c r="D1829" s="11" t="s">
        <v>4873</v>
      </c>
      <c r="E1829" s="11" t="s">
        <v>4874</v>
      </c>
      <c r="F1829" s="12">
        <v>48.006169999999997</v>
      </c>
      <c r="G1829" s="12">
        <v>12.537459999999999</v>
      </c>
      <c r="H1829" s="11">
        <v>13000</v>
      </c>
      <c r="I1829" s="11">
        <v>11115</v>
      </c>
      <c r="J1829" s="13" t="s">
        <v>8991</v>
      </c>
      <c r="K1829" s="14">
        <f>I1829*Assumptions!$B$2*10^-3/24</f>
        <v>69.46875</v>
      </c>
      <c r="L1829" s="14">
        <f>IF(J1829="YES",I1829*Assumptions!$B$3/1000,0)</f>
        <v>0</v>
      </c>
      <c r="M1829" s="14">
        <f>IF(J1829="YES",I1829*Assumptions!$B$4/1000,0)</f>
        <v>0</v>
      </c>
      <c r="N1829" s="14">
        <f>IF(J1829="YES",I1829*Assumptions!$B$5/1000,0)</f>
        <v>0</v>
      </c>
      <c r="O1829" s="14">
        <f>K1829*Assumptions!$B$6*Assumptions!$B$7</f>
        <v>402.91874999999999</v>
      </c>
      <c r="P1829" s="14">
        <f>((K1829*Assumptions!$B$6*Assumptions!$B$7/1000)*(Assumptions!$B$8/(Assumptions!$B$8-1)))*Assumptions!$B$9</f>
        <v>2417.5124999999998</v>
      </c>
      <c r="Q1829" s="13" t="s">
        <v>9014</v>
      </c>
      <c r="R1829" s="13" t="s">
        <v>9043</v>
      </c>
    </row>
    <row r="1830" spans="1:18" x14ac:dyDescent="0.3">
      <c r="A1830" s="11" t="s">
        <v>2087</v>
      </c>
      <c r="B1830" s="11" t="s">
        <v>4750</v>
      </c>
      <c r="C1830" s="11" t="s">
        <v>4875</v>
      </c>
      <c r="D1830" s="11" t="s">
        <v>4876</v>
      </c>
      <c r="E1830" s="11" t="s">
        <v>4877</v>
      </c>
      <c r="F1830" s="12">
        <v>47.793230000000001</v>
      </c>
      <c r="G1830" s="12">
        <v>12.485659999999999</v>
      </c>
      <c r="H1830" s="11">
        <v>25000</v>
      </c>
      <c r="I1830" s="11">
        <v>18641</v>
      </c>
      <c r="J1830" s="13" t="s">
        <v>8991</v>
      </c>
      <c r="K1830" s="14">
        <f>I1830*Assumptions!$B$2*10^-3/24</f>
        <v>116.50625000000001</v>
      </c>
      <c r="L1830" s="14">
        <f>IF(J1830="YES",I1830*Assumptions!$B$3/1000,0)</f>
        <v>0</v>
      </c>
      <c r="M1830" s="14">
        <f>IF(J1830="YES",I1830*Assumptions!$B$4/1000,0)</f>
        <v>0</v>
      </c>
      <c r="N1830" s="14">
        <f>IF(J1830="YES",I1830*Assumptions!$B$5/1000,0)</f>
        <v>0</v>
      </c>
      <c r="O1830" s="14">
        <f>K1830*Assumptions!$B$6*Assumptions!$B$7</f>
        <v>675.73625000000004</v>
      </c>
      <c r="P1830" s="14">
        <f>((K1830*Assumptions!$B$6*Assumptions!$B$7/1000)*(Assumptions!$B$8/(Assumptions!$B$8-1)))*Assumptions!$B$9</f>
        <v>4054.4175</v>
      </c>
      <c r="Q1830" s="13" t="s">
        <v>9014</v>
      </c>
      <c r="R1830" s="13" t="s">
        <v>9044</v>
      </c>
    </row>
    <row r="1831" spans="1:18" x14ac:dyDescent="0.3">
      <c r="A1831" s="11" t="s">
        <v>2087</v>
      </c>
      <c r="B1831" s="11" t="s">
        <v>4750</v>
      </c>
      <c r="C1831" s="11" t="s">
        <v>4878</v>
      </c>
      <c r="D1831" s="11" t="s">
        <v>4879</v>
      </c>
      <c r="E1831" s="11" t="s">
        <v>4880</v>
      </c>
      <c r="F1831" s="12">
        <v>48.041170000000001</v>
      </c>
      <c r="G1831" s="12">
        <v>12.569319999999999</v>
      </c>
      <c r="H1831" s="11">
        <v>25000</v>
      </c>
      <c r="I1831" s="11">
        <v>13175</v>
      </c>
      <c r="J1831" s="13" t="s">
        <v>8991</v>
      </c>
      <c r="K1831" s="14">
        <f>I1831*Assumptions!$B$2*10^-3/24</f>
        <v>82.34375</v>
      </c>
      <c r="L1831" s="14">
        <f>IF(J1831="YES",I1831*Assumptions!$B$3/1000,0)</f>
        <v>0</v>
      </c>
      <c r="M1831" s="14">
        <f>IF(J1831="YES",I1831*Assumptions!$B$4/1000,0)</f>
        <v>0</v>
      </c>
      <c r="N1831" s="14">
        <f>IF(J1831="YES",I1831*Assumptions!$B$5/1000,0)</f>
        <v>0</v>
      </c>
      <c r="O1831" s="14">
        <f>K1831*Assumptions!$B$6*Assumptions!$B$7</f>
        <v>477.59375</v>
      </c>
      <c r="P1831" s="14">
        <f>((K1831*Assumptions!$B$6*Assumptions!$B$7/1000)*(Assumptions!$B$8/(Assumptions!$B$8-1)))*Assumptions!$B$9</f>
        <v>2865.5625</v>
      </c>
      <c r="Q1831" s="13" t="s">
        <v>9014</v>
      </c>
      <c r="R1831" s="13" t="s">
        <v>9043</v>
      </c>
    </row>
    <row r="1832" spans="1:18" x14ac:dyDescent="0.3">
      <c r="A1832" s="11" t="s">
        <v>2087</v>
      </c>
      <c r="B1832" s="11" t="s">
        <v>4883</v>
      </c>
      <c r="C1832" s="11" t="s">
        <v>4881</v>
      </c>
      <c r="D1832" s="11" t="s">
        <v>4882</v>
      </c>
      <c r="E1832" s="11" t="s">
        <v>8794</v>
      </c>
      <c r="F1832" s="12">
        <v>48.585509999999999</v>
      </c>
      <c r="G1832" s="12">
        <v>12.237640000000001</v>
      </c>
      <c r="H1832" s="11">
        <v>260000</v>
      </c>
      <c r="I1832" s="11">
        <v>103733</v>
      </c>
      <c r="J1832" s="13" t="s">
        <v>8982</v>
      </c>
      <c r="K1832" s="14">
        <f>I1832*Assumptions!$B$2*10^-3/24</f>
        <v>648.33125000000007</v>
      </c>
      <c r="L1832" s="14">
        <f>IF(J1832="YES",I1832*Assumptions!$B$3/1000,0)</f>
        <v>2074.66</v>
      </c>
      <c r="M1832" s="14">
        <f>IF(J1832="YES",I1832*Assumptions!$B$4/1000,0)</f>
        <v>1555.9949999999999</v>
      </c>
      <c r="N1832" s="14">
        <f>IF(J1832="YES",I1832*Assumptions!$B$5/1000,0)</f>
        <v>3111.99</v>
      </c>
      <c r="O1832" s="14">
        <f>K1832*Assumptions!$B$6*Assumptions!$B$7</f>
        <v>3760.32125</v>
      </c>
      <c r="P1832" s="14">
        <f>((K1832*Assumptions!$B$6*Assumptions!$B$7/1000)*(Assumptions!$B$8/(Assumptions!$B$8-1)))*Assumptions!$B$9</f>
        <v>22561.927499999998</v>
      </c>
      <c r="Q1832" s="13" t="s">
        <v>9016</v>
      </c>
      <c r="R1832" s="13" t="s">
        <v>9044</v>
      </c>
    </row>
    <row r="1833" spans="1:18" x14ac:dyDescent="0.3">
      <c r="A1833" s="11" t="s">
        <v>2087</v>
      </c>
      <c r="B1833" s="11" t="s">
        <v>4887</v>
      </c>
      <c r="C1833" s="11" t="s">
        <v>4884</v>
      </c>
      <c r="D1833" s="11" t="s">
        <v>4885</v>
      </c>
      <c r="E1833" s="11" t="s">
        <v>4886</v>
      </c>
      <c r="F1833" s="12">
        <v>48.657150000000001</v>
      </c>
      <c r="G1833" s="12">
        <v>11.7906</v>
      </c>
      <c r="H1833" s="11">
        <v>27000</v>
      </c>
      <c r="I1833" s="11">
        <v>16212</v>
      </c>
      <c r="J1833" s="13" t="s">
        <v>8991</v>
      </c>
      <c r="K1833" s="14">
        <f>I1833*Assumptions!$B$2*10^-3/24</f>
        <v>101.325</v>
      </c>
      <c r="L1833" s="14">
        <f>IF(J1833="YES",I1833*Assumptions!$B$3/1000,0)</f>
        <v>0</v>
      </c>
      <c r="M1833" s="14">
        <f>IF(J1833="YES",I1833*Assumptions!$B$4/1000,0)</f>
        <v>0</v>
      </c>
      <c r="N1833" s="14">
        <f>IF(J1833="YES",I1833*Assumptions!$B$5/1000,0)</f>
        <v>0</v>
      </c>
      <c r="O1833" s="14">
        <f>K1833*Assumptions!$B$6*Assumptions!$B$7</f>
        <v>587.68499999999995</v>
      </c>
      <c r="P1833" s="14">
        <f>((K1833*Assumptions!$B$6*Assumptions!$B$7/1000)*(Assumptions!$B$8/(Assumptions!$B$8-1)))*Assumptions!$B$9</f>
        <v>3526.1099999999992</v>
      </c>
      <c r="Q1833" s="13" t="s">
        <v>9016</v>
      </c>
      <c r="R1833" s="13" t="s">
        <v>9042</v>
      </c>
    </row>
    <row r="1834" spans="1:18" x14ac:dyDescent="0.3">
      <c r="A1834" s="11" t="s">
        <v>2087</v>
      </c>
      <c r="B1834" s="11" t="s">
        <v>4887</v>
      </c>
      <c r="C1834" s="11" t="s">
        <v>4888</v>
      </c>
      <c r="D1834" s="11" t="s">
        <v>4889</v>
      </c>
      <c r="E1834" s="11" t="s">
        <v>4890</v>
      </c>
      <c r="F1834" s="12">
        <v>48.958910000000003</v>
      </c>
      <c r="G1834" s="12">
        <v>11.69689</v>
      </c>
      <c r="H1834" s="11">
        <v>12000</v>
      </c>
      <c r="I1834" s="11">
        <v>13646</v>
      </c>
      <c r="J1834" s="13" t="s">
        <v>8991</v>
      </c>
      <c r="K1834" s="14">
        <f>I1834*Assumptions!$B$2*10^-3/24</f>
        <v>85.287500000000009</v>
      </c>
      <c r="L1834" s="14">
        <f>IF(J1834="YES",I1834*Assumptions!$B$3/1000,0)</f>
        <v>0</v>
      </c>
      <c r="M1834" s="14">
        <f>IF(J1834="YES",I1834*Assumptions!$B$4/1000,0)</f>
        <v>0</v>
      </c>
      <c r="N1834" s="14">
        <f>IF(J1834="YES",I1834*Assumptions!$B$5/1000,0)</f>
        <v>0</v>
      </c>
      <c r="O1834" s="14">
        <f>K1834*Assumptions!$B$6*Assumptions!$B$7</f>
        <v>494.66750000000002</v>
      </c>
      <c r="P1834" s="14">
        <f>((K1834*Assumptions!$B$6*Assumptions!$B$7/1000)*(Assumptions!$B$8/(Assumptions!$B$8-1)))*Assumptions!$B$9</f>
        <v>2968.0050000000001</v>
      </c>
      <c r="Q1834" s="13" t="s">
        <v>9016</v>
      </c>
      <c r="R1834" s="13" t="s">
        <v>9043</v>
      </c>
    </row>
    <row r="1835" spans="1:18" x14ac:dyDescent="0.3">
      <c r="A1835" s="11" t="s">
        <v>2087</v>
      </c>
      <c r="B1835" s="11" t="s">
        <v>4887</v>
      </c>
      <c r="C1835" s="11" t="s">
        <v>4891</v>
      </c>
      <c r="D1835" s="11" t="s">
        <v>4892</v>
      </c>
      <c r="E1835" s="11" t="s">
        <v>4893</v>
      </c>
      <c r="F1835" s="12">
        <v>48.817079999999997</v>
      </c>
      <c r="G1835" s="12">
        <v>11.76604</v>
      </c>
      <c r="H1835" s="11">
        <v>18000</v>
      </c>
      <c r="I1835" s="11">
        <v>28895</v>
      </c>
      <c r="J1835" s="13" t="s">
        <v>8991</v>
      </c>
      <c r="K1835" s="14">
        <f>I1835*Assumptions!$B$2*10^-3/24</f>
        <v>180.59375</v>
      </c>
      <c r="L1835" s="14">
        <f>IF(J1835="YES",I1835*Assumptions!$B$3/1000,0)</f>
        <v>0</v>
      </c>
      <c r="M1835" s="14">
        <f>IF(J1835="YES",I1835*Assumptions!$B$4/1000,0)</f>
        <v>0</v>
      </c>
      <c r="N1835" s="14">
        <f>IF(J1835="YES",I1835*Assumptions!$B$5/1000,0)</f>
        <v>0</v>
      </c>
      <c r="O1835" s="14">
        <f>K1835*Assumptions!$B$6*Assumptions!$B$7</f>
        <v>1047.4437499999999</v>
      </c>
      <c r="P1835" s="14">
        <f>((K1835*Assumptions!$B$6*Assumptions!$B$7/1000)*(Assumptions!$B$8/(Assumptions!$B$8-1)))*Assumptions!$B$9</f>
        <v>6284.6625000000004</v>
      </c>
      <c r="Q1835" s="13" t="s">
        <v>9016</v>
      </c>
      <c r="R1835" s="13" t="s">
        <v>9042</v>
      </c>
    </row>
    <row r="1836" spans="1:18" x14ac:dyDescent="0.3">
      <c r="A1836" s="11" t="s">
        <v>2087</v>
      </c>
      <c r="B1836" s="11" t="s">
        <v>4887</v>
      </c>
      <c r="C1836" s="11" t="s">
        <v>4894</v>
      </c>
      <c r="D1836" s="11" t="s">
        <v>4895</v>
      </c>
      <c r="E1836" s="11" t="s">
        <v>4896</v>
      </c>
      <c r="F1836" s="12">
        <v>48.908569999999997</v>
      </c>
      <c r="G1836" s="12">
        <v>11.93088</v>
      </c>
      <c r="H1836" s="11">
        <v>70000</v>
      </c>
      <c r="I1836" s="11">
        <v>45003</v>
      </c>
      <c r="J1836" s="13" t="s">
        <v>8982</v>
      </c>
      <c r="K1836" s="14">
        <f>I1836*Assumptions!$B$2*10^-3/24</f>
        <v>281.26875000000001</v>
      </c>
      <c r="L1836" s="14">
        <f>IF(J1836="YES",I1836*Assumptions!$B$3/1000,0)</f>
        <v>900.06</v>
      </c>
      <c r="M1836" s="14">
        <f>IF(J1836="YES",I1836*Assumptions!$B$4/1000,0)</f>
        <v>675.04499999999996</v>
      </c>
      <c r="N1836" s="14">
        <f>IF(J1836="YES",I1836*Assumptions!$B$5/1000,0)</f>
        <v>1350.09</v>
      </c>
      <c r="O1836" s="14">
        <f>K1836*Assumptions!$B$6*Assumptions!$B$7</f>
        <v>1631.3587499999999</v>
      </c>
      <c r="P1836" s="14">
        <f>((K1836*Assumptions!$B$6*Assumptions!$B$7/1000)*(Assumptions!$B$8/(Assumptions!$B$8-1)))*Assumptions!$B$9</f>
        <v>9788.1524999999983</v>
      </c>
      <c r="Q1836" s="13" t="s">
        <v>9016</v>
      </c>
      <c r="R1836" s="13" t="s">
        <v>9043</v>
      </c>
    </row>
    <row r="1837" spans="1:18" x14ac:dyDescent="0.3">
      <c r="A1837" s="11" t="s">
        <v>2087</v>
      </c>
      <c r="B1837" s="11" t="s">
        <v>4887</v>
      </c>
      <c r="C1837" s="11" t="s">
        <v>4897</v>
      </c>
      <c r="D1837" s="11" t="s">
        <v>4898</v>
      </c>
      <c r="E1837" s="11" t="s">
        <v>4899</v>
      </c>
      <c r="F1837" s="12">
        <v>48.830829999999999</v>
      </c>
      <c r="G1837" s="12">
        <v>12.095179999999999</v>
      </c>
      <c r="H1837" s="11">
        <v>8500</v>
      </c>
      <c r="I1837" s="11">
        <v>6347</v>
      </c>
      <c r="J1837" s="13" t="s">
        <v>8991</v>
      </c>
      <c r="K1837" s="14">
        <f>I1837*Assumptions!$B$2*10^-3/24</f>
        <v>39.668750000000003</v>
      </c>
      <c r="L1837" s="14">
        <f>IF(J1837="YES",I1837*Assumptions!$B$3/1000,0)</f>
        <v>0</v>
      </c>
      <c r="M1837" s="14">
        <f>IF(J1837="YES",I1837*Assumptions!$B$4/1000,0)</f>
        <v>0</v>
      </c>
      <c r="N1837" s="14">
        <f>IF(J1837="YES",I1837*Assumptions!$B$5/1000,0)</f>
        <v>0</v>
      </c>
      <c r="O1837" s="14">
        <f>K1837*Assumptions!$B$6*Assumptions!$B$7</f>
        <v>230.07874999999999</v>
      </c>
      <c r="P1837" s="14">
        <f>((K1837*Assumptions!$B$6*Assumptions!$B$7/1000)*(Assumptions!$B$8/(Assumptions!$B$8-1)))*Assumptions!$B$9</f>
        <v>1380.4725000000001</v>
      </c>
      <c r="Q1837" s="13" t="s">
        <v>9016</v>
      </c>
      <c r="R1837" s="13" t="s">
        <v>9044</v>
      </c>
    </row>
    <row r="1838" spans="1:18" x14ac:dyDescent="0.3">
      <c r="A1838" s="11" t="s">
        <v>2087</v>
      </c>
      <c r="B1838" s="11" t="s">
        <v>4887</v>
      </c>
      <c r="C1838" s="11" t="s">
        <v>4900</v>
      </c>
      <c r="D1838" s="11" t="s">
        <v>4901</v>
      </c>
      <c r="E1838" s="11" t="s">
        <v>4902</v>
      </c>
      <c r="F1838" s="12">
        <v>48.762990000000002</v>
      </c>
      <c r="G1838" s="12">
        <v>11.842930000000001</v>
      </c>
      <c r="H1838" s="11">
        <v>5600</v>
      </c>
      <c r="I1838" s="11">
        <v>6978</v>
      </c>
      <c r="J1838" s="13" t="s">
        <v>8991</v>
      </c>
      <c r="K1838" s="14">
        <f>I1838*Assumptions!$B$2*10^-3/24</f>
        <v>43.612500000000004</v>
      </c>
      <c r="L1838" s="14">
        <f>IF(J1838="YES",I1838*Assumptions!$B$3/1000,0)</f>
        <v>0</v>
      </c>
      <c r="M1838" s="14">
        <f>IF(J1838="YES",I1838*Assumptions!$B$4/1000,0)</f>
        <v>0</v>
      </c>
      <c r="N1838" s="14">
        <f>IF(J1838="YES",I1838*Assumptions!$B$5/1000,0)</f>
        <v>0</v>
      </c>
      <c r="O1838" s="14">
        <f>K1838*Assumptions!$B$6*Assumptions!$B$7</f>
        <v>252.95249999999999</v>
      </c>
      <c r="P1838" s="14">
        <f>((K1838*Assumptions!$B$6*Assumptions!$B$7/1000)*(Assumptions!$B$8/(Assumptions!$B$8-1)))*Assumptions!$B$9</f>
        <v>1517.7149999999999</v>
      </c>
      <c r="Q1838" s="13" t="s">
        <v>9016</v>
      </c>
      <c r="R1838" s="13" t="s">
        <v>9042</v>
      </c>
    </row>
    <row r="1839" spans="1:18" x14ac:dyDescent="0.3">
      <c r="A1839" s="11" t="s">
        <v>2087</v>
      </c>
      <c r="B1839" s="11" t="s">
        <v>4887</v>
      </c>
      <c r="C1839" s="11" t="s">
        <v>4903</v>
      </c>
      <c r="D1839" s="11" t="s">
        <v>4904</v>
      </c>
      <c r="E1839" s="11" t="s">
        <v>4905</v>
      </c>
      <c r="F1839" s="12">
        <v>48.936599999999999</v>
      </c>
      <c r="G1839" s="12">
        <v>12.02877</v>
      </c>
      <c r="H1839" s="11">
        <v>16000</v>
      </c>
      <c r="I1839" s="11">
        <v>14005</v>
      </c>
      <c r="J1839" s="13" t="s">
        <v>8991</v>
      </c>
      <c r="K1839" s="14">
        <f>I1839*Assumptions!$B$2*10^-3/24</f>
        <v>87.53125</v>
      </c>
      <c r="L1839" s="14">
        <f>IF(J1839="YES",I1839*Assumptions!$B$3/1000,0)</f>
        <v>0</v>
      </c>
      <c r="M1839" s="14">
        <f>IF(J1839="YES",I1839*Assumptions!$B$4/1000,0)</f>
        <v>0</v>
      </c>
      <c r="N1839" s="14">
        <f>IF(J1839="YES",I1839*Assumptions!$B$5/1000,0)</f>
        <v>0</v>
      </c>
      <c r="O1839" s="14">
        <f>K1839*Assumptions!$B$6*Assumptions!$B$7</f>
        <v>507.68124999999998</v>
      </c>
      <c r="P1839" s="14">
        <f>((K1839*Assumptions!$B$6*Assumptions!$B$7/1000)*(Assumptions!$B$8/(Assumptions!$B$8-1)))*Assumptions!$B$9</f>
        <v>3046.0874999999996</v>
      </c>
      <c r="Q1839" s="13" t="s">
        <v>9016</v>
      </c>
      <c r="R1839" s="13" t="s">
        <v>9042</v>
      </c>
    </row>
    <row r="1840" spans="1:18" x14ac:dyDescent="0.3">
      <c r="A1840" s="11" t="s">
        <v>2087</v>
      </c>
      <c r="B1840" s="11" t="s">
        <v>4887</v>
      </c>
      <c r="C1840" s="11" t="s">
        <v>4906</v>
      </c>
      <c r="D1840" s="11" t="s">
        <v>4907</v>
      </c>
      <c r="E1840" s="11" t="s">
        <v>4908</v>
      </c>
      <c r="F1840" s="12">
        <v>48.818899999999999</v>
      </c>
      <c r="G1840" s="12">
        <v>11.83037</v>
      </c>
      <c r="H1840" s="11">
        <v>24800</v>
      </c>
      <c r="I1840" s="11">
        <v>16453</v>
      </c>
      <c r="J1840" s="13" t="s">
        <v>8991</v>
      </c>
      <c r="K1840" s="14">
        <f>I1840*Assumptions!$B$2*10^-3/24</f>
        <v>102.83125000000001</v>
      </c>
      <c r="L1840" s="14">
        <f>IF(J1840="YES",I1840*Assumptions!$B$3/1000,0)</f>
        <v>0</v>
      </c>
      <c r="M1840" s="14">
        <f>IF(J1840="YES",I1840*Assumptions!$B$4/1000,0)</f>
        <v>0</v>
      </c>
      <c r="N1840" s="14">
        <f>IF(J1840="YES",I1840*Assumptions!$B$5/1000,0)</f>
        <v>0</v>
      </c>
      <c r="O1840" s="14">
        <f>K1840*Assumptions!$B$6*Assumptions!$B$7</f>
        <v>596.42124999999999</v>
      </c>
      <c r="P1840" s="14">
        <f>((K1840*Assumptions!$B$6*Assumptions!$B$7/1000)*(Assumptions!$B$8/(Assumptions!$B$8-1)))*Assumptions!$B$9</f>
        <v>3578.5274999999997</v>
      </c>
      <c r="Q1840" s="13" t="s">
        <v>9016</v>
      </c>
      <c r="R1840" s="13" t="s">
        <v>9043</v>
      </c>
    </row>
    <row r="1841" spans="1:18" x14ac:dyDescent="0.3">
      <c r="A1841" s="11" t="s">
        <v>2087</v>
      </c>
      <c r="B1841" s="11" t="s">
        <v>4222</v>
      </c>
      <c r="C1841" s="11" t="s">
        <v>4909</v>
      </c>
      <c r="D1841" s="11" t="s">
        <v>4910</v>
      </c>
      <c r="E1841" s="11" t="s">
        <v>4911</v>
      </c>
      <c r="F1841" s="12">
        <v>48.66037</v>
      </c>
      <c r="G1841" s="12">
        <v>12.07972</v>
      </c>
      <c r="H1841" s="11">
        <v>9999</v>
      </c>
      <c r="I1841" s="11">
        <v>10177</v>
      </c>
      <c r="J1841" s="13" t="s">
        <v>8991</v>
      </c>
      <c r="K1841" s="14">
        <f>I1841*Assumptions!$B$2*10^-3/24</f>
        <v>63.606249999999996</v>
      </c>
      <c r="L1841" s="14">
        <f>IF(J1841="YES",I1841*Assumptions!$B$3/1000,0)</f>
        <v>0</v>
      </c>
      <c r="M1841" s="14">
        <f>IF(J1841="YES",I1841*Assumptions!$B$4/1000,0)</f>
        <v>0</v>
      </c>
      <c r="N1841" s="14">
        <f>IF(J1841="YES",I1841*Assumptions!$B$5/1000,0)</f>
        <v>0</v>
      </c>
      <c r="O1841" s="14">
        <f>K1841*Assumptions!$B$6*Assumptions!$B$7</f>
        <v>368.91624999999999</v>
      </c>
      <c r="P1841" s="14">
        <f>((K1841*Assumptions!$B$6*Assumptions!$B$7/1000)*(Assumptions!$B$8/(Assumptions!$B$8-1)))*Assumptions!$B$9</f>
        <v>2213.4974999999999</v>
      </c>
      <c r="Q1841" s="13" t="s">
        <v>9016</v>
      </c>
      <c r="R1841" s="13" t="s">
        <v>9042</v>
      </c>
    </row>
    <row r="1842" spans="1:18" x14ac:dyDescent="0.3">
      <c r="A1842" s="11" t="s">
        <v>2087</v>
      </c>
      <c r="B1842" s="11" t="s">
        <v>4222</v>
      </c>
      <c r="C1842" s="11" t="s">
        <v>4912</v>
      </c>
      <c r="D1842" s="11" t="s">
        <v>4913</v>
      </c>
      <c r="E1842" s="11" t="s">
        <v>4914</v>
      </c>
      <c r="F1842" s="12">
        <v>48.37726</v>
      </c>
      <c r="G1842" s="12">
        <v>12.269069999999999</v>
      </c>
      <c r="H1842" s="11">
        <v>7000</v>
      </c>
      <c r="I1842" s="11">
        <v>3940</v>
      </c>
      <c r="J1842" s="13" t="s">
        <v>8991</v>
      </c>
      <c r="K1842" s="14">
        <f>I1842*Assumptions!$B$2*10^-3/24</f>
        <v>24.625</v>
      </c>
      <c r="L1842" s="14">
        <f>IF(J1842="YES",I1842*Assumptions!$B$3/1000,0)</f>
        <v>0</v>
      </c>
      <c r="M1842" s="14">
        <f>IF(J1842="YES",I1842*Assumptions!$B$4/1000,0)</f>
        <v>0</v>
      </c>
      <c r="N1842" s="14">
        <f>IF(J1842="YES",I1842*Assumptions!$B$5/1000,0)</f>
        <v>0</v>
      </c>
      <c r="O1842" s="14">
        <f>K1842*Assumptions!$B$6*Assumptions!$B$7</f>
        <v>142.82499999999999</v>
      </c>
      <c r="P1842" s="14">
        <f>((K1842*Assumptions!$B$6*Assumptions!$B$7/1000)*(Assumptions!$B$8/(Assumptions!$B$8-1)))*Assumptions!$B$9</f>
        <v>856.94999999999982</v>
      </c>
      <c r="Q1842" s="13" t="s">
        <v>9016</v>
      </c>
      <c r="R1842" s="13" t="s">
        <v>9044</v>
      </c>
    </row>
    <row r="1843" spans="1:18" x14ac:dyDescent="0.3">
      <c r="A1843" s="11" t="s">
        <v>2087</v>
      </c>
      <c r="B1843" s="11" t="s">
        <v>4222</v>
      </c>
      <c r="C1843" s="11" t="s">
        <v>4915</v>
      </c>
      <c r="D1843" s="11" t="s">
        <v>4916</v>
      </c>
      <c r="E1843" s="11" t="s">
        <v>4917</v>
      </c>
      <c r="F1843" s="12">
        <v>48.474649999999997</v>
      </c>
      <c r="G1843" s="12">
        <v>12.269310000000001</v>
      </c>
      <c r="H1843" s="11">
        <v>7000</v>
      </c>
      <c r="I1843" s="11">
        <v>5657</v>
      </c>
      <c r="J1843" s="13" t="s">
        <v>8991</v>
      </c>
      <c r="K1843" s="14">
        <f>I1843*Assumptions!$B$2*10^-3/24</f>
        <v>35.356250000000003</v>
      </c>
      <c r="L1843" s="14">
        <f>IF(J1843="YES",I1843*Assumptions!$B$3/1000,0)</f>
        <v>0</v>
      </c>
      <c r="M1843" s="14">
        <f>IF(J1843="YES",I1843*Assumptions!$B$4/1000,0)</f>
        <v>0</v>
      </c>
      <c r="N1843" s="14">
        <f>IF(J1843="YES",I1843*Assumptions!$B$5/1000,0)</f>
        <v>0</v>
      </c>
      <c r="O1843" s="14">
        <f>K1843*Assumptions!$B$6*Assumptions!$B$7</f>
        <v>205.06625</v>
      </c>
      <c r="P1843" s="14">
        <f>((K1843*Assumptions!$B$6*Assumptions!$B$7/1000)*(Assumptions!$B$8/(Assumptions!$B$8-1)))*Assumptions!$B$9</f>
        <v>1230.3975</v>
      </c>
      <c r="Q1843" s="13" t="s">
        <v>9016</v>
      </c>
      <c r="R1843" s="13" t="s">
        <v>9043</v>
      </c>
    </row>
    <row r="1844" spans="1:18" x14ac:dyDescent="0.3">
      <c r="A1844" s="11" t="s">
        <v>2087</v>
      </c>
      <c r="B1844" s="11" t="s">
        <v>4222</v>
      </c>
      <c r="C1844" s="11" t="s">
        <v>4918</v>
      </c>
      <c r="D1844" s="11" t="s">
        <v>4919</v>
      </c>
      <c r="E1844" s="11" t="s">
        <v>4920</v>
      </c>
      <c r="F1844" s="12">
        <v>48.442779999999999</v>
      </c>
      <c r="G1844" s="12">
        <v>12.430120000000001</v>
      </c>
      <c r="H1844" s="11">
        <v>5000</v>
      </c>
      <c r="I1844" s="11">
        <v>4374</v>
      </c>
      <c r="J1844" s="13" t="s">
        <v>8991</v>
      </c>
      <c r="K1844" s="14">
        <f>I1844*Assumptions!$B$2*10^-3/24</f>
        <v>27.337500000000002</v>
      </c>
      <c r="L1844" s="14">
        <f>IF(J1844="YES",I1844*Assumptions!$B$3/1000,0)</f>
        <v>0</v>
      </c>
      <c r="M1844" s="14">
        <f>IF(J1844="YES",I1844*Assumptions!$B$4/1000,0)</f>
        <v>0</v>
      </c>
      <c r="N1844" s="14">
        <f>IF(J1844="YES",I1844*Assumptions!$B$5/1000,0)</f>
        <v>0</v>
      </c>
      <c r="O1844" s="14">
        <f>K1844*Assumptions!$B$6*Assumptions!$B$7</f>
        <v>158.5575</v>
      </c>
      <c r="P1844" s="14">
        <f>((K1844*Assumptions!$B$6*Assumptions!$B$7/1000)*(Assumptions!$B$8/(Assumptions!$B$8-1)))*Assumptions!$B$9</f>
        <v>951.34500000000003</v>
      </c>
      <c r="Q1844" s="13" t="s">
        <v>9016</v>
      </c>
      <c r="R1844" s="13" t="s">
        <v>9042</v>
      </c>
    </row>
    <row r="1845" spans="1:18" x14ac:dyDescent="0.3">
      <c r="A1845" s="11" t="s">
        <v>2087</v>
      </c>
      <c r="B1845" s="11" t="s">
        <v>4222</v>
      </c>
      <c r="C1845" s="11" t="s">
        <v>4921</v>
      </c>
      <c r="D1845" s="11" t="s">
        <v>4922</v>
      </c>
      <c r="E1845" s="11" t="s">
        <v>4923</v>
      </c>
      <c r="F1845" s="12">
        <v>48.739739999999998</v>
      </c>
      <c r="G1845" s="12">
        <v>12.18834</v>
      </c>
      <c r="H1845" s="11">
        <v>16000</v>
      </c>
      <c r="I1845" s="11">
        <v>14298</v>
      </c>
      <c r="J1845" s="13" t="s">
        <v>8991</v>
      </c>
      <c r="K1845" s="14">
        <f>I1845*Assumptions!$B$2*10^-3/24</f>
        <v>89.362499999999997</v>
      </c>
      <c r="L1845" s="14">
        <f>IF(J1845="YES",I1845*Assumptions!$B$3/1000,0)</f>
        <v>0</v>
      </c>
      <c r="M1845" s="14">
        <f>IF(J1845="YES",I1845*Assumptions!$B$4/1000,0)</f>
        <v>0</v>
      </c>
      <c r="N1845" s="14">
        <f>IF(J1845="YES",I1845*Assumptions!$B$5/1000,0)</f>
        <v>0</v>
      </c>
      <c r="O1845" s="14">
        <f>K1845*Assumptions!$B$6*Assumptions!$B$7</f>
        <v>518.3024999999999</v>
      </c>
      <c r="P1845" s="14">
        <f>((K1845*Assumptions!$B$6*Assumptions!$B$7/1000)*(Assumptions!$B$8/(Assumptions!$B$8-1)))*Assumptions!$B$9</f>
        <v>3109.8149999999991</v>
      </c>
      <c r="Q1845" s="13" t="s">
        <v>9016</v>
      </c>
      <c r="R1845" s="13" t="s">
        <v>9043</v>
      </c>
    </row>
    <row r="1846" spans="1:18" x14ac:dyDescent="0.3">
      <c r="A1846" s="11" t="s">
        <v>2087</v>
      </c>
      <c r="B1846" s="11" t="s">
        <v>4222</v>
      </c>
      <c r="C1846" s="11" t="s">
        <v>4924</v>
      </c>
      <c r="D1846" s="11" t="s">
        <v>4925</v>
      </c>
      <c r="E1846" s="11" t="s">
        <v>4926</v>
      </c>
      <c r="F1846" s="12">
        <v>48.670740000000002</v>
      </c>
      <c r="G1846" s="12">
        <v>11.97315</v>
      </c>
      <c r="H1846" s="11">
        <v>7500</v>
      </c>
      <c r="I1846" s="11">
        <v>5242</v>
      </c>
      <c r="J1846" s="13" t="s">
        <v>8991</v>
      </c>
      <c r="K1846" s="14">
        <f>I1846*Assumptions!$B$2*10^-3/24</f>
        <v>32.762500000000003</v>
      </c>
      <c r="L1846" s="14">
        <f>IF(J1846="YES",I1846*Assumptions!$B$3/1000,0)</f>
        <v>0</v>
      </c>
      <c r="M1846" s="14">
        <f>IF(J1846="YES",I1846*Assumptions!$B$4/1000,0)</f>
        <v>0</v>
      </c>
      <c r="N1846" s="14">
        <f>IF(J1846="YES",I1846*Assumptions!$B$5/1000,0)</f>
        <v>0</v>
      </c>
      <c r="O1846" s="14">
        <f>K1846*Assumptions!$B$6*Assumptions!$B$7</f>
        <v>190.02250000000001</v>
      </c>
      <c r="P1846" s="14">
        <f>((K1846*Assumptions!$B$6*Assumptions!$B$7/1000)*(Assumptions!$B$8/(Assumptions!$B$8-1)))*Assumptions!$B$9</f>
        <v>1140.135</v>
      </c>
      <c r="Q1846" s="13" t="s">
        <v>9016</v>
      </c>
      <c r="R1846" s="13" t="s">
        <v>9043</v>
      </c>
    </row>
    <row r="1847" spans="1:18" x14ac:dyDescent="0.3">
      <c r="A1847" s="11" t="s">
        <v>2087</v>
      </c>
      <c r="B1847" s="11" t="s">
        <v>4832</v>
      </c>
      <c r="C1847" s="11" t="s">
        <v>4927</v>
      </c>
      <c r="D1847" s="11" t="s">
        <v>4928</v>
      </c>
      <c r="E1847" s="11" t="s">
        <v>4929</v>
      </c>
      <c r="F1847" s="12">
        <v>49.851109999999998</v>
      </c>
      <c r="G1847" s="12">
        <v>11.889089999999999</v>
      </c>
      <c r="H1847" s="11">
        <v>50000</v>
      </c>
      <c r="I1847" s="11">
        <v>30683</v>
      </c>
      <c r="J1847" s="13" t="s">
        <v>8982</v>
      </c>
      <c r="K1847" s="14">
        <f>I1847*Assumptions!$B$2*10^-3/24</f>
        <v>191.76874999999998</v>
      </c>
      <c r="L1847" s="14">
        <f>IF(J1847="YES",I1847*Assumptions!$B$3/1000,0)</f>
        <v>613.66</v>
      </c>
      <c r="M1847" s="14">
        <f>IF(J1847="YES",I1847*Assumptions!$B$4/1000,0)</f>
        <v>460.245</v>
      </c>
      <c r="N1847" s="14">
        <f>IF(J1847="YES",I1847*Assumptions!$B$5/1000,0)</f>
        <v>920.49</v>
      </c>
      <c r="O1847" s="14">
        <f>K1847*Assumptions!$B$6*Assumptions!$B$7</f>
        <v>1112.25875</v>
      </c>
      <c r="P1847" s="14">
        <f>((K1847*Assumptions!$B$6*Assumptions!$B$7/1000)*(Assumptions!$B$8/(Assumptions!$B$8-1)))*Assumptions!$B$9</f>
        <v>6673.5524999999998</v>
      </c>
      <c r="Q1847" s="13" t="s">
        <v>9023</v>
      </c>
      <c r="R1847" s="13" t="s">
        <v>9044</v>
      </c>
    </row>
    <row r="1848" spans="1:18" x14ac:dyDescent="0.3">
      <c r="A1848" s="11" t="s">
        <v>2087</v>
      </c>
      <c r="B1848" s="11" t="s">
        <v>4832</v>
      </c>
      <c r="C1848" s="11" t="s">
        <v>4930</v>
      </c>
      <c r="D1848" s="11" t="s">
        <v>4931</v>
      </c>
      <c r="E1848" s="11" t="s">
        <v>4932</v>
      </c>
      <c r="F1848" s="12">
        <v>49.914029999999997</v>
      </c>
      <c r="G1848" s="12">
        <v>11.97147</v>
      </c>
      <c r="H1848" s="11">
        <v>5000</v>
      </c>
      <c r="I1848" s="11">
        <v>2740</v>
      </c>
      <c r="J1848" s="13" t="s">
        <v>8991</v>
      </c>
      <c r="K1848" s="14">
        <f>I1848*Assumptions!$B$2*10^-3/24</f>
        <v>17.125</v>
      </c>
      <c r="L1848" s="14">
        <f>IF(J1848="YES",I1848*Assumptions!$B$3/1000,0)</f>
        <v>0</v>
      </c>
      <c r="M1848" s="14">
        <f>IF(J1848="YES",I1848*Assumptions!$B$4/1000,0)</f>
        <v>0</v>
      </c>
      <c r="N1848" s="14">
        <f>IF(J1848="YES",I1848*Assumptions!$B$5/1000,0)</f>
        <v>0</v>
      </c>
      <c r="O1848" s="14">
        <f>K1848*Assumptions!$B$6*Assumptions!$B$7</f>
        <v>99.324999999999989</v>
      </c>
      <c r="P1848" s="14">
        <f>((K1848*Assumptions!$B$6*Assumptions!$B$7/1000)*(Assumptions!$B$8/(Assumptions!$B$8-1)))*Assumptions!$B$9</f>
        <v>595.94999999999982</v>
      </c>
      <c r="Q1848" s="13" t="s">
        <v>9023</v>
      </c>
      <c r="R1848" s="13" t="s">
        <v>9044</v>
      </c>
    </row>
    <row r="1849" spans="1:18" x14ac:dyDescent="0.3">
      <c r="A1849" s="11" t="s">
        <v>2087</v>
      </c>
      <c r="B1849" s="11" t="s">
        <v>4832</v>
      </c>
      <c r="C1849" s="11" t="s">
        <v>4933</v>
      </c>
      <c r="D1849" s="11" t="s">
        <v>4934</v>
      </c>
      <c r="E1849" s="11" t="s">
        <v>4935</v>
      </c>
      <c r="F1849" s="12">
        <v>49.884680000000003</v>
      </c>
      <c r="G1849" s="12">
        <v>12.21322</v>
      </c>
      <c r="H1849" s="11">
        <v>10000</v>
      </c>
      <c r="I1849" s="11">
        <v>6339</v>
      </c>
      <c r="J1849" s="13" t="s">
        <v>8991</v>
      </c>
      <c r="K1849" s="14">
        <f>I1849*Assumptions!$B$2*10^-3/24</f>
        <v>39.618749999999999</v>
      </c>
      <c r="L1849" s="14">
        <f>IF(J1849="YES",I1849*Assumptions!$B$3/1000,0)</f>
        <v>0</v>
      </c>
      <c r="M1849" s="14">
        <f>IF(J1849="YES",I1849*Assumptions!$B$4/1000,0)</f>
        <v>0</v>
      </c>
      <c r="N1849" s="14">
        <f>IF(J1849="YES",I1849*Assumptions!$B$5/1000,0)</f>
        <v>0</v>
      </c>
      <c r="O1849" s="14">
        <f>K1849*Assumptions!$B$6*Assumptions!$B$7</f>
        <v>229.78874999999999</v>
      </c>
      <c r="P1849" s="14">
        <f>((K1849*Assumptions!$B$6*Assumptions!$B$7/1000)*(Assumptions!$B$8/(Assumptions!$B$8-1)))*Assumptions!$B$9</f>
        <v>1378.7324999999998</v>
      </c>
      <c r="Q1849" s="13" t="s">
        <v>9023</v>
      </c>
      <c r="R1849" s="13" t="s">
        <v>9044</v>
      </c>
    </row>
    <row r="1850" spans="1:18" x14ac:dyDescent="0.3">
      <c r="A1850" s="11" t="s">
        <v>2087</v>
      </c>
      <c r="B1850" s="11" t="s">
        <v>4832</v>
      </c>
      <c r="C1850" s="11" t="s">
        <v>4936</v>
      </c>
      <c r="D1850" s="11" t="s">
        <v>4937</v>
      </c>
      <c r="E1850" s="11" t="s">
        <v>4938</v>
      </c>
      <c r="F1850" s="12">
        <v>49.834060000000001</v>
      </c>
      <c r="G1850" s="12">
        <v>12.068440000000001</v>
      </c>
      <c r="H1850" s="11">
        <v>7800</v>
      </c>
      <c r="I1850" s="11">
        <v>5292</v>
      </c>
      <c r="J1850" s="13" t="s">
        <v>8991</v>
      </c>
      <c r="K1850" s="14">
        <f>I1850*Assumptions!$B$2*10^-3/24</f>
        <v>33.075000000000003</v>
      </c>
      <c r="L1850" s="14">
        <f>IF(J1850="YES",I1850*Assumptions!$B$3/1000,0)</f>
        <v>0</v>
      </c>
      <c r="M1850" s="14">
        <f>IF(J1850="YES",I1850*Assumptions!$B$4/1000,0)</f>
        <v>0</v>
      </c>
      <c r="N1850" s="14">
        <f>IF(J1850="YES",I1850*Assumptions!$B$5/1000,0)</f>
        <v>0</v>
      </c>
      <c r="O1850" s="14">
        <f>K1850*Assumptions!$B$6*Assumptions!$B$7</f>
        <v>191.83499999999998</v>
      </c>
      <c r="P1850" s="14">
        <f>((K1850*Assumptions!$B$6*Assumptions!$B$7/1000)*(Assumptions!$B$8/(Assumptions!$B$8-1)))*Assumptions!$B$9</f>
        <v>1151.0099999999998</v>
      </c>
      <c r="Q1850" s="13" t="s">
        <v>9023</v>
      </c>
      <c r="R1850" s="13" t="s">
        <v>9043</v>
      </c>
    </row>
    <row r="1851" spans="1:18" x14ac:dyDescent="0.3">
      <c r="A1851" s="11" t="s">
        <v>2087</v>
      </c>
      <c r="B1851" s="11" t="s">
        <v>4832</v>
      </c>
      <c r="C1851" s="11" t="s">
        <v>4939</v>
      </c>
      <c r="D1851" s="11" t="s">
        <v>4940</v>
      </c>
      <c r="E1851" s="11" t="s">
        <v>4941</v>
      </c>
      <c r="F1851" s="12">
        <v>49.954459999999997</v>
      </c>
      <c r="G1851" s="12">
        <v>12.251709999999999</v>
      </c>
      <c r="H1851" s="11">
        <v>22000</v>
      </c>
      <c r="I1851" s="11">
        <v>22376</v>
      </c>
      <c r="J1851" s="13" t="s">
        <v>8991</v>
      </c>
      <c r="K1851" s="14">
        <f>I1851*Assumptions!$B$2*10^-3/24</f>
        <v>139.85</v>
      </c>
      <c r="L1851" s="14">
        <f>IF(J1851="YES",I1851*Assumptions!$B$3/1000,0)</f>
        <v>0</v>
      </c>
      <c r="M1851" s="14">
        <f>IF(J1851="YES",I1851*Assumptions!$B$4/1000,0)</f>
        <v>0</v>
      </c>
      <c r="N1851" s="14">
        <f>IF(J1851="YES",I1851*Assumptions!$B$5/1000,0)</f>
        <v>0</v>
      </c>
      <c r="O1851" s="14">
        <f>K1851*Assumptions!$B$6*Assumptions!$B$7</f>
        <v>811.12999999999988</v>
      </c>
      <c r="P1851" s="14">
        <f>((K1851*Assumptions!$B$6*Assumptions!$B$7/1000)*(Assumptions!$B$8/(Assumptions!$B$8-1)))*Assumptions!$B$9</f>
        <v>4866.7799999999988</v>
      </c>
      <c r="Q1851" s="13" t="s">
        <v>9023</v>
      </c>
      <c r="R1851" s="13" t="s">
        <v>9042</v>
      </c>
    </row>
    <row r="1852" spans="1:18" x14ac:dyDescent="0.3">
      <c r="A1852" s="11" t="s">
        <v>2087</v>
      </c>
      <c r="B1852" s="11" t="s">
        <v>4832</v>
      </c>
      <c r="C1852" s="11" t="s">
        <v>4942</v>
      </c>
      <c r="D1852" s="11" t="s">
        <v>4943</v>
      </c>
      <c r="E1852" s="11" t="s">
        <v>4944</v>
      </c>
      <c r="F1852" s="12">
        <v>49.882570000000001</v>
      </c>
      <c r="G1852" s="12">
        <v>12.30992</v>
      </c>
      <c r="H1852" s="11">
        <v>25000</v>
      </c>
      <c r="I1852" s="11">
        <v>15141</v>
      </c>
      <c r="J1852" s="13" t="s">
        <v>8991</v>
      </c>
      <c r="K1852" s="14">
        <f>I1852*Assumptions!$B$2*10^-3/24</f>
        <v>94.631250000000009</v>
      </c>
      <c r="L1852" s="14">
        <f>IF(J1852="YES",I1852*Assumptions!$B$3/1000,0)</f>
        <v>0</v>
      </c>
      <c r="M1852" s="14">
        <f>IF(J1852="YES",I1852*Assumptions!$B$4/1000,0)</f>
        <v>0</v>
      </c>
      <c r="N1852" s="14">
        <f>IF(J1852="YES",I1852*Assumptions!$B$5/1000,0)</f>
        <v>0</v>
      </c>
      <c r="O1852" s="14">
        <f>K1852*Assumptions!$B$6*Assumptions!$B$7</f>
        <v>548.86125000000004</v>
      </c>
      <c r="P1852" s="14">
        <f>((K1852*Assumptions!$B$6*Assumptions!$B$7/1000)*(Assumptions!$B$8/(Assumptions!$B$8-1)))*Assumptions!$B$9</f>
        <v>3293.1675000000005</v>
      </c>
      <c r="Q1852" s="13" t="s">
        <v>9023</v>
      </c>
      <c r="R1852" s="13" t="s">
        <v>9043</v>
      </c>
    </row>
    <row r="1853" spans="1:18" x14ac:dyDescent="0.3">
      <c r="A1853" s="11" t="s">
        <v>2087</v>
      </c>
      <c r="B1853" s="11" t="s">
        <v>4777</v>
      </c>
      <c r="C1853" s="11" t="s">
        <v>4945</v>
      </c>
      <c r="D1853" s="11" t="s">
        <v>4946</v>
      </c>
      <c r="E1853" s="11" t="s">
        <v>4947</v>
      </c>
      <c r="F1853" s="12">
        <v>49.590769999999999</v>
      </c>
      <c r="G1853" s="12">
        <v>12.383990000000001</v>
      </c>
      <c r="H1853" s="11">
        <v>5225</v>
      </c>
      <c r="I1853" s="11">
        <v>2372</v>
      </c>
      <c r="J1853" s="13" t="s">
        <v>8991</v>
      </c>
      <c r="K1853" s="14">
        <f>I1853*Assumptions!$B$2*10^-3/24</f>
        <v>14.825000000000001</v>
      </c>
      <c r="L1853" s="14">
        <f>IF(J1853="YES",I1853*Assumptions!$B$3/1000,0)</f>
        <v>0</v>
      </c>
      <c r="M1853" s="14">
        <f>IF(J1853="YES",I1853*Assumptions!$B$4/1000,0)</f>
        <v>0</v>
      </c>
      <c r="N1853" s="14">
        <f>IF(J1853="YES",I1853*Assumptions!$B$5/1000,0)</f>
        <v>0</v>
      </c>
      <c r="O1853" s="14">
        <f>K1853*Assumptions!$B$6*Assumptions!$B$7</f>
        <v>85.984999999999999</v>
      </c>
      <c r="P1853" s="14">
        <f>((K1853*Assumptions!$B$6*Assumptions!$B$7/1000)*(Assumptions!$B$8/(Assumptions!$B$8-1)))*Assumptions!$B$9</f>
        <v>515.91000000000008</v>
      </c>
      <c r="Q1853" s="13" t="s">
        <v>9023</v>
      </c>
      <c r="R1853" s="13" t="s">
        <v>9044</v>
      </c>
    </row>
    <row r="1854" spans="1:18" x14ac:dyDescent="0.3">
      <c r="A1854" s="11" t="s">
        <v>2087</v>
      </c>
      <c r="B1854" s="11" t="s">
        <v>4951</v>
      </c>
      <c r="C1854" s="11" t="s">
        <v>4948</v>
      </c>
      <c r="D1854" s="11" t="s">
        <v>4949</v>
      </c>
      <c r="E1854" s="11" t="s">
        <v>4950</v>
      </c>
      <c r="F1854" s="12">
        <v>49.700620000000001</v>
      </c>
      <c r="G1854" s="12">
        <v>11.62435</v>
      </c>
      <c r="H1854" s="11">
        <v>8000</v>
      </c>
      <c r="I1854" s="11">
        <v>8313</v>
      </c>
      <c r="J1854" s="13" t="s">
        <v>8991</v>
      </c>
      <c r="K1854" s="14">
        <f>I1854*Assumptions!$B$2*10^-3/24</f>
        <v>51.956250000000004</v>
      </c>
      <c r="L1854" s="14">
        <f>IF(J1854="YES",I1854*Assumptions!$B$3/1000,0)</f>
        <v>0</v>
      </c>
      <c r="M1854" s="14">
        <f>IF(J1854="YES",I1854*Assumptions!$B$4/1000,0)</f>
        <v>0</v>
      </c>
      <c r="N1854" s="14">
        <f>IF(J1854="YES",I1854*Assumptions!$B$5/1000,0)</f>
        <v>0</v>
      </c>
      <c r="O1854" s="14">
        <f>K1854*Assumptions!$B$6*Assumptions!$B$7</f>
        <v>301.34625</v>
      </c>
      <c r="P1854" s="14">
        <f>((K1854*Assumptions!$B$6*Assumptions!$B$7/1000)*(Assumptions!$B$8/(Assumptions!$B$8-1)))*Assumptions!$B$9</f>
        <v>1808.0774999999999</v>
      </c>
      <c r="Q1854" s="13" t="s">
        <v>9023</v>
      </c>
      <c r="R1854" s="13" t="s">
        <v>9042</v>
      </c>
    </row>
    <row r="1855" spans="1:18" x14ac:dyDescent="0.3">
      <c r="A1855" s="11" t="s">
        <v>2087</v>
      </c>
      <c r="B1855" s="11" t="s">
        <v>4951</v>
      </c>
      <c r="C1855" s="11" t="s">
        <v>4952</v>
      </c>
      <c r="D1855" s="11" t="s">
        <v>4953</v>
      </c>
      <c r="E1855" s="11" t="s">
        <v>4954</v>
      </c>
      <c r="F1855" s="12">
        <v>49.552239999999998</v>
      </c>
      <c r="G1855" s="12">
        <v>12.03529</v>
      </c>
      <c r="H1855" s="11">
        <v>7000</v>
      </c>
      <c r="I1855" s="11">
        <v>2708</v>
      </c>
      <c r="J1855" s="13" t="s">
        <v>8991</v>
      </c>
      <c r="K1855" s="14">
        <f>I1855*Assumptions!$B$2*10^-3/24</f>
        <v>16.925000000000001</v>
      </c>
      <c r="L1855" s="14">
        <f>IF(J1855="YES",I1855*Assumptions!$B$3/1000,0)</f>
        <v>0</v>
      </c>
      <c r="M1855" s="14">
        <f>IF(J1855="YES",I1855*Assumptions!$B$4/1000,0)</f>
        <v>0</v>
      </c>
      <c r="N1855" s="14">
        <f>IF(J1855="YES",I1855*Assumptions!$B$5/1000,0)</f>
        <v>0</v>
      </c>
      <c r="O1855" s="14">
        <f>K1855*Assumptions!$B$6*Assumptions!$B$7</f>
        <v>98.164999999999992</v>
      </c>
      <c r="P1855" s="14">
        <f>((K1855*Assumptions!$B$6*Assumptions!$B$7/1000)*(Assumptions!$B$8/(Assumptions!$B$8-1)))*Assumptions!$B$9</f>
        <v>588.9899999999999</v>
      </c>
      <c r="Q1855" s="13" t="s">
        <v>9023</v>
      </c>
      <c r="R1855" s="13" t="s">
        <v>9044</v>
      </c>
    </row>
    <row r="1856" spans="1:18" x14ac:dyDescent="0.3">
      <c r="A1856" s="11" t="s">
        <v>2087</v>
      </c>
      <c r="B1856" s="11" t="s">
        <v>4951</v>
      </c>
      <c r="C1856" s="11" t="s">
        <v>4955</v>
      </c>
      <c r="D1856" s="11" t="s">
        <v>4956</v>
      </c>
      <c r="E1856" s="11" t="s">
        <v>4957</v>
      </c>
      <c r="F1856" s="12">
        <v>49.604419999999998</v>
      </c>
      <c r="G1856" s="12">
        <v>11.781319999999999</v>
      </c>
      <c r="H1856" s="11">
        <v>12000</v>
      </c>
      <c r="I1856" s="11">
        <v>8805</v>
      </c>
      <c r="J1856" s="13" t="s">
        <v>8991</v>
      </c>
      <c r="K1856" s="14">
        <f>I1856*Assumptions!$B$2*10^-3/24</f>
        <v>55.03125</v>
      </c>
      <c r="L1856" s="14">
        <f>IF(J1856="YES",I1856*Assumptions!$B$3/1000,0)</f>
        <v>0</v>
      </c>
      <c r="M1856" s="14">
        <f>IF(J1856="YES",I1856*Assumptions!$B$4/1000,0)</f>
        <v>0</v>
      </c>
      <c r="N1856" s="14">
        <f>IF(J1856="YES",I1856*Assumptions!$B$5/1000,0)</f>
        <v>0</v>
      </c>
      <c r="O1856" s="14">
        <f>K1856*Assumptions!$B$6*Assumptions!$B$7</f>
        <v>319.18124999999998</v>
      </c>
      <c r="P1856" s="14">
        <f>((K1856*Assumptions!$B$6*Assumptions!$B$7/1000)*(Assumptions!$B$8/(Assumptions!$B$8-1)))*Assumptions!$B$9</f>
        <v>1915.0874999999996</v>
      </c>
      <c r="Q1856" s="13" t="s">
        <v>9023</v>
      </c>
      <c r="R1856" s="13" t="s">
        <v>9042</v>
      </c>
    </row>
    <row r="1857" spans="1:18" x14ac:dyDescent="0.3">
      <c r="A1857" s="11" t="s">
        <v>2087</v>
      </c>
      <c r="B1857" s="11" t="s">
        <v>4951</v>
      </c>
      <c r="C1857" s="11" t="s">
        <v>4958</v>
      </c>
      <c r="D1857" s="11" t="s">
        <v>4959</v>
      </c>
      <c r="E1857" s="11" t="s">
        <v>8795</v>
      </c>
      <c r="F1857" s="12">
        <v>49.630519999999997</v>
      </c>
      <c r="G1857" s="12">
        <v>11.79884</v>
      </c>
      <c r="H1857" s="11">
        <v>15000</v>
      </c>
      <c r="I1857" s="11">
        <v>5244</v>
      </c>
      <c r="J1857" s="13" t="s">
        <v>8991</v>
      </c>
      <c r="K1857" s="14">
        <f>I1857*Assumptions!$B$2*10^-3/24</f>
        <v>32.774999999999999</v>
      </c>
      <c r="L1857" s="14">
        <f>IF(J1857="YES",I1857*Assumptions!$B$3/1000,0)</f>
        <v>0</v>
      </c>
      <c r="M1857" s="14">
        <f>IF(J1857="YES",I1857*Assumptions!$B$4/1000,0)</f>
        <v>0</v>
      </c>
      <c r="N1857" s="14">
        <f>IF(J1857="YES",I1857*Assumptions!$B$5/1000,0)</f>
        <v>0</v>
      </c>
      <c r="O1857" s="14">
        <f>K1857*Assumptions!$B$6*Assumptions!$B$7</f>
        <v>190.095</v>
      </c>
      <c r="P1857" s="14">
        <f>((K1857*Assumptions!$B$6*Assumptions!$B$7/1000)*(Assumptions!$B$8/(Assumptions!$B$8-1)))*Assumptions!$B$9</f>
        <v>1140.57</v>
      </c>
      <c r="Q1857" s="13" t="s">
        <v>9023</v>
      </c>
      <c r="R1857" s="13" t="s">
        <v>9042</v>
      </c>
    </row>
    <row r="1858" spans="1:18" x14ac:dyDescent="0.3">
      <c r="A1858" s="11" t="s">
        <v>2087</v>
      </c>
      <c r="B1858" s="11" t="s">
        <v>4951</v>
      </c>
      <c r="C1858" s="11" t="s">
        <v>4960</v>
      </c>
      <c r="D1858" s="11" t="s">
        <v>4961</v>
      </c>
      <c r="E1858" s="11" t="s">
        <v>4962</v>
      </c>
      <c r="F1858" s="12">
        <v>49.522539999999999</v>
      </c>
      <c r="G1858" s="12">
        <v>11.798260000000001</v>
      </c>
      <c r="H1858" s="11">
        <v>8500</v>
      </c>
      <c r="I1858" s="11">
        <v>6700</v>
      </c>
      <c r="J1858" s="13" t="s">
        <v>8991</v>
      </c>
      <c r="K1858" s="14">
        <f>I1858*Assumptions!$B$2*10^-3/24</f>
        <v>41.875</v>
      </c>
      <c r="L1858" s="14">
        <f>IF(J1858="YES",I1858*Assumptions!$B$3/1000,0)</f>
        <v>0</v>
      </c>
      <c r="M1858" s="14">
        <f>IF(J1858="YES",I1858*Assumptions!$B$4/1000,0)</f>
        <v>0</v>
      </c>
      <c r="N1858" s="14">
        <f>IF(J1858="YES",I1858*Assumptions!$B$5/1000,0)</f>
        <v>0</v>
      </c>
      <c r="O1858" s="14">
        <f>K1858*Assumptions!$B$6*Assumptions!$B$7</f>
        <v>242.87499999999997</v>
      </c>
      <c r="P1858" s="14">
        <f>((K1858*Assumptions!$B$6*Assumptions!$B$7/1000)*(Assumptions!$B$8/(Assumptions!$B$8-1)))*Assumptions!$B$9</f>
        <v>1457.2499999999998</v>
      </c>
      <c r="Q1858" s="13" t="s">
        <v>9023</v>
      </c>
      <c r="R1858" s="13" t="s">
        <v>9042</v>
      </c>
    </row>
    <row r="1859" spans="1:18" x14ac:dyDescent="0.3">
      <c r="A1859" s="11" t="s">
        <v>2087</v>
      </c>
      <c r="B1859" s="11" t="s">
        <v>4951</v>
      </c>
      <c r="C1859" s="11" t="s">
        <v>4963</v>
      </c>
      <c r="D1859" s="11" t="s">
        <v>4964</v>
      </c>
      <c r="E1859" s="11" t="s">
        <v>8796</v>
      </c>
      <c r="F1859" s="12">
        <v>49.379109999999997</v>
      </c>
      <c r="G1859" s="12">
        <v>11.91347</v>
      </c>
      <c r="H1859" s="11">
        <v>170000</v>
      </c>
      <c r="I1859" s="11">
        <v>167193</v>
      </c>
      <c r="J1859" s="13" t="s">
        <v>8982</v>
      </c>
      <c r="K1859" s="14">
        <f>I1859*Assumptions!$B$2*10^-3/24</f>
        <v>1044.95625</v>
      </c>
      <c r="L1859" s="14">
        <f>IF(J1859="YES",I1859*Assumptions!$B$3/1000,0)</f>
        <v>3343.86</v>
      </c>
      <c r="M1859" s="14">
        <f>IF(J1859="YES",I1859*Assumptions!$B$4/1000,0)</f>
        <v>2507.895</v>
      </c>
      <c r="N1859" s="14">
        <f>IF(J1859="YES",I1859*Assumptions!$B$5/1000,0)</f>
        <v>5015.79</v>
      </c>
      <c r="O1859" s="14">
        <f>K1859*Assumptions!$B$6*Assumptions!$B$7</f>
        <v>6060.7462500000001</v>
      </c>
      <c r="P1859" s="14">
        <f>((K1859*Assumptions!$B$6*Assumptions!$B$7/1000)*(Assumptions!$B$8/(Assumptions!$B$8-1)))*Assumptions!$B$9</f>
        <v>36364.477500000001</v>
      </c>
      <c r="Q1859" s="13" t="s">
        <v>9023</v>
      </c>
      <c r="R1859" s="13" t="s">
        <v>9044</v>
      </c>
    </row>
    <row r="1860" spans="1:18" x14ac:dyDescent="0.3">
      <c r="A1860" s="11" t="s">
        <v>2087</v>
      </c>
      <c r="B1860" s="11" t="s">
        <v>4951</v>
      </c>
      <c r="C1860" s="11" t="s">
        <v>4965</v>
      </c>
      <c r="D1860" s="11" t="s">
        <v>4966</v>
      </c>
      <c r="E1860" s="11" t="s">
        <v>4967</v>
      </c>
      <c r="F1860" s="12">
        <v>49.290550000000003</v>
      </c>
      <c r="G1860" s="12">
        <v>11.940799999999999</v>
      </c>
      <c r="H1860" s="11">
        <v>7000</v>
      </c>
      <c r="I1860" s="11">
        <v>5550</v>
      </c>
      <c r="J1860" s="13" t="s">
        <v>8991</v>
      </c>
      <c r="K1860" s="14">
        <f>I1860*Assumptions!$B$2*10^-3/24</f>
        <v>34.6875</v>
      </c>
      <c r="L1860" s="14">
        <f>IF(J1860="YES",I1860*Assumptions!$B$3/1000,0)</f>
        <v>0</v>
      </c>
      <c r="M1860" s="14">
        <f>IF(J1860="YES",I1860*Assumptions!$B$4/1000,0)</f>
        <v>0</v>
      </c>
      <c r="N1860" s="14">
        <f>IF(J1860="YES",I1860*Assumptions!$B$5/1000,0)</f>
        <v>0</v>
      </c>
      <c r="O1860" s="14">
        <f>K1860*Assumptions!$B$6*Assumptions!$B$7</f>
        <v>201.1875</v>
      </c>
      <c r="P1860" s="14">
        <f>((K1860*Assumptions!$B$6*Assumptions!$B$7/1000)*(Assumptions!$B$8/(Assumptions!$B$8-1)))*Assumptions!$B$9</f>
        <v>1207.125</v>
      </c>
      <c r="Q1860" s="13" t="s">
        <v>9023</v>
      </c>
      <c r="R1860" s="13" t="s">
        <v>9042</v>
      </c>
    </row>
    <row r="1861" spans="1:18" x14ac:dyDescent="0.3">
      <c r="A1861" s="11" t="s">
        <v>2087</v>
      </c>
      <c r="B1861" s="11" t="s">
        <v>4951</v>
      </c>
      <c r="C1861" s="11" t="s">
        <v>4968</v>
      </c>
      <c r="D1861" s="11" t="s">
        <v>4969</v>
      </c>
      <c r="E1861" s="11" t="s">
        <v>4970</v>
      </c>
      <c r="F1861" s="12">
        <v>49.49286</v>
      </c>
      <c r="G1861" s="12">
        <v>11.787890000000001</v>
      </c>
      <c r="H1861" s="11">
        <v>45000</v>
      </c>
      <c r="I1861" s="11">
        <v>33962</v>
      </c>
      <c r="J1861" s="13" t="s">
        <v>8982</v>
      </c>
      <c r="K1861" s="14">
        <f>I1861*Assumptions!$B$2*10^-3/24</f>
        <v>212.26250000000002</v>
      </c>
      <c r="L1861" s="14">
        <f>IF(J1861="YES",I1861*Assumptions!$B$3/1000,0)</f>
        <v>679.24</v>
      </c>
      <c r="M1861" s="14">
        <f>IF(J1861="YES",I1861*Assumptions!$B$4/1000,0)</f>
        <v>509.43</v>
      </c>
      <c r="N1861" s="14">
        <f>IF(J1861="YES",I1861*Assumptions!$B$5/1000,0)</f>
        <v>1018.86</v>
      </c>
      <c r="O1861" s="14">
        <f>K1861*Assumptions!$B$6*Assumptions!$B$7</f>
        <v>1231.1224999999999</v>
      </c>
      <c r="P1861" s="14">
        <f>((K1861*Assumptions!$B$6*Assumptions!$B$7/1000)*(Assumptions!$B$8/(Assumptions!$B$8-1)))*Assumptions!$B$9</f>
        <v>7386.7349999999988</v>
      </c>
      <c r="Q1861" s="13" t="s">
        <v>9023</v>
      </c>
      <c r="R1861" s="13" t="s">
        <v>9043</v>
      </c>
    </row>
    <row r="1862" spans="1:18" x14ac:dyDescent="0.3">
      <c r="A1862" s="11" t="s">
        <v>2087</v>
      </c>
      <c r="B1862" s="11" t="s">
        <v>4951</v>
      </c>
      <c r="C1862" s="11" t="s">
        <v>4971</v>
      </c>
      <c r="D1862" s="11" t="s">
        <v>4972</v>
      </c>
      <c r="E1862" s="11" t="s">
        <v>4973</v>
      </c>
      <c r="F1862" s="12">
        <v>49.544559999999997</v>
      </c>
      <c r="G1862" s="12">
        <v>11.96744</v>
      </c>
      <c r="H1862" s="11">
        <v>11000</v>
      </c>
      <c r="I1862" s="11">
        <v>3317</v>
      </c>
      <c r="J1862" s="13" t="s">
        <v>8991</v>
      </c>
      <c r="K1862" s="14">
        <f>I1862*Assumptions!$B$2*10^-3/24</f>
        <v>20.731249999999999</v>
      </c>
      <c r="L1862" s="14">
        <f>IF(J1862="YES",I1862*Assumptions!$B$3/1000,0)</f>
        <v>0</v>
      </c>
      <c r="M1862" s="14">
        <f>IF(J1862="YES",I1862*Assumptions!$B$4/1000,0)</f>
        <v>0</v>
      </c>
      <c r="N1862" s="14">
        <f>IF(J1862="YES",I1862*Assumptions!$B$5/1000,0)</f>
        <v>0</v>
      </c>
      <c r="O1862" s="14">
        <f>K1862*Assumptions!$B$6*Assumptions!$B$7</f>
        <v>120.24124999999998</v>
      </c>
      <c r="P1862" s="14">
        <f>((K1862*Assumptions!$B$6*Assumptions!$B$7/1000)*(Assumptions!$B$8/(Assumptions!$B$8-1)))*Assumptions!$B$9</f>
        <v>721.44749999999988</v>
      </c>
      <c r="Q1862" s="13" t="s">
        <v>9023</v>
      </c>
      <c r="R1862" s="13" t="s">
        <v>9043</v>
      </c>
    </row>
    <row r="1863" spans="1:18" x14ac:dyDescent="0.3">
      <c r="A1863" s="11" t="s">
        <v>2087</v>
      </c>
      <c r="B1863" s="11" t="s">
        <v>4977</v>
      </c>
      <c r="C1863" s="11" t="s">
        <v>4974</v>
      </c>
      <c r="D1863" s="11" t="s">
        <v>4975</v>
      </c>
      <c r="E1863" s="11" t="s">
        <v>4976</v>
      </c>
      <c r="F1863" s="12">
        <v>49.202330000000003</v>
      </c>
      <c r="G1863" s="12">
        <v>12.2598</v>
      </c>
      <c r="H1863" s="11">
        <v>43000</v>
      </c>
      <c r="I1863" s="11">
        <v>23757</v>
      </c>
      <c r="J1863" s="13" t="s">
        <v>8982</v>
      </c>
      <c r="K1863" s="14">
        <f>I1863*Assumptions!$B$2*10^-3/24</f>
        <v>148.48125000000002</v>
      </c>
      <c r="L1863" s="14">
        <f>IF(J1863="YES",I1863*Assumptions!$B$3/1000,0)</f>
        <v>475.14</v>
      </c>
      <c r="M1863" s="14">
        <f>IF(J1863="YES",I1863*Assumptions!$B$4/1000,0)</f>
        <v>356.35500000000002</v>
      </c>
      <c r="N1863" s="14">
        <f>IF(J1863="YES",I1863*Assumptions!$B$5/1000,0)</f>
        <v>712.71</v>
      </c>
      <c r="O1863" s="14">
        <f>K1863*Assumptions!$B$6*Assumptions!$B$7</f>
        <v>861.19125000000008</v>
      </c>
      <c r="P1863" s="14">
        <f>((K1863*Assumptions!$B$6*Assumptions!$B$7/1000)*(Assumptions!$B$8/(Assumptions!$B$8-1)))*Assumptions!$B$9</f>
        <v>5167.1475</v>
      </c>
      <c r="Q1863" s="13" t="s">
        <v>9023</v>
      </c>
      <c r="R1863" s="13" t="s">
        <v>9042</v>
      </c>
    </row>
    <row r="1864" spans="1:18" x14ac:dyDescent="0.3">
      <c r="A1864" s="11" t="s">
        <v>2087</v>
      </c>
      <c r="B1864" s="11" t="s">
        <v>4977</v>
      </c>
      <c r="C1864" s="11" t="s">
        <v>4978</v>
      </c>
      <c r="D1864" s="11" t="s">
        <v>4979</v>
      </c>
      <c r="E1864" s="11" t="s">
        <v>4980</v>
      </c>
      <c r="F1864" s="12">
        <v>49.35868</v>
      </c>
      <c r="G1864" s="12">
        <v>12.3658</v>
      </c>
      <c r="H1864" s="11">
        <v>17000</v>
      </c>
      <c r="I1864" s="11">
        <v>10631</v>
      </c>
      <c r="J1864" s="13" t="s">
        <v>8991</v>
      </c>
      <c r="K1864" s="14">
        <f>I1864*Assumptions!$B$2*10^-3/24</f>
        <v>66.443750000000009</v>
      </c>
      <c r="L1864" s="14">
        <f>IF(J1864="YES",I1864*Assumptions!$B$3/1000,0)</f>
        <v>0</v>
      </c>
      <c r="M1864" s="14">
        <f>IF(J1864="YES",I1864*Assumptions!$B$4/1000,0)</f>
        <v>0</v>
      </c>
      <c r="N1864" s="14">
        <f>IF(J1864="YES",I1864*Assumptions!$B$5/1000,0)</f>
        <v>0</v>
      </c>
      <c r="O1864" s="14">
        <f>K1864*Assumptions!$B$6*Assumptions!$B$7</f>
        <v>385.37375000000003</v>
      </c>
      <c r="P1864" s="14">
        <f>((K1864*Assumptions!$B$6*Assumptions!$B$7/1000)*(Assumptions!$B$8/(Assumptions!$B$8-1)))*Assumptions!$B$9</f>
        <v>2312.2425000000003</v>
      </c>
      <c r="Q1864" s="13" t="s">
        <v>9023</v>
      </c>
      <c r="R1864" s="13" t="s">
        <v>9044</v>
      </c>
    </row>
    <row r="1865" spans="1:18" x14ac:dyDescent="0.3">
      <c r="A1865" s="11" t="s">
        <v>2087</v>
      </c>
      <c r="B1865" s="11" t="s">
        <v>4977</v>
      </c>
      <c r="C1865" s="11" t="s">
        <v>4981</v>
      </c>
      <c r="D1865" s="11" t="s">
        <v>4982</v>
      </c>
      <c r="E1865" s="11" t="s">
        <v>4983</v>
      </c>
      <c r="F1865" s="12">
        <v>49.440550000000002</v>
      </c>
      <c r="G1865" s="12">
        <v>12.376340000000001</v>
      </c>
      <c r="H1865" s="11">
        <v>16000</v>
      </c>
      <c r="I1865" s="11">
        <v>13476</v>
      </c>
      <c r="J1865" s="13" t="s">
        <v>8991</v>
      </c>
      <c r="K1865" s="14">
        <f>I1865*Assumptions!$B$2*10^-3/24</f>
        <v>84.225000000000009</v>
      </c>
      <c r="L1865" s="14">
        <f>IF(J1865="YES",I1865*Assumptions!$B$3/1000,0)</f>
        <v>0</v>
      </c>
      <c r="M1865" s="14">
        <f>IF(J1865="YES",I1865*Assumptions!$B$4/1000,0)</f>
        <v>0</v>
      </c>
      <c r="N1865" s="14">
        <f>IF(J1865="YES",I1865*Assumptions!$B$5/1000,0)</f>
        <v>0</v>
      </c>
      <c r="O1865" s="14">
        <f>K1865*Assumptions!$B$6*Assumptions!$B$7</f>
        <v>488.50500000000005</v>
      </c>
      <c r="P1865" s="14">
        <f>((K1865*Assumptions!$B$6*Assumptions!$B$7/1000)*(Assumptions!$B$8/(Assumptions!$B$8-1)))*Assumptions!$B$9</f>
        <v>2931.03</v>
      </c>
      <c r="Q1865" s="13" t="s">
        <v>9023</v>
      </c>
      <c r="R1865" s="13" t="s">
        <v>9044</v>
      </c>
    </row>
    <row r="1866" spans="1:18" x14ac:dyDescent="0.3">
      <c r="A1866" s="11" t="s">
        <v>2087</v>
      </c>
      <c r="B1866" s="11" t="s">
        <v>4977</v>
      </c>
      <c r="C1866" s="11" t="s">
        <v>4984</v>
      </c>
      <c r="D1866" s="11" t="s">
        <v>4985</v>
      </c>
      <c r="E1866" s="11" t="s">
        <v>4986</v>
      </c>
      <c r="F1866" s="12">
        <v>49.4343</v>
      </c>
      <c r="G1866" s="12">
        <v>12.16949</v>
      </c>
      <c r="H1866" s="11">
        <v>12500</v>
      </c>
      <c r="I1866" s="11">
        <v>9317</v>
      </c>
      <c r="J1866" s="13" t="s">
        <v>8991</v>
      </c>
      <c r="K1866" s="14">
        <f>I1866*Assumptions!$B$2*10^-3/24</f>
        <v>58.231249999999996</v>
      </c>
      <c r="L1866" s="14">
        <f>IF(J1866="YES",I1866*Assumptions!$B$3/1000,0)</f>
        <v>0</v>
      </c>
      <c r="M1866" s="14">
        <f>IF(J1866="YES",I1866*Assumptions!$B$4/1000,0)</f>
        <v>0</v>
      </c>
      <c r="N1866" s="14">
        <f>IF(J1866="YES",I1866*Assumptions!$B$5/1000,0)</f>
        <v>0</v>
      </c>
      <c r="O1866" s="14">
        <f>K1866*Assumptions!$B$6*Assumptions!$B$7</f>
        <v>337.74124999999998</v>
      </c>
      <c r="P1866" s="14">
        <f>((K1866*Assumptions!$B$6*Assumptions!$B$7/1000)*(Assumptions!$B$8/(Assumptions!$B$8-1)))*Assumptions!$B$9</f>
        <v>2026.4474999999998</v>
      </c>
      <c r="Q1866" s="13" t="s">
        <v>9023</v>
      </c>
      <c r="R1866" s="13" t="s">
        <v>9044</v>
      </c>
    </row>
    <row r="1867" spans="1:18" x14ac:dyDescent="0.3">
      <c r="A1867" s="11" t="s">
        <v>2087</v>
      </c>
      <c r="B1867" s="11" t="s">
        <v>4977</v>
      </c>
      <c r="C1867" s="11" t="s">
        <v>4987</v>
      </c>
      <c r="D1867" s="11" t="s">
        <v>4988</v>
      </c>
      <c r="E1867" s="11" t="s">
        <v>4989</v>
      </c>
      <c r="F1867" s="12">
        <v>49.20064</v>
      </c>
      <c r="G1867" s="12">
        <v>12.019119999999999</v>
      </c>
      <c r="H1867" s="11">
        <v>16300</v>
      </c>
      <c r="I1867" s="11">
        <v>14446</v>
      </c>
      <c r="J1867" s="13" t="s">
        <v>8991</v>
      </c>
      <c r="K1867" s="14">
        <f>I1867*Assumptions!$B$2*10^-3/24</f>
        <v>90.287500000000009</v>
      </c>
      <c r="L1867" s="14">
        <f>IF(J1867="YES",I1867*Assumptions!$B$3/1000,0)</f>
        <v>0</v>
      </c>
      <c r="M1867" s="14">
        <f>IF(J1867="YES",I1867*Assumptions!$B$4/1000,0)</f>
        <v>0</v>
      </c>
      <c r="N1867" s="14">
        <f>IF(J1867="YES",I1867*Assumptions!$B$5/1000,0)</f>
        <v>0</v>
      </c>
      <c r="O1867" s="14">
        <f>K1867*Assumptions!$B$6*Assumptions!$B$7</f>
        <v>523.66750000000002</v>
      </c>
      <c r="P1867" s="14">
        <f>((K1867*Assumptions!$B$6*Assumptions!$B$7/1000)*(Assumptions!$B$8/(Assumptions!$B$8-1)))*Assumptions!$B$9</f>
        <v>3142.0050000000006</v>
      </c>
      <c r="Q1867" s="13" t="s">
        <v>9023</v>
      </c>
      <c r="R1867" s="13" t="s">
        <v>9042</v>
      </c>
    </row>
    <row r="1868" spans="1:18" x14ac:dyDescent="0.3">
      <c r="A1868" s="11" t="s">
        <v>2087</v>
      </c>
      <c r="B1868" s="11" t="s">
        <v>4977</v>
      </c>
      <c r="C1868" s="11" t="s">
        <v>4990</v>
      </c>
      <c r="D1868" s="11" t="s">
        <v>4991</v>
      </c>
      <c r="E1868" s="11" t="s">
        <v>8797</v>
      </c>
      <c r="F1868" s="12">
        <v>49.218609999999998</v>
      </c>
      <c r="G1868" s="12">
        <v>12.061680000000001</v>
      </c>
      <c r="H1868" s="11">
        <v>19800</v>
      </c>
      <c r="I1868" s="11">
        <v>13116</v>
      </c>
      <c r="J1868" s="13" t="s">
        <v>8991</v>
      </c>
      <c r="K1868" s="14">
        <f>I1868*Assumptions!$B$2*10^-3/24</f>
        <v>81.975000000000009</v>
      </c>
      <c r="L1868" s="14">
        <f>IF(J1868="YES",I1868*Assumptions!$B$3/1000,0)</f>
        <v>0</v>
      </c>
      <c r="M1868" s="14">
        <f>IF(J1868="YES",I1868*Assumptions!$B$4/1000,0)</f>
        <v>0</v>
      </c>
      <c r="N1868" s="14">
        <f>IF(J1868="YES",I1868*Assumptions!$B$5/1000,0)</f>
        <v>0</v>
      </c>
      <c r="O1868" s="14">
        <f>K1868*Assumptions!$B$6*Assumptions!$B$7</f>
        <v>475.45500000000004</v>
      </c>
      <c r="P1868" s="14">
        <f>((K1868*Assumptions!$B$6*Assumptions!$B$7/1000)*(Assumptions!$B$8/(Assumptions!$B$8-1)))*Assumptions!$B$9</f>
        <v>2852.7299999999996</v>
      </c>
      <c r="Q1868" s="13" t="s">
        <v>9023</v>
      </c>
      <c r="R1868" s="13" t="s">
        <v>9042</v>
      </c>
    </row>
    <row r="1869" spans="1:18" x14ac:dyDescent="0.3">
      <c r="A1869" s="11" t="s">
        <v>2087</v>
      </c>
      <c r="B1869" s="11" t="s">
        <v>4977</v>
      </c>
      <c r="C1869" s="11" t="s">
        <v>4992</v>
      </c>
      <c r="D1869" s="11" t="s">
        <v>4993</v>
      </c>
      <c r="E1869" s="11" t="s">
        <v>4994</v>
      </c>
      <c r="F1869" s="12">
        <v>49.369630000000001</v>
      </c>
      <c r="G1869" s="12">
        <v>12.11694</v>
      </c>
      <c r="H1869" s="11">
        <v>20000</v>
      </c>
      <c r="I1869" s="11">
        <v>7811</v>
      </c>
      <c r="J1869" s="13" t="s">
        <v>8991</v>
      </c>
      <c r="K1869" s="14">
        <f>I1869*Assumptions!$B$2*10^-3/24</f>
        <v>48.818750000000001</v>
      </c>
      <c r="L1869" s="14">
        <f>IF(J1869="YES",I1869*Assumptions!$B$3/1000,0)</f>
        <v>0</v>
      </c>
      <c r="M1869" s="14">
        <f>IF(J1869="YES",I1869*Assumptions!$B$4/1000,0)</f>
        <v>0</v>
      </c>
      <c r="N1869" s="14">
        <f>IF(J1869="YES",I1869*Assumptions!$B$5/1000,0)</f>
        <v>0</v>
      </c>
      <c r="O1869" s="14">
        <f>K1869*Assumptions!$B$6*Assumptions!$B$7</f>
        <v>283.14874999999995</v>
      </c>
      <c r="P1869" s="14">
        <f>((K1869*Assumptions!$B$6*Assumptions!$B$7/1000)*(Assumptions!$B$8/(Assumptions!$B$8-1)))*Assumptions!$B$9</f>
        <v>1698.8924999999997</v>
      </c>
      <c r="Q1869" s="13" t="s">
        <v>9023</v>
      </c>
      <c r="R1869" s="13" t="s">
        <v>9044</v>
      </c>
    </row>
    <row r="1870" spans="1:18" x14ac:dyDescent="0.3">
      <c r="A1870" s="11" t="s">
        <v>2087</v>
      </c>
      <c r="B1870" s="11" t="s">
        <v>4977</v>
      </c>
      <c r="C1870" s="11" t="s">
        <v>4995</v>
      </c>
      <c r="D1870" s="11" t="s">
        <v>4996</v>
      </c>
      <c r="E1870" s="11" t="s">
        <v>4997</v>
      </c>
      <c r="F1870" s="12">
        <v>49.302199999999999</v>
      </c>
      <c r="G1870" s="12">
        <v>12.109220000000001</v>
      </c>
      <c r="H1870" s="11">
        <v>125000</v>
      </c>
      <c r="I1870" s="11">
        <v>63352</v>
      </c>
      <c r="J1870" s="13" t="s">
        <v>8982</v>
      </c>
      <c r="K1870" s="14">
        <f>I1870*Assumptions!$B$2*10^-3/24</f>
        <v>395.95000000000005</v>
      </c>
      <c r="L1870" s="14">
        <f>IF(J1870="YES",I1870*Assumptions!$B$3/1000,0)</f>
        <v>1267.04</v>
      </c>
      <c r="M1870" s="14">
        <f>IF(J1870="YES",I1870*Assumptions!$B$4/1000,0)</f>
        <v>950.28</v>
      </c>
      <c r="N1870" s="14">
        <f>IF(J1870="YES",I1870*Assumptions!$B$5/1000,0)</f>
        <v>1900.56</v>
      </c>
      <c r="O1870" s="14">
        <f>K1870*Assumptions!$B$6*Assumptions!$B$7</f>
        <v>2296.5100000000002</v>
      </c>
      <c r="P1870" s="14">
        <f>((K1870*Assumptions!$B$6*Assumptions!$B$7/1000)*(Assumptions!$B$8/(Assumptions!$B$8-1)))*Assumptions!$B$9</f>
        <v>13779.06</v>
      </c>
      <c r="Q1870" s="13" t="s">
        <v>9023</v>
      </c>
      <c r="R1870" s="13" t="s">
        <v>9042</v>
      </c>
    </row>
    <row r="1871" spans="1:18" x14ac:dyDescent="0.3">
      <c r="A1871" s="11" t="s">
        <v>2087</v>
      </c>
      <c r="B1871" s="11" t="s">
        <v>4977</v>
      </c>
      <c r="C1871" s="11" t="s">
        <v>4998</v>
      </c>
      <c r="D1871" s="11" t="s">
        <v>4999</v>
      </c>
      <c r="E1871" s="11" t="s">
        <v>5000</v>
      </c>
      <c r="F1871" s="12">
        <v>49.47871</v>
      </c>
      <c r="G1871" s="12">
        <v>12.177530000000001</v>
      </c>
      <c r="H1871" s="11">
        <v>13500</v>
      </c>
      <c r="I1871" s="11">
        <v>2477</v>
      </c>
      <c r="J1871" s="13" t="s">
        <v>8991</v>
      </c>
      <c r="K1871" s="14">
        <f>I1871*Assumptions!$B$2*10^-3/24</f>
        <v>15.481250000000001</v>
      </c>
      <c r="L1871" s="14">
        <f>IF(J1871="YES",I1871*Assumptions!$B$3/1000,0)</f>
        <v>0</v>
      </c>
      <c r="M1871" s="14">
        <f>IF(J1871="YES",I1871*Assumptions!$B$4/1000,0)</f>
        <v>0</v>
      </c>
      <c r="N1871" s="14">
        <f>IF(J1871="YES",I1871*Assumptions!$B$5/1000,0)</f>
        <v>0</v>
      </c>
      <c r="O1871" s="14">
        <f>K1871*Assumptions!$B$6*Assumptions!$B$7</f>
        <v>89.791249999999991</v>
      </c>
      <c r="P1871" s="14">
        <f>((K1871*Assumptions!$B$6*Assumptions!$B$7/1000)*(Assumptions!$B$8/(Assumptions!$B$8-1)))*Assumptions!$B$9</f>
        <v>538.74749999999995</v>
      </c>
      <c r="Q1871" s="13" t="s">
        <v>9023</v>
      </c>
      <c r="R1871" s="13" t="s">
        <v>9042</v>
      </c>
    </row>
    <row r="1872" spans="1:18" x14ac:dyDescent="0.3">
      <c r="A1872" s="11" t="s">
        <v>2087</v>
      </c>
      <c r="B1872" s="11" t="s">
        <v>4977</v>
      </c>
      <c r="C1872" s="11" t="s">
        <v>5001</v>
      </c>
      <c r="D1872" s="11" t="s">
        <v>5002</v>
      </c>
      <c r="E1872" s="11" t="s">
        <v>8798</v>
      </c>
      <c r="F1872" s="12">
        <v>49.526910000000001</v>
      </c>
      <c r="G1872" s="12">
        <v>12.16677</v>
      </c>
      <c r="H1872" s="11">
        <v>11500</v>
      </c>
      <c r="I1872" s="11">
        <v>7399</v>
      </c>
      <c r="J1872" s="13" t="s">
        <v>8991</v>
      </c>
      <c r="K1872" s="14">
        <f>I1872*Assumptions!$B$2*10^-3/24</f>
        <v>46.243750000000006</v>
      </c>
      <c r="L1872" s="14">
        <f>IF(J1872="YES",I1872*Assumptions!$B$3/1000,0)</f>
        <v>0</v>
      </c>
      <c r="M1872" s="14">
        <f>IF(J1872="YES",I1872*Assumptions!$B$4/1000,0)</f>
        <v>0</v>
      </c>
      <c r="N1872" s="14">
        <f>IF(J1872="YES",I1872*Assumptions!$B$5/1000,0)</f>
        <v>0</v>
      </c>
      <c r="O1872" s="14">
        <f>K1872*Assumptions!$B$6*Assumptions!$B$7</f>
        <v>268.21375</v>
      </c>
      <c r="P1872" s="14">
        <f>((K1872*Assumptions!$B$6*Assumptions!$B$7/1000)*(Assumptions!$B$8/(Assumptions!$B$8-1)))*Assumptions!$B$9</f>
        <v>1609.2825000000003</v>
      </c>
      <c r="Q1872" s="13" t="s">
        <v>9023</v>
      </c>
      <c r="R1872" s="13" t="s">
        <v>9042</v>
      </c>
    </row>
    <row r="1873" spans="1:18" x14ac:dyDescent="0.3">
      <c r="A1873" s="11" t="s">
        <v>2087</v>
      </c>
      <c r="B1873" s="11" t="s">
        <v>5005</v>
      </c>
      <c r="C1873" s="11" t="s">
        <v>5003</v>
      </c>
      <c r="D1873" s="11" t="s">
        <v>5004</v>
      </c>
      <c r="E1873" s="11" t="s">
        <v>8799</v>
      </c>
      <c r="F1873" s="12">
        <v>47.778419999999997</v>
      </c>
      <c r="G1873" s="12">
        <v>11.54222</v>
      </c>
      <c r="H1873" s="11">
        <v>49000</v>
      </c>
      <c r="I1873" s="11">
        <v>44000</v>
      </c>
      <c r="J1873" s="13" t="s">
        <v>8982</v>
      </c>
      <c r="K1873" s="14">
        <f>I1873*Assumptions!$B$2*10^-3/24</f>
        <v>275</v>
      </c>
      <c r="L1873" s="14">
        <f>IF(J1873="YES",I1873*Assumptions!$B$3/1000,0)</f>
        <v>880</v>
      </c>
      <c r="M1873" s="14">
        <f>IF(J1873="YES",I1873*Assumptions!$B$4/1000,0)</f>
        <v>660</v>
      </c>
      <c r="N1873" s="14">
        <f>IF(J1873="YES",I1873*Assumptions!$B$5/1000,0)</f>
        <v>1320</v>
      </c>
      <c r="O1873" s="14">
        <f>K1873*Assumptions!$B$6*Assumptions!$B$7</f>
        <v>1595</v>
      </c>
      <c r="P1873" s="14">
        <f>((K1873*Assumptions!$B$6*Assumptions!$B$7/1000)*(Assumptions!$B$8/(Assumptions!$B$8-1)))*Assumptions!$B$9</f>
        <v>9570</v>
      </c>
      <c r="Q1873" s="13" t="s">
        <v>9014</v>
      </c>
      <c r="R1873" s="13" t="s">
        <v>9044</v>
      </c>
    </row>
    <row r="1874" spans="1:18" x14ac:dyDescent="0.3">
      <c r="A1874" s="11" t="s">
        <v>2087</v>
      </c>
      <c r="B1874" s="11" t="s">
        <v>5005</v>
      </c>
      <c r="C1874" s="11" t="s">
        <v>5006</v>
      </c>
      <c r="D1874" s="11" t="s">
        <v>5007</v>
      </c>
      <c r="E1874" s="11" t="s">
        <v>5008</v>
      </c>
      <c r="F1874" s="12">
        <v>47.662880000000001</v>
      </c>
      <c r="G1874" s="12">
        <v>11.3599</v>
      </c>
      <c r="H1874" s="11">
        <v>8400</v>
      </c>
      <c r="I1874" s="11">
        <v>7500</v>
      </c>
      <c r="J1874" s="13" t="s">
        <v>8991</v>
      </c>
      <c r="K1874" s="14">
        <f>I1874*Assumptions!$B$2*10^-3/24</f>
        <v>46.875</v>
      </c>
      <c r="L1874" s="14">
        <f>IF(J1874="YES",I1874*Assumptions!$B$3/1000,0)</f>
        <v>0</v>
      </c>
      <c r="M1874" s="14">
        <f>IF(J1874="YES",I1874*Assumptions!$B$4/1000,0)</f>
        <v>0</v>
      </c>
      <c r="N1874" s="14">
        <f>IF(J1874="YES",I1874*Assumptions!$B$5/1000,0)</f>
        <v>0</v>
      </c>
      <c r="O1874" s="14">
        <f>K1874*Assumptions!$B$6*Assumptions!$B$7</f>
        <v>271.87499999999994</v>
      </c>
      <c r="P1874" s="14">
        <f>((K1874*Assumptions!$B$6*Assumptions!$B$7/1000)*(Assumptions!$B$8/(Assumptions!$B$8-1)))*Assumptions!$B$9</f>
        <v>1631.2499999999995</v>
      </c>
      <c r="Q1874" s="13" t="s">
        <v>9014</v>
      </c>
      <c r="R1874" s="13" t="s">
        <v>9043</v>
      </c>
    </row>
    <row r="1875" spans="1:18" x14ac:dyDescent="0.3">
      <c r="A1875" s="11" t="s">
        <v>2087</v>
      </c>
      <c r="B1875" s="11" t="s">
        <v>5005</v>
      </c>
      <c r="C1875" s="11" t="s">
        <v>5009</v>
      </c>
      <c r="D1875" s="11" t="s">
        <v>5010</v>
      </c>
      <c r="E1875" s="11" t="s">
        <v>5011</v>
      </c>
      <c r="F1875" s="12">
        <v>47.697560000000003</v>
      </c>
      <c r="G1875" s="12">
        <v>11.56424</v>
      </c>
      <c r="H1875" s="11">
        <v>20000</v>
      </c>
      <c r="I1875" s="11">
        <v>14000</v>
      </c>
      <c r="J1875" s="13" t="s">
        <v>8991</v>
      </c>
      <c r="K1875" s="14">
        <f>I1875*Assumptions!$B$2*10^-3/24</f>
        <v>87.5</v>
      </c>
      <c r="L1875" s="14">
        <f>IF(J1875="YES",I1875*Assumptions!$B$3/1000,0)</f>
        <v>0</v>
      </c>
      <c r="M1875" s="14">
        <f>IF(J1875="YES",I1875*Assumptions!$B$4/1000,0)</f>
        <v>0</v>
      </c>
      <c r="N1875" s="14">
        <f>IF(J1875="YES",I1875*Assumptions!$B$5/1000,0)</f>
        <v>0</v>
      </c>
      <c r="O1875" s="14">
        <f>K1875*Assumptions!$B$6*Assumptions!$B$7</f>
        <v>507.5</v>
      </c>
      <c r="P1875" s="14">
        <f>((K1875*Assumptions!$B$6*Assumptions!$B$7/1000)*(Assumptions!$B$8/(Assumptions!$B$8-1)))*Assumptions!$B$9</f>
        <v>3044.9999999999995</v>
      </c>
      <c r="Q1875" s="13" t="s">
        <v>9014</v>
      </c>
      <c r="R1875" s="13" t="s">
        <v>9042</v>
      </c>
    </row>
    <row r="1876" spans="1:18" x14ac:dyDescent="0.3">
      <c r="A1876" s="11" t="s">
        <v>2087</v>
      </c>
      <c r="B1876" s="11" t="s">
        <v>5005</v>
      </c>
      <c r="C1876" s="11" t="s">
        <v>5012</v>
      </c>
      <c r="D1876" s="11" t="s">
        <v>5013</v>
      </c>
      <c r="E1876" s="11" t="s">
        <v>5014</v>
      </c>
      <c r="F1876" s="12">
        <v>47.720739999999999</v>
      </c>
      <c r="G1876" s="12">
        <v>11.396319999999999</v>
      </c>
      <c r="H1876" s="11">
        <v>14500</v>
      </c>
      <c r="I1876" s="11">
        <v>6900</v>
      </c>
      <c r="J1876" s="13" t="s">
        <v>8991</v>
      </c>
      <c r="K1876" s="14">
        <f>I1876*Assumptions!$B$2*10^-3/24</f>
        <v>43.125</v>
      </c>
      <c r="L1876" s="14">
        <f>IF(J1876="YES",I1876*Assumptions!$B$3/1000,0)</f>
        <v>0</v>
      </c>
      <c r="M1876" s="14">
        <f>IF(J1876="YES",I1876*Assumptions!$B$4/1000,0)</f>
        <v>0</v>
      </c>
      <c r="N1876" s="14">
        <f>IF(J1876="YES",I1876*Assumptions!$B$5/1000,0)</f>
        <v>0</v>
      </c>
      <c r="O1876" s="14">
        <f>K1876*Assumptions!$B$6*Assumptions!$B$7</f>
        <v>250.125</v>
      </c>
      <c r="P1876" s="14">
        <f>((K1876*Assumptions!$B$6*Assumptions!$B$7/1000)*(Assumptions!$B$8/(Assumptions!$B$8-1)))*Assumptions!$B$9</f>
        <v>1500.7499999999998</v>
      </c>
      <c r="Q1876" s="13" t="s">
        <v>9014</v>
      </c>
      <c r="R1876" s="13" t="s">
        <v>9044</v>
      </c>
    </row>
    <row r="1877" spans="1:18" x14ac:dyDescent="0.3">
      <c r="A1877" s="11" t="s">
        <v>2087</v>
      </c>
      <c r="B1877" s="11" t="s">
        <v>5018</v>
      </c>
      <c r="C1877" s="11" t="s">
        <v>5015</v>
      </c>
      <c r="D1877" s="11" t="s">
        <v>5016</v>
      </c>
      <c r="E1877" s="11" t="s">
        <v>5017</v>
      </c>
      <c r="F1877" s="12">
        <v>53.995719999999999</v>
      </c>
      <c r="G1877" s="12">
        <v>11.44632</v>
      </c>
      <c r="H1877" s="11">
        <v>10000</v>
      </c>
      <c r="I1877" s="11">
        <v>4978</v>
      </c>
      <c r="J1877" s="13" t="s">
        <v>8991</v>
      </c>
      <c r="K1877" s="14">
        <f>I1877*Assumptions!$B$2*10^-3/24</f>
        <v>31.112500000000001</v>
      </c>
      <c r="L1877" s="14">
        <f>IF(J1877="YES",I1877*Assumptions!$B$3/1000,0)</f>
        <v>0</v>
      </c>
      <c r="M1877" s="14">
        <f>IF(J1877="YES",I1877*Assumptions!$B$4/1000,0)</f>
        <v>0</v>
      </c>
      <c r="N1877" s="14">
        <f>IF(J1877="YES",I1877*Assumptions!$B$5/1000,0)</f>
        <v>0</v>
      </c>
      <c r="O1877" s="14">
        <f>K1877*Assumptions!$B$6*Assumptions!$B$7</f>
        <v>180.45249999999999</v>
      </c>
      <c r="P1877" s="14">
        <f>((K1877*Assumptions!$B$6*Assumptions!$B$7/1000)*(Assumptions!$B$8/(Assumptions!$B$8-1)))*Assumptions!$B$9</f>
        <v>1082.7149999999999</v>
      </c>
      <c r="Q1877" s="13" t="s">
        <v>9019</v>
      </c>
      <c r="R1877" s="13" t="s">
        <v>9042</v>
      </c>
    </row>
    <row r="1878" spans="1:18" x14ac:dyDescent="0.3">
      <c r="A1878" s="11" t="s">
        <v>2087</v>
      </c>
      <c r="B1878" s="11" t="s">
        <v>5018</v>
      </c>
      <c r="C1878" s="11" t="s">
        <v>5019</v>
      </c>
      <c r="D1878" s="11" t="s">
        <v>5020</v>
      </c>
      <c r="E1878" s="11" t="s">
        <v>8800</v>
      </c>
      <c r="F1878" s="12">
        <v>53.827979999999997</v>
      </c>
      <c r="G1878" s="12">
        <v>10.77901</v>
      </c>
      <c r="H1878" s="11">
        <v>13000</v>
      </c>
      <c r="I1878" s="11">
        <v>11794</v>
      </c>
      <c r="J1878" s="13" t="s">
        <v>8991</v>
      </c>
      <c r="K1878" s="14">
        <f>I1878*Assumptions!$B$2*10^-3/24</f>
        <v>73.712500000000006</v>
      </c>
      <c r="L1878" s="14">
        <f>IF(J1878="YES",I1878*Assumptions!$B$3/1000,0)</f>
        <v>0</v>
      </c>
      <c r="M1878" s="14">
        <f>IF(J1878="YES",I1878*Assumptions!$B$4/1000,0)</f>
        <v>0</v>
      </c>
      <c r="N1878" s="14">
        <f>IF(J1878="YES",I1878*Assumptions!$B$5/1000,0)</f>
        <v>0</v>
      </c>
      <c r="O1878" s="14">
        <f>K1878*Assumptions!$B$6*Assumptions!$B$7</f>
        <v>427.53250000000003</v>
      </c>
      <c r="P1878" s="14">
        <f>((K1878*Assumptions!$B$6*Assumptions!$B$7/1000)*(Assumptions!$B$8/(Assumptions!$B$8-1)))*Assumptions!$B$9</f>
        <v>2565.1950000000002</v>
      </c>
      <c r="Q1878" s="13" t="s">
        <v>9019</v>
      </c>
      <c r="R1878" s="13" t="s">
        <v>9044</v>
      </c>
    </row>
    <row r="1879" spans="1:18" x14ac:dyDescent="0.3">
      <c r="A1879" s="11" t="s">
        <v>2087</v>
      </c>
      <c r="B1879" s="11" t="s">
        <v>5018</v>
      </c>
      <c r="C1879" s="11" t="s">
        <v>5021</v>
      </c>
      <c r="D1879" s="11" t="s">
        <v>5022</v>
      </c>
      <c r="E1879" s="11" t="s">
        <v>8801</v>
      </c>
      <c r="F1879" s="12">
        <v>53.766330000000004</v>
      </c>
      <c r="G1879" s="12">
        <v>11.24733</v>
      </c>
      <c r="H1879" s="11">
        <v>5000</v>
      </c>
      <c r="I1879" s="11">
        <v>2846</v>
      </c>
      <c r="J1879" s="13" t="s">
        <v>8991</v>
      </c>
      <c r="K1879" s="14">
        <f>I1879*Assumptions!$B$2*10^-3/24</f>
        <v>17.787500000000001</v>
      </c>
      <c r="L1879" s="14">
        <f>IF(J1879="YES",I1879*Assumptions!$B$3/1000,0)</f>
        <v>0</v>
      </c>
      <c r="M1879" s="14">
        <f>IF(J1879="YES",I1879*Assumptions!$B$4/1000,0)</f>
        <v>0</v>
      </c>
      <c r="N1879" s="14">
        <f>IF(J1879="YES",I1879*Assumptions!$B$5/1000,0)</f>
        <v>0</v>
      </c>
      <c r="O1879" s="14">
        <f>K1879*Assumptions!$B$6*Assumptions!$B$7</f>
        <v>103.1675</v>
      </c>
      <c r="P1879" s="14">
        <f>((K1879*Assumptions!$B$6*Assumptions!$B$7/1000)*(Assumptions!$B$8/(Assumptions!$B$8-1)))*Assumptions!$B$9</f>
        <v>619.005</v>
      </c>
      <c r="Q1879" s="13" t="s">
        <v>9019</v>
      </c>
      <c r="R1879" s="13" t="s">
        <v>9044</v>
      </c>
    </row>
    <row r="1880" spans="1:18" x14ac:dyDescent="0.3">
      <c r="A1880" s="11" t="s">
        <v>2087</v>
      </c>
      <c r="B1880" s="11" t="s">
        <v>5018</v>
      </c>
      <c r="C1880" s="11" t="s">
        <v>5023</v>
      </c>
      <c r="D1880" s="11" t="s">
        <v>5024</v>
      </c>
      <c r="E1880" s="11" t="s">
        <v>5025</v>
      </c>
      <c r="F1880" s="12">
        <v>53.843960000000003</v>
      </c>
      <c r="G1880" s="12">
        <v>11.671139999999999</v>
      </c>
      <c r="H1880" s="11">
        <v>7900</v>
      </c>
      <c r="I1880" s="11">
        <v>6226</v>
      </c>
      <c r="J1880" s="13" t="s">
        <v>8991</v>
      </c>
      <c r="K1880" s="14">
        <f>I1880*Assumptions!$B$2*10^-3/24</f>
        <v>38.912500000000001</v>
      </c>
      <c r="L1880" s="14">
        <f>IF(J1880="YES",I1880*Assumptions!$B$3/1000,0)</f>
        <v>0</v>
      </c>
      <c r="M1880" s="14">
        <f>IF(J1880="YES",I1880*Assumptions!$B$4/1000,0)</f>
        <v>0</v>
      </c>
      <c r="N1880" s="14">
        <f>IF(J1880="YES",I1880*Assumptions!$B$5/1000,0)</f>
        <v>0</v>
      </c>
      <c r="O1880" s="14">
        <f>K1880*Assumptions!$B$6*Assumptions!$B$7</f>
        <v>225.6925</v>
      </c>
      <c r="P1880" s="14">
        <f>((K1880*Assumptions!$B$6*Assumptions!$B$7/1000)*(Assumptions!$B$8/(Assumptions!$B$8-1)))*Assumptions!$B$9</f>
        <v>1354.155</v>
      </c>
      <c r="Q1880" s="13" t="s">
        <v>9019</v>
      </c>
      <c r="R1880" s="13" t="s">
        <v>9044</v>
      </c>
    </row>
    <row r="1881" spans="1:18" x14ac:dyDescent="0.3">
      <c r="A1881" s="11" t="s">
        <v>2087</v>
      </c>
      <c r="B1881" s="11" t="s">
        <v>4800</v>
      </c>
      <c r="C1881" s="11" t="s">
        <v>5026</v>
      </c>
      <c r="D1881" s="11" t="s">
        <v>5027</v>
      </c>
      <c r="E1881" s="11" t="s">
        <v>5028</v>
      </c>
      <c r="F1881" s="12">
        <v>53.860869999999998</v>
      </c>
      <c r="G1881" s="12">
        <v>13.72325</v>
      </c>
      <c r="H1881" s="11">
        <v>50000</v>
      </c>
      <c r="I1881" s="11">
        <v>21969</v>
      </c>
      <c r="J1881" s="13" t="s">
        <v>8982</v>
      </c>
      <c r="K1881" s="14">
        <f>I1881*Assumptions!$B$2*10^-3/24</f>
        <v>137.30625000000001</v>
      </c>
      <c r="L1881" s="14">
        <f>IF(J1881="YES",I1881*Assumptions!$B$3/1000,0)</f>
        <v>439.38</v>
      </c>
      <c r="M1881" s="14">
        <f>IF(J1881="YES",I1881*Assumptions!$B$4/1000,0)</f>
        <v>329.53500000000003</v>
      </c>
      <c r="N1881" s="14">
        <f>IF(J1881="YES",I1881*Assumptions!$B$5/1000,0)</f>
        <v>659.07</v>
      </c>
      <c r="O1881" s="14">
        <f>K1881*Assumptions!$B$6*Assumptions!$B$7</f>
        <v>796.37625000000003</v>
      </c>
      <c r="P1881" s="14">
        <f>((K1881*Assumptions!$B$6*Assumptions!$B$7/1000)*(Assumptions!$B$8/(Assumptions!$B$8-1)))*Assumptions!$B$9</f>
        <v>4778.2574999999997</v>
      </c>
      <c r="Q1881" s="13" t="s">
        <v>9019</v>
      </c>
      <c r="R1881" s="13" t="s">
        <v>9042</v>
      </c>
    </row>
    <row r="1882" spans="1:18" x14ac:dyDescent="0.3">
      <c r="A1882" s="11" t="s">
        <v>2087</v>
      </c>
      <c r="B1882" s="11" t="s">
        <v>4800</v>
      </c>
      <c r="C1882" s="11" t="s">
        <v>5029</v>
      </c>
      <c r="D1882" s="11" t="s">
        <v>5030</v>
      </c>
      <c r="E1882" s="11" t="s">
        <v>5031</v>
      </c>
      <c r="F1882" s="12">
        <v>54.060690000000001</v>
      </c>
      <c r="G1882" s="12">
        <v>13.73282</v>
      </c>
      <c r="H1882" s="11">
        <v>40000</v>
      </c>
      <c r="I1882" s="11">
        <v>22789</v>
      </c>
      <c r="J1882" s="13" t="s">
        <v>8982</v>
      </c>
      <c r="K1882" s="14">
        <f>I1882*Assumptions!$B$2*10^-3/24</f>
        <v>142.43125000000001</v>
      </c>
      <c r="L1882" s="14">
        <f>IF(J1882="YES",I1882*Assumptions!$B$3/1000,0)</f>
        <v>455.78</v>
      </c>
      <c r="M1882" s="14">
        <f>IF(J1882="YES",I1882*Assumptions!$B$4/1000,0)</f>
        <v>341.83499999999998</v>
      </c>
      <c r="N1882" s="14">
        <f>IF(J1882="YES",I1882*Assumptions!$B$5/1000,0)</f>
        <v>683.67</v>
      </c>
      <c r="O1882" s="14">
        <f>K1882*Assumptions!$B$6*Assumptions!$B$7</f>
        <v>826.10124999999994</v>
      </c>
      <c r="P1882" s="14">
        <f>((K1882*Assumptions!$B$6*Assumptions!$B$7/1000)*(Assumptions!$B$8/(Assumptions!$B$8-1)))*Assumptions!$B$9</f>
        <v>4956.6074999999992</v>
      </c>
      <c r="Q1882" s="13" t="s">
        <v>9019</v>
      </c>
      <c r="R1882" s="13" t="s">
        <v>9044</v>
      </c>
    </row>
    <row r="1883" spans="1:18" x14ac:dyDescent="0.3">
      <c r="A1883" s="11" t="s">
        <v>2087</v>
      </c>
      <c r="B1883" s="11" t="s">
        <v>4800</v>
      </c>
      <c r="C1883" s="11" t="s">
        <v>5032</v>
      </c>
      <c r="D1883" s="11" t="s">
        <v>5033</v>
      </c>
      <c r="E1883" s="11" t="s">
        <v>5034</v>
      </c>
      <c r="F1883" s="12">
        <v>54.054589999999997</v>
      </c>
      <c r="G1883" s="12">
        <v>13.91347</v>
      </c>
      <c r="H1883" s="11">
        <v>20000</v>
      </c>
      <c r="I1883" s="11">
        <v>13977</v>
      </c>
      <c r="J1883" s="13" t="s">
        <v>8991</v>
      </c>
      <c r="K1883" s="14">
        <f>I1883*Assumptions!$B$2*10^-3/24</f>
        <v>87.356250000000003</v>
      </c>
      <c r="L1883" s="14">
        <f>IF(J1883="YES",I1883*Assumptions!$B$3/1000,0)</f>
        <v>0</v>
      </c>
      <c r="M1883" s="14">
        <f>IF(J1883="YES",I1883*Assumptions!$B$4/1000,0)</f>
        <v>0</v>
      </c>
      <c r="N1883" s="14">
        <f>IF(J1883="YES",I1883*Assumptions!$B$5/1000,0)</f>
        <v>0</v>
      </c>
      <c r="O1883" s="14">
        <f>K1883*Assumptions!$B$6*Assumptions!$B$7</f>
        <v>506.66624999999999</v>
      </c>
      <c r="P1883" s="14">
        <f>((K1883*Assumptions!$B$6*Assumptions!$B$7/1000)*(Assumptions!$B$8/(Assumptions!$B$8-1)))*Assumptions!$B$9</f>
        <v>3039.9974999999995</v>
      </c>
      <c r="Q1883" s="13" t="s">
        <v>9019</v>
      </c>
      <c r="R1883" s="13" t="s">
        <v>9044</v>
      </c>
    </row>
    <row r="1884" spans="1:18" x14ac:dyDescent="0.3">
      <c r="A1884" s="11" t="s">
        <v>2087</v>
      </c>
      <c r="B1884" s="11" t="s">
        <v>5005</v>
      </c>
      <c r="C1884" s="11" t="s">
        <v>5035</v>
      </c>
      <c r="D1884" s="11" t="s">
        <v>5036</v>
      </c>
      <c r="E1884" s="11" t="s">
        <v>5037</v>
      </c>
      <c r="F1884" s="12">
        <v>47.926319999999997</v>
      </c>
      <c r="G1884" s="12">
        <v>11.429180000000001</v>
      </c>
      <c r="H1884" s="11">
        <v>120000</v>
      </c>
      <c r="I1884" s="11">
        <v>92000</v>
      </c>
      <c r="J1884" s="13" t="s">
        <v>8982</v>
      </c>
      <c r="K1884" s="14">
        <f>I1884*Assumptions!$B$2*10^-3/24</f>
        <v>575</v>
      </c>
      <c r="L1884" s="14">
        <f>IF(J1884="YES",I1884*Assumptions!$B$3/1000,0)</f>
        <v>1840</v>
      </c>
      <c r="M1884" s="14">
        <f>IF(J1884="YES",I1884*Assumptions!$B$4/1000,0)</f>
        <v>1380</v>
      </c>
      <c r="N1884" s="14">
        <f>IF(J1884="YES",I1884*Assumptions!$B$5/1000,0)</f>
        <v>2760</v>
      </c>
      <c r="O1884" s="14">
        <f>K1884*Assumptions!$B$6*Assumptions!$B$7</f>
        <v>3335</v>
      </c>
      <c r="P1884" s="14">
        <f>((K1884*Assumptions!$B$6*Assumptions!$B$7/1000)*(Assumptions!$B$8/(Assumptions!$B$8-1)))*Assumptions!$B$9</f>
        <v>20010</v>
      </c>
      <c r="Q1884" s="13" t="s">
        <v>9014</v>
      </c>
      <c r="R1884" s="13" t="s">
        <v>9042</v>
      </c>
    </row>
    <row r="1885" spans="1:18" x14ac:dyDescent="0.3">
      <c r="A1885" s="11" t="s">
        <v>2087</v>
      </c>
      <c r="B1885" s="11" t="s">
        <v>5005</v>
      </c>
      <c r="C1885" s="11" t="s">
        <v>5038</v>
      </c>
      <c r="D1885" s="11" t="s">
        <v>5039</v>
      </c>
      <c r="E1885" s="11" t="s">
        <v>5040</v>
      </c>
      <c r="F1885" s="12">
        <v>47.861040000000003</v>
      </c>
      <c r="G1885" s="12">
        <v>11.41587</v>
      </c>
      <c r="H1885" s="11">
        <v>9333</v>
      </c>
      <c r="I1885" s="11">
        <v>5700</v>
      </c>
      <c r="J1885" s="13" t="s">
        <v>8991</v>
      </c>
      <c r="K1885" s="14">
        <f>I1885*Assumptions!$B$2*10^-3/24</f>
        <v>35.625</v>
      </c>
      <c r="L1885" s="14">
        <f>IF(J1885="YES",I1885*Assumptions!$B$3/1000,0)</f>
        <v>0</v>
      </c>
      <c r="M1885" s="14">
        <f>IF(J1885="YES",I1885*Assumptions!$B$4/1000,0)</f>
        <v>0</v>
      </c>
      <c r="N1885" s="14">
        <f>IF(J1885="YES",I1885*Assumptions!$B$5/1000,0)</f>
        <v>0</v>
      </c>
      <c r="O1885" s="14">
        <f>K1885*Assumptions!$B$6*Assumptions!$B$7</f>
        <v>206.62499999999997</v>
      </c>
      <c r="P1885" s="14">
        <f>((K1885*Assumptions!$B$6*Assumptions!$B$7/1000)*(Assumptions!$B$8/(Assumptions!$B$8-1)))*Assumptions!$B$9</f>
        <v>1239.7499999999998</v>
      </c>
      <c r="Q1885" s="13" t="s">
        <v>9014</v>
      </c>
      <c r="R1885" s="13" t="s">
        <v>9042</v>
      </c>
    </row>
    <row r="1886" spans="1:18" x14ac:dyDescent="0.3">
      <c r="A1886" s="11" t="s">
        <v>2087</v>
      </c>
      <c r="B1886" s="11" t="s">
        <v>5044</v>
      </c>
      <c r="C1886" s="11" t="s">
        <v>5041</v>
      </c>
      <c r="D1886" s="11" t="s">
        <v>5042</v>
      </c>
      <c r="E1886" s="11" t="s">
        <v>5043</v>
      </c>
      <c r="F1886" s="12">
        <v>47.605040000000002</v>
      </c>
      <c r="G1886" s="12">
        <v>11.058310000000001</v>
      </c>
      <c r="H1886" s="11">
        <v>15500</v>
      </c>
      <c r="I1886" s="11">
        <v>8100</v>
      </c>
      <c r="J1886" s="13" t="s">
        <v>8991</v>
      </c>
      <c r="K1886" s="14">
        <f>I1886*Assumptions!$B$2*10^-3/24</f>
        <v>50.625</v>
      </c>
      <c r="L1886" s="14">
        <f>IF(J1886="YES",I1886*Assumptions!$B$3/1000,0)</f>
        <v>0</v>
      </c>
      <c r="M1886" s="14">
        <f>IF(J1886="YES",I1886*Assumptions!$B$4/1000,0)</f>
        <v>0</v>
      </c>
      <c r="N1886" s="14">
        <f>IF(J1886="YES",I1886*Assumptions!$B$5/1000,0)</f>
        <v>0</v>
      </c>
      <c r="O1886" s="14">
        <f>K1886*Assumptions!$B$6*Assumptions!$B$7</f>
        <v>293.625</v>
      </c>
      <c r="P1886" s="14">
        <f>((K1886*Assumptions!$B$6*Assumptions!$B$7/1000)*(Assumptions!$B$8/(Assumptions!$B$8-1)))*Assumptions!$B$9</f>
        <v>1761.75</v>
      </c>
      <c r="Q1886" s="13" t="s">
        <v>9014</v>
      </c>
      <c r="R1886" s="13" t="s">
        <v>9043</v>
      </c>
    </row>
    <row r="1887" spans="1:18" x14ac:dyDescent="0.3">
      <c r="A1887" s="11" t="s">
        <v>2087</v>
      </c>
      <c r="B1887" s="11" t="s">
        <v>5044</v>
      </c>
      <c r="C1887" s="11" t="s">
        <v>5045</v>
      </c>
      <c r="D1887" s="11" t="s">
        <v>5046</v>
      </c>
      <c r="E1887" s="11" t="s">
        <v>5047</v>
      </c>
      <c r="F1887" s="12">
        <v>47.664580000000001</v>
      </c>
      <c r="G1887" s="12">
        <v>11.08104</v>
      </c>
      <c r="H1887" s="11">
        <v>8000</v>
      </c>
      <c r="I1887" s="11">
        <v>3500</v>
      </c>
      <c r="J1887" s="13" t="s">
        <v>8991</v>
      </c>
      <c r="K1887" s="14">
        <f>I1887*Assumptions!$B$2*10^-3/24</f>
        <v>21.875</v>
      </c>
      <c r="L1887" s="14">
        <f>IF(J1887="YES",I1887*Assumptions!$B$3/1000,0)</f>
        <v>0</v>
      </c>
      <c r="M1887" s="14">
        <f>IF(J1887="YES",I1887*Assumptions!$B$4/1000,0)</f>
        <v>0</v>
      </c>
      <c r="N1887" s="14">
        <f>IF(J1887="YES",I1887*Assumptions!$B$5/1000,0)</f>
        <v>0</v>
      </c>
      <c r="O1887" s="14">
        <f>K1887*Assumptions!$B$6*Assumptions!$B$7</f>
        <v>126.875</v>
      </c>
      <c r="P1887" s="14">
        <f>((K1887*Assumptions!$B$6*Assumptions!$B$7/1000)*(Assumptions!$B$8/(Assumptions!$B$8-1)))*Assumptions!$B$9</f>
        <v>761.24999999999989</v>
      </c>
      <c r="Q1887" s="13" t="s">
        <v>9014</v>
      </c>
      <c r="R1887" s="13" t="s">
        <v>9044</v>
      </c>
    </row>
    <row r="1888" spans="1:18" x14ac:dyDescent="0.3">
      <c r="A1888" s="11" t="s">
        <v>2087</v>
      </c>
      <c r="B1888" s="11" t="s">
        <v>5044</v>
      </c>
      <c r="C1888" s="11" t="s">
        <v>5048</v>
      </c>
      <c r="D1888" s="11" t="s">
        <v>5049</v>
      </c>
      <c r="E1888" s="11" t="s">
        <v>5050</v>
      </c>
      <c r="F1888" s="12">
        <v>47.63494</v>
      </c>
      <c r="G1888" s="12">
        <v>11.214370000000001</v>
      </c>
      <c r="H1888" s="11">
        <v>6000</v>
      </c>
      <c r="I1888" s="11">
        <v>4230</v>
      </c>
      <c r="J1888" s="13" t="s">
        <v>8991</v>
      </c>
      <c r="K1888" s="14">
        <f>I1888*Assumptions!$B$2*10^-3/24</f>
        <v>26.4375</v>
      </c>
      <c r="L1888" s="14">
        <f>IF(J1888="YES",I1888*Assumptions!$B$3/1000,0)</f>
        <v>0</v>
      </c>
      <c r="M1888" s="14">
        <f>IF(J1888="YES",I1888*Assumptions!$B$4/1000,0)</f>
        <v>0</v>
      </c>
      <c r="N1888" s="14">
        <f>IF(J1888="YES",I1888*Assumptions!$B$5/1000,0)</f>
        <v>0</v>
      </c>
      <c r="O1888" s="14">
        <f>K1888*Assumptions!$B$6*Assumptions!$B$7</f>
        <v>153.33749999999998</v>
      </c>
      <c r="P1888" s="14">
        <f>((K1888*Assumptions!$B$6*Assumptions!$B$7/1000)*(Assumptions!$B$8/(Assumptions!$B$8-1)))*Assumptions!$B$9</f>
        <v>920.02499999999986</v>
      </c>
      <c r="Q1888" s="13" t="s">
        <v>9014</v>
      </c>
      <c r="R1888" s="13" t="s">
        <v>9042</v>
      </c>
    </row>
    <row r="1889" spans="1:18" x14ac:dyDescent="0.3">
      <c r="A1889" s="11" t="s">
        <v>2087</v>
      </c>
      <c r="B1889" s="11" t="s">
        <v>5044</v>
      </c>
      <c r="C1889" s="11" t="s">
        <v>5051</v>
      </c>
      <c r="D1889" s="11" t="s">
        <v>5052</v>
      </c>
      <c r="E1889" s="11" t="s">
        <v>5053</v>
      </c>
      <c r="F1889" s="12">
        <v>47.510019999999997</v>
      </c>
      <c r="G1889" s="12">
        <v>11.098509999999999</v>
      </c>
      <c r="H1889" s="11">
        <v>73300</v>
      </c>
      <c r="I1889" s="11">
        <v>49000</v>
      </c>
      <c r="J1889" s="13" t="s">
        <v>8982</v>
      </c>
      <c r="K1889" s="14">
        <f>I1889*Assumptions!$B$2*10^-3/24</f>
        <v>306.25</v>
      </c>
      <c r="L1889" s="14">
        <f>IF(J1889="YES",I1889*Assumptions!$B$3/1000,0)</f>
        <v>980</v>
      </c>
      <c r="M1889" s="14">
        <f>IF(J1889="YES",I1889*Assumptions!$B$4/1000,0)</f>
        <v>735</v>
      </c>
      <c r="N1889" s="14">
        <f>IF(J1889="YES",I1889*Assumptions!$B$5/1000,0)</f>
        <v>1470</v>
      </c>
      <c r="O1889" s="14">
        <f>K1889*Assumptions!$B$6*Assumptions!$B$7</f>
        <v>1776.25</v>
      </c>
      <c r="P1889" s="14">
        <f>((K1889*Assumptions!$B$6*Assumptions!$B$7/1000)*(Assumptions!$B$8/(Assumptions!$B$8-1)))*Assumptions!$B$9</f>
        <v>10657.5</v>
      </c>
      <c r="Q1889" s="13" t="s">
        <v>9014</v>
      </c>
      <c r="R1889" s="13" t="s">
        <v>9043</v>
      </c>
    </row>
    <row r="1890" spans="1:18" x14ac:dyDescent="0.3">
      <c r="A1890" s="11" t="s">
        <v>2087</v>
      </c>
      <c r="B1890" s="11" t="s">
        <v>5044</v>
      </c>
      <c r="C1890" s="11" t="s">
        <v>5054</v>
      </c>
      <c r="D1890" s="11" t="s">
        <v>5055</v>
      </c>
      <c r="E1890" s="11" t="s">
        <v>5056</v>
      </c>
      <c r="F1890" s="12">
        <v>47.667430000000003</v>
      </c>
      <c r="G1890" s="12">
        <v>11.22363</v>
      </c>
      <c r="H1890" s="11">
        <v>50000</v>
      </c>
      <c r="I1890" s="11">
        <v>24000</v>
      </c>
      <c r="J1890" s="13" t="s">
        <v>8982</v>
      </c>
      <c r="K1890" s="14">
        <f>I1890*Assumptions!$B$2*10^-3/24</f>
        <v>150</v>
      </c>
      <c r="L1890" s="14">
        <f>IF(J1890="YES",I1890*Assumptions!$B$3/1000,0)</f>
        <v>480</v>
      </c>
      <c r="M1890" s="14">
        <f>IF(J1890="YES",I1890*Assumptions!$B$4/1000,0)</f>
        <v>360</v>
      </c>
      <c r="N1890" s="14">
        <f>IF(J1890="YES",I1890*Assumptions!$B$5/1000,0)</f>
        <v>720</v>
      </c>
      <c r="O1890" s="14">
        <f>K1890*Assumptions!$B$6*Assumptions!$B$7</f>
        <v>870</v>
      </c>
      <c r="P1890" s="14">
        <f>((K1890*Assumptions!$B$6*Assumptions!$B$7/1000)*(Assumptions!$B$8/(Assumptions!$B$8-1)))*Assumptions!$B$9</f>
        <v>5220</v>
      </c>
      <c r="Q1890" s="13" t="s">
        <v>9014</v>
      </c>
      <c r="R1890" s="13" t="s">
        <v>9042</v>
      </c>
    </row>
    <row r="1891" spans="1:18" x14ac:dyDescent="0.3">
      <c r="A1891" s="11" t="s">
        <v>2087</v>
      </c>
      <c r="B1891" s="11" t="s">
        <v>5044</v>
      </c>
      <c r="C1891" s="11" t="s">
        <v>5057</v>
      </c>
      <c r="D1891" s="11" t="s">
        <v>5058</v>
      </c>
      <c r="E1891" s="11" t="s">
        <v>5059</v>
      </c>
      <c r="F1891" s="12">
        <v>47.469470000000001</v>
      </c>
      <c r="G1891" s="12">
        <v>11.279210000000001</v>
      </c>
      <c r="H1891" s="11">
        <v>43000</v>
      </c>
      <c r="I1891" s="11">
        <v>22000</v>
      </c>
      <c r="J1891" s="13" t="s">
        <v>8982</v>
      </c>
      <c r="K1891" s="14">
        <f>I1891*Assumptions!$B$2*10^-3/24</f>
        <v>137.5</v>
      </c>
      <c r="L1891" s="14">
        <f>IF(J1891="YES",I1891*Assumptions!$B$3/1000,0)</f>
        <v>440</v>
      </c>
      <c r="M1891" s="14">
        <f>IF(J1891="YES",I1891*Assumptions!$B$4/1000,0)</f>
        <v>330</v>
      </c>
      <c r="N1891" s="14">
        <f>IF(J1891="YES",I1891*Assumptions!$B$5/1000,0)</f>
        <v>660</v>
      </c>
      <c r="O1891" s="14">
        <f>K1891*Assumptions!$B$6*Assumptions!$B$7</f>
        <v>797.5</v>
      </c>
      <c r="P1891" s="14">
        <f>((K1891*Assumptions!$B$6*Assumptions!$B$7/1000)*(Assumptions!$B$8/(Assumptions!$B$8-1)))*Assumptions!$B$9</f>
        <v>4785</v>
      </c>
      <c r="Q1891" s="13" t="s">
        <v>9014</v>
      </c>
      <c r="R1891" s="13" t="s">
        <v>9044</v>
      </c>
    </row>
    <row r="1892" spans="1:18" x14ac:dyDescent="0.3">
      <c r="A1892" s="11" t="s">
        <v>2087</v>
      </c>
      <c r="B1892" s="11" t="s">
        <v>5063</v>
      </c>
      <c r="C1892" s="11" t="s">
        <v>5060</v>
      </c>
      <c r="D1892" s="11" t="s">
        <v>5061</v>
      </c>
      <c r="E1892" s="11" t="s">
        <v>5062</v>
      </c>
      <c r="F1892" s="12">
        <v>48.066569999999999</v>
      </c>
      <c r="G1892" s="12">
        <v>10.874829999999999</v>
      </c>
      <c r="H1892" s="11">
        <v>64000</v>
      </c>
      <c r="I1892" s="11">
        <v>46000</v>
      </c>
      <c r="J1892" s="13" t="s">
        <v>8982</v>
      </c>
      <c r="K1892" s="14">
        <f>I1892*Assumptions!$B$2*10^-3/24</f>
        <v>287.5</v>
      </c>
      <c r="L1892" s="14">
        <f>IF(J1892="YES",I1892*Assumptions!$B$3/1000,0)</f>
        <v>920</v>
      </c>
      <c r="M1892" s="14">
        <f>IF(J1892="YES",I1892*Assumptions!$B$4/1000,0)</f>
        <v>690</v>
      </c>
      <c r="N1892" s="14">
        <f>IF(J1892="YES",I1892*Assumptions!$B$5/1000,0)</f>
        <v>1380</v>
      </c>
      <c r="O1892" s="14">
        <f>K1892*Assumptions!$B$6*Assumptions!$B$7</f>
        <v>1667.5</v>
      </c>
      <c r="P1892" s="14">
        <f>((K1892*Assumptions!$B$6*Assumptions!$B$7/1000)*(Assumptions!$B$8/(Assumptions!$B$8-1)))*Assumptions!$B$9</f>
        <v>10005</v>
      </c>
      <c r="Q1892" s="13" t="s">
        <v>9014</v>
      </c>
      <c r="R1892" s="13" t="s">
        <v>9043</v>
      </c>
    </row>
    <row r="1893" spans="1:18" x14ac:dyDescent="0.3">
      <c r="A1893" s="11" t="s">
        <v>2087</v>
      </c>
      <c r="B1893" s="11" t="s">
        <v>5063</v>
      </c>
      <c r="C1893" s="11" t="s">
        <v>5064</v>
      </c>
      <c r="D1893" s="11" t="s">
        <v>5065</v>
      </c>
      <c r="E1893" s="11" t="s">
        <v>5066</v>
      </c>
      <c r="F1893" s="12">
        <v>48.161990000000003</v>
      </c>
      <c r="G1893" s="12">
        <v>10.98029</v>
      </c>
      <c r="H1893" s="11">
        <v>9500</v>
      </c>
      <c r="I1893" s="11">
        <v>13500</v>
      </c>
      <c r="J1893" s="13" t="s">
        <v>8991</v>
      </c>
      <c r="K1893" s="14">
        <f>I1893*Assumptions!$B$2*10^-3/24</f>
        <v>84.375</v>
      </c>
      <c r="L1893" s="14">
        <f>IF(J1893="YES",I1893*Assumptions!$B$3/1000,0)</f>
        <v>0</v>
      </c>
      <c r="M1893" s="14">
        <f>IF(J1893="YES",I1893*Assumptions!$B$4/1000,0)</f>
        <v>0</v>
      </c>
      <c r="N1893" s="14">
        <f>IF(J1893="YES",I1893*Assumptions!$B$5/1000,0)</f>
        <v>0</v>
      </c>
      <c r="O1893" s="14">
        <f>K1893*Assumptions!$B$6*Assumptions!$B$7</f>
        <v>489.375</v>
      </c>
      <c r="P1893" s="14">
        <f>((K1893*Assumptions!$B$6*Assumptions!$B$7/1000)*(Assumptions!$B$8/(Assumptions!$B$8-1)))*Assumptions!$B$9</f>
        <v>2936.25</v>
      </c>
      <c r="Q1893" s="13" t="s">
        <v>9014</v>
      </c>
      <c r="R1893" s="13" t="s">
        <v>9044</v>
      </c>
    </row>
    <row r="1894" spans="1:18" x14ac:dyDescent="0.3">
      <c r="A1894" s="11" t="s">
        <v>2087</v>
      </c>
      <c r="B1894" s="11" t="s">
        <v>5063</v>
      </c>
      <c r="C1894" s="11" t="s">
        <v>5067</v>
      </c>
      <c r="D1894" s="11" t="s">
        <v>5068</v>
      </c>
      <c r="E1894" s="11" t="s">
        <v>5069</v>
      </c>
      <c r="F1894" s="12">
        <v>48.128239999999998</v>
      </c>
      <c r="G1894" s="12">
        <v>10.938230000000001</v>
      </c>
      <c r="H1894" s="11">
        <v>12000</v>
      </c>
      <c r="I1894" s="11">
        <v>7100</v>
      </c>
      <c r="J1894" s="13" t="s">
        <v>8991</v>
      </c>
      <c r="K1894" s="14">
        <f>I1894*Assumptions!$B$2*10^-3/24</f>
        <v>44.375</v>
      </c>
      <c r="L1894" s="14">
        <f>IF(J1894="YES",I1894*Assumptions!$B$3/1000,0)</f>
        <v>0</v>
      </c>
      <c r="M1894" s="14">
        <f>IF(J1894="YES",I1894*Assumptions!$B$4/1000,0)</f>
        <v>0</v>
      </c>
      <c r="N1894" s="14">
        <f>IF(J1894="YES",I1894*Assumptions!$B$5/1000,0)</f>
        <v>0</v>
      </c>
      <c r="O1894" s="14">
        <f>K1894*Assumptions!$B$6*Assumptions!$B$7</f>
        <v>257.375</v>
      </c>
      <c r="P1894" s="14">
        <f>((K1894*Assumptions!$B$6*Assumptions!$B$7/1000)*(Assumptions!$B$8/(Assumptions!$B$8-1)))*Assumptions!$B$9</f>
        <v>1544.25</v>
      </c>
      <c r="Q1894" s="13" t="s">
        <v>9014</v>
      </c>
      <c r="R1894" s="13" t="s">
        <v>9044</v>
      </c>
    </row>
    <row r="1895" spans="1:18" x14ac:dyDescent="0.3">
      <c r="A1895" s="11" t="s">
        <v>2087</v>
      </c>
      <c r="B1895" s="11" t="s">
        <v>5063</v>
      </c>
      <c r="C1895" s="11" t="s">
        <v>5070</v>
      </c>
      <c r="D1895" s="11" t="s">
        <v>5071</v>
      </c>
      <c r="E1895" s="11" t="s">
        <v>5072</v>
      </c>
      <c r="F1895" s="12">
        <v>48.08043</v>
      </c>
      <c r="G1895" s="12">
        <v>11.12349</v>
      </c>
      <c r="H1895" s="11">
        <v>90000</v>
      </c>
      <c r="I1895" s="11">
        <v>92000</v>
      </c>
      <c r="J1895" s="13" t="s">
        <v>8982</v>
      </c>
      <c r="K1895" s="14">
        <f>I1895*Assumptions!$B$2*10^-3/24</f>
        <v>575</v>
      </c>
      <c r="L1895" s="14">
        <f>IF(J1895="YES",I1895*Assumptions!$B$3/1000,0)</f>
        <v>1840</v>
      </c>
      <c r="M1895" s="14">
        <f>IF(J1895="YES",I1895*Assumptions!$B$4/1000,0)</f>
        <v>1380</v>
      </c>
      <c r="N1895" s="14">
        <f>IF(J1895="YES",I1895*Assumptions!$B$5/1000,0)</f>
        <v>2760</v>
      </c>
      <c r="O1895" s="14">
        <f>K1895*Assumptions!$B$6*Assumptions!$B$7</f>
        <v>3335</v>
      </c>
      <c r="P1895" s="14">
        <f>((K1895*Assumptions!$B$6*Assumptions!$B$7/1000)*(Assumptions!$B$8/(Assumptions!$B$8-1)))*Assumptions!$B$9</f>
        <v>20010</v>
      </c>
      <c r="Q1895" s="13" t="s">
        <v>9014</v>
      </c>
      <c r="R1895" s="13" t="s">
        <v>9043</v>
      </c>
    </row>
    <row r="1896" spans="1:18" x14ac:dyDescent="0.3">
      <c r="A1896" s="11" t="s">
        <v>2087</v>
      </c>
      <c r="B1896" s="11" t="s">
        <v>5076</v>
      </c>
      <c r="C1896" s="11" t="s">
        <v>5073</v>
      </c>
      <c r="D1896" s="11" t="s">
        <v>5074</v>
      </c>
      <c r="E1896" s="11" t="s">
        <v>5075</v>
      </c>
      <c r="F1896" s="12">
        <v>47.816049999999997</v>
      </c>
      <c r="G1896" s="12">
        <v>10.916700000000001</v>
      </c>
      <c r="H1896" s="11">
        <v>40000</v>
      </c>
      <c r="I1896" s="11">
        <v>23500</v>
      </c>
      <c r="J1896" s="13" t="s">
        <v>8982</v>
      </c>
      <c r="K1896" s="14">
        <f>I1896*Assumptions!$B$2*10^-3/24</f>
        <v>146.875</v>
      </c>
      <c r="L1896" s="14">
        <f>IF(J1896="YES",I1896*Assumptions!$B$3/1000,0)</f>
        <v>470</v>
      </c>
      <c r="M1896" s="14">
        <f>IF(J1896="YES",I1896*Assumptions!$B$4/1000,0)</f>
        <v>352.5</v>
      </c>
      <c r="N1896" s="14">
        <f>IF(J1896="YES",I1896*Assumptions!$B$5/1000,0)</f>
        <v>705</v>
      </c>
      <c r="O1896" s="14">
        <f>K1896*Assumptions!$B$6*Assumptions!$B$7</f>
        <v>851.875</v>
      </c>
      <c r="P1896" s="14">
        <f>((K1896*Assumptions!$B$6*Assumptions!$B$7/1000)*(Assumptions!$B$8/(Assumptions!$B$8-1)))*Assumptions!$B$9</f>
        <v>5111.25</v>
      </c>
      <c r="Q1896" s="13" t="s">
        <v>9014</v>
      </c>
      <c r="R1896" s="13" t="s">
        <v>9042</v>
      </c>
    </row>
    <row r="1897" spans="1:18" x14ac:dyDescent="0.3">
      <c r="A1897" s="11" t="s">
        <v>2087</v>
      </c>
      <c r="B1897" s="11" t="s">
        <v>5076</v>
      </c>
      <c r="C1897" s="11" t="s">
        <v>5077</v>
      </c>
      <c r="D1897" s="11" t="s">
        <v>5078</v>
      </c>
      <c r="E1897" s="11" t="s">
        <v>8802</v>
      </c>
      <c r="F1897" s="12">
        <v>47.783990000000003</v>
      </c>
      <c r="G1897" s="12">
        <v>11.07952</v>
      </c>
      <c r="H1897" s="11">
        <v>27000</v>
      </c>
      <c r="I1897" s="11">
        <v>13000</v>
      </c>
      <c r="J1897" s="13" t="s">
        <v>8991</v>
      </c>
      <c r="K1897" s="14">
        <f>I1897*Assumptions!$B$2*10^-3/24</f>
        <v>81.25</v>
      </c>
      <c r="L1897" s="14">
        <f>IF(J1897="YES",I1897*Assumptions!$B$3/1000,0)</f>
        <v>0</v>
      </c>
      <c r="M1897" s="14">
        <f>IF(J1897="YES",I1897*Assumptions!$B$4/1000,0)</f>
        <v>0</v>
      </c>
      <c r="N1897" s="14">
        <f>IF(J1897="YES",I1897*Assumptions!$B$5/1000,0)</f>
        <v>0</v>
      </c>
      <c r="O1897" s="14">
        <f>K1897*Assumptions!$B$6*Assumptions!$B$7</f>
        <v>471.25</v>
      </c>
      <c r="P1897" s="14">
        <f>((K1897*Assumptions!$B$6*Assumptions!$B$7/1000)*(Assumptions!$B$8/(Assumptions!$B$8-1)))*Assumptions!$B$9</f>
        <v>2827.5</v>
      </c>
      <c r="Q1897" s="13" t="s">
        <v>9014</v>
      </c>
      <c r="R1897" s="13" t="s">
        <v>9043</v>
      </c>
    </row>
    <row r="1898" spans="1:18" x14ac:dyDescent="0.3">
      <c r="A1898" s="11" t="s">
        <v>2087</v>
      </c>
      <c r="B1898" s="11" t="s">
        <v>5076</v>
      </c>
      <c r="C1898" s="11" t="s">
        <v>5079</v>
      </c>
      <c r="D1898" s="11" t="s">
        <v>5080</v>
      </c>
      <c r="E1898" s="11" t="s">
        <v>5081</v>
      </c>
      <c r="F1898" s="12">
        <v>47.822839999999999</v>
      </c>
      <c r="G1898" s="12">
        <v>10.93112</v>
      </c>
      <c r="H1898" s="11">
        <v>25000</v>
      </c>
      <c r="I1898" s="11">
        <v>16000</v>
      </c>
      <c r="J1898" s="13" t="s">
        <v>8991</v>
      </c>
      <c r="K1898" s="14">
        <f>I1898*Assumptions!$B$2*10^-3/24</f>
        <v>100</v>
      </c>
      <c r="L1898" s="14">
        <f>IF(J1898="YES",I1898*Assumptions!$B$3/1000,0)</f>
        <v>0</v>
      </c>
      <c r="M1898" s="14">
        <f>IF(J1898="YES",I1898*Assumptions!$B$4/1000,0)</f>
        <v>0</v>
      </c>
      <c r="N1898" s="14">
        <f>IF(J1898="YES",I1898*Assumptions!$B$5/1000,0)</f>
        <v>0</v>
      </c>
      <c r="O1898" s="14">
        <f>K1898*Assumptions!$B$6*Assumptions!$B$7</f>
        <v>579.99999999999989</v>
      </c>
      <c r="P1898" s="14">
        <f>((K1898*Assumptions!$B$6*Assumptions!$B$7/1000)*(Assumptions!$B$8/(Assumptions!$B$8-1)))*Assumptions!$B$9</f>
        <v>3479.9999999999991</v>
      </c>
      <c r="Q1898" s="13" t="s">
        <v>9014</v>
      </c>
      <c r="R1898" s="13" t="s">
        <v>9042</v>
      </c>
    </row>
    <row r="1899" spans="1:18" x14ac:dyDescent="0.3">
      <c r="A1899" s="11" t="s">
        <v>2087</v>
      </c>
      <c r="B1899" s="11" t="s">
        <v>5076</v>
      </c>
      <c r="C1899" s="11" t="s">
        <v>5082</v>
      </c>
      <c r="D1899" s="11" t="s">
        <v>5083</v>
      </c>
      <c r="E1899" s="11" t="s">
        <v>8803</v>
      </c>
      <c r="F1899" s="12">
        <v>47.75591</v>
      </c>
      <c r="G1899" s="12">
        <v>11.399570000000001</v>
      </c>
      <c r="H1899" s="11">
        <v>38500</v>
      </c>
      <c r="I1899" s="11">
        <v>20500</v>
      </c>
      <c r="J1899" s="13" t="s">
        <v>8991</v>
      </c>
      <c r="K1899" s="14">
        <f>I1899*Assumptions!$B$2*10^-3/24</f>
        <v>128.125</v>
      </c>
      <c r="L1899" s="14">
        <f>IF(J1899="YES",I1899*Assumptions!$B$3/1000,0)</f>
        <v>0</v>
      </c>
      <c r="M1899" s="14">
        <f>IF(J1899="YES",I1899*Assumptions!$B$4/1000,0)</f>
        <v>0</v>
      </c>
      <c r="N1899" s="14">
        <f>IF(J1899="YES",I1899*Assumptions!$B$5/1000,0)</f>
        <v>0</v>
      </c>
      <c r="O1899" s="14">
        <f>K1899*Assumptions!$B$6*Assumptions!$B$7</f>
        <v>743.125</v>
      </c>
      <c r="P1899" s="14">
        <f>((K1899*Assumptions!$B$6*Assumptions!$B$7/1000)*(Assumptions!$B$8/(Assumptions!$B$8-1)))*Assumptions!$B$9</f>
        <v>4458.75</v>
      </c>
      <c r="Q1899" s="13" t="s">
        <v>9014</v>
      </c>
      <c r="R1899" s="13" t="s">
        <v>9044</v>
      </c>
    </row>
    <row r="1900" spans="1:18" x14ac:dyDescent="0.3">
      <c r="A1900" s="11" t="s">
        <v>2087</v>
      </c>
      <c r="B1900" s="11" t="s">
        <v>5076</v>
      </c>
      <c r="C1900" s="11" t="s">
        <v>5084</v>
      </c>
      <c r="D1900" s="11" t="s">
        <v>5085</v>
      </c>
      <c r="E1900" s="11" t="s">
        <v>5086</v>
      </c>
      <c r="F1900" s="12">
        <v>47.85304</v>
      </c>
      <c r="G1900" s="12">
        <v>11.143359999999999</v>
      </c>
      <c r="H1900" s="11">
        <v>40000</v>
      </c>
      <c r="I1900" s="11">
        <v>34000</v>
      </c>
      <c r="J1900" s="13" t="s">
        <v>8982</v>
      </c>
      <c r="K1900" s="14">
        <f>I1900*Assumptions!$B$2*10^-3/24</f>
        <v>212.5</v>
      </c>
      <c r="L1900" s="14">
        <f>IF(J1900="YES",I1900*Assumptions!$B$3/1000,0)</f>
        <v>680</v>
      </c>
      <c r="M1900" s="14">
        <f>IF(J1900="YES",I1900*Assumptions!$B$4/1000,0)</f>
        <v>510</v>
      </c>
      <c r="N1900" s="14">
        <f>IF(J1900="YES",I1900*Assumptions!$B$5/1000,0)</f>
        <v>1020</v>
      </c>
      <c r="O1900" s="14">
        <f>K1900*Assumptions!$B$6*Assumptions!$B$7</f>
        <v>1232.4999999999998</v>
      </c>
      <c r="P1900" s="14">
        <f>((K1900*Assumptions!$B$6*Assumptions!$B$7/1000)*(Assumptions!$B$8/(Assumptions!$B$8-1)))*Assumptions!$B$9</f>
        <v>7394.9999999999982</v>
      </c>
      <c r="Q1900" s="13" t="s">
        <v>9014</v>
      </c>
      <c r="R1900" s="13" t="s">
        <v>9043</v>
      </c>
    </row>
    <row r="1901" spans="1:18" x14ac:dyDescent="0.3">
      <c r="A1901" s="11" t="s">
        <v>2087</v>
      </c>
      <c r="B1901" s="11" t="s">
        <v>5063</v>
      </c>
      <c r="C1901" s="11" t="s">
        <v>5087</v>
      </c>
      <c r="D1901" s="11" t="s">
        <v>5088</v>
      </c>
      <c r="E1901" s="11" t="s">
        <v>5089</v>
      </c>
      <c r="F1901" s="12">
        <v>48.110019999999999</v>
      </c>
      <c r="G1901" s="12">
        <v>10.85763</v>
      </c>
      <c r="H1901" s="11">
        <v>18500</v>
      </c>
      <c r="I1901" s="11">
        <v>13500</v>
      </c>
      <c r="J1901" s="13" t="s">
        <v>8991</v>
      </c>
      <c r="K1901" s="14">
        <f>I1901*Assumptions!$B$2*10^-3/24</f>
        <v>84.375</v>
      </c>
      <c r="L1901" s="14">
        <f>IF(J1901="YES",I1901*Assumptions!$B$3/1000,0)</f>
        <v>0</v>
      </c>
      <c r="M1901" s="14">
        <f>IF(J1901="YES",I1901*Assumptions!$B$4/1000,0)</f>
        <v>0</v>
      </c>
      <c r="N1901" s="14">
        <f>IF(J1901="YES",I1901*Assumptions!$B$5/1000,0)</f>
        <v>0</v>
      </c>
      <c r="O1901" s="14">
        <f>K1901*Assumptions!$B$6*Assumptions!$B$7</f>
        <v>489.375</v>
      </c>
      <c r="P1901" s="14">
        <f>((K1901*Assumptions!$B$6*Assumptions!$B$7/1000)*(Assumptions!$B$8/(Assumptions!$B$8-1)))*Assumptions!$B$9</f>
        <v>2936.25</v>
      </c>
      <c r="Q1901" s="13" t="s">
        <v>9014</v>
      </c>
      <c r="R1901" s="13" t="s">
        <v>9044</v>
      </c>
    </row>
    <row r="1902" spans="1:18" x14ac:dyDescent="0.3">
      <c r="A1902" s="11" t="s">
        <v>2087</v>
      </c>
      <c r="B1902" s="11" t="s">
        <v>5076</v>
      </c>
      <c r="C1902" s="11" t="s">
        <v>5090</v>
      </c>
      <c r="D1902" s="11" t="s">
        <v>5091</v>
      </c>
      <c r="E1902" s="11" t="s">
        <v>5092</v>
      </c>
      <c r="F1902" s="12">
        <v>47.779040000000002</v>
      </c>
      <c r="G1902" s="12">
        <v>11.110950000000001</v>
      </c>
      <c r="H1902" s="11">
        <v>7000</v>
      </c>
      <c r="I1902" s="11">
        <v>5300</v>
      </c>
      <c r="J1902" s="13" t="s">
        <v>8991</v>
      </c>
      <c r="K1902" s="14">
        <f>I1902*Assumptions!$B$2*10^-3/24</f>
        <v>33.125</v>
      </c>
      <c r="L1902" s="14">
        <f>IF(J1902="YES",I1902*Assumptions!$B$3/1000,0)</f>
        <v>0</v>
      </c>
      <c r="M1902" s="14">
        <f>IF(J1902="YES",I1902*Assumptions!$B$4/1000,0)</f>
        <v>0</v>
      </c>
      <c r="N1902" s="14">
        <f>IF(J1902="YES",I1902*Assumptions!$B$5/1000,0)</f>
        <v>0</v>
      </c>
      <c r="O1902" s="14">
        <f>K1902*Assumptions!$B$6*Assumptions!$B$7</f>
        <v>192.125</v>
      </c>
      <c r="P1902" s="14">
        <f>((K1902*Assumptions!$B$6*Assumptions!$B$7/1000)*(Assumptions!$B$8/(Assumptions!$B$8-1)))*Assumptions!$B$9</f>
        <v>1152.75</v>
      </c>
      <c r="Q1902" s="13" t="s">
        <v>9014</v>
      </c>
      <c r="R1902" s="13" t="s">
        <v>9044</v>
      </c>
    </row>
    <row r="1903" spans="1:18" x14ac:dyDescent="0.3">
      <c r="A1903" s="11" t="s">
        <v>2087</v>
      </c>
      <c r="B1903" s="11" t="s">
        <v>5096</v>
      </c>
      <c r="C1903" s="11" t="s">
        <v>5093</v>
      </c>
      <c r="D1903" s="11" t="s">
        <v>5094</v>
      </c>
      <c r="E1903" s="11" t="s">
        <v>5095</v>
      </c>
      <c r="F1903" s="12">
        <v>48.014969999999998</v>
      </c>
      <c r="G1903" s="12">
        <v>11.356490000000001</v>
      </c>
      <c r="H1903" s="11">
        <v>100000</v>
      </c>
      <c r="I1903" s="11">
        <v>46000</v>
      </c>
      <c r="J1903" s="13" t="s">
        <v>8982</v>
      </c>
      <c r="K1903" s="14">
        <f>I1903*Assumptions!$B$2*10^-3/24</f>
        <v>287.5</v>
      </c>
      <c r="L1903" s="14">
        <f>IF(J1903="YES",I1903*Assumptions!$B$3/1000,0)</f>
        <v>920</v>
      </c>
      <c r="M1903" s="14">
        <f>IF(J1903="YES",I1903*Assumptions!$B$4/1000,0)</f>
        <v>690</v>
      </c>
      <c r="N1903" s="14">
        <f>IF(J1903="YES",I1903*Assumptions!$B$5/1000,0)</f>
        <v>1380</v>
      </c>
      <c r="O1903" s="14">
        <f>K1903*Assumptions!$B$6*Assumptions!$B$7</f>
        <v>1667.5</v>
      </c>
      <c r="P1903" s="14">
        <f>((K1903*Assumptions!$B$6*Assumptions!$B$7/1000)*(Assumptions!$B$8/(Assumptions!$B$8-1)))*Assumptions!$B$9</f>
        <v>10005</v>
      </c>
      <c r="Q1903" s="13" t="s">
        <v>9014</v>
      </c>
      <c r="R1903" s="13" t="s">
        <v>9042</v>
      </c>
    </row>
    <row r="1904" spans="1:18" x14ac:dyDescent="0.3">
      <c r="A1904" s="11" t="s">
        <v>2087</v>
      </c>
      <c r="B1904" s="11" t="s">
        <v>5100</v>
      </c>
      <c r="C1904" s="11" t="s">
        <v>5097</v>
      </c>
      <c r="D1904" s="11" t="s">
        <v>5098</v>
      </c>
      <c r="E1904" s="11" t="s">
        <v>5099</v>
      </c>
      <c r="F1904" s="12">
        <v>51.145519999999998</v>
      </c>
      <c r="G1904" s="12">
        <v>12.626010000000001</v>
      </c>
      <c r="H1904" s="11">
        <v>9500</v>
      </c>
      <c r="I1904" s="11">
        <v>7455</v>
      </c>
      <c r="J1904" s="13" t="s">
        <v>8991</v>
      </c>
      <c r="K1904" s="14">
        <f>I1904*Assumptions!$B$2*10^-3/24</f>
        <v>46.59375</v>
      </c>
      <c r="L1904" s="14">
        <f>IF(J1904="YES",I1904*Assumptions!$B$3/1000,0)</f>
        <v>0</v>
      </c>
      <c r="M1904" s="14">
        <f>IF(J1904="YES",I1904*Assumptions!$B$4/1000,0)</f>
        <v>0</v>
      </c>
      <c r="N1904" s="14">
        <f>IF(J1904="YES",I1904*Assumptions!$B$5/1000,0)</f>
        <v>0</v>
      </c>
      <c r="O1904" s="14">
        <f>K1904*Assumptions!$B$6*Assumptions!$B$7</f>
        <v>270.24374999999998</v>
      </c>
      <c r="P1904" s="14">
        <f>((K1904*Assumptions!$B$6*Assumptions!$B$7/1000)*(Assumptions!$B$8/(Assumptions!$B$8-1)))*Assumptions!$B$9</f>
        <v>1621.4625000000001</v>
      </c>
      <c r="Q1904" s="13" t="s">
        <v>9030</v>
      </c>
      <c r="R1904" s="13" t="s">
        <v>9043</v>
      </c>
    </row>
    <row r="1905" spans="1:18" x14ac:dyDescent="0.3">
      <c r="A1905" s="11" t="s">
        <v>2087</v>
      </c>
      <c r="B1905" s="11" t="s">
        <v>5103</v>
      </c>
      <c r="D1905" s="11" t="s">
        <v>5101</v>
      </c>
      <c r="E1905" s="11" t="s">
        <v>5102</v>
      </c>
      <c r="F1905" s="12">
        <v>50.339599999999997</v>
      </c>
      <c r="G1905" s="12">
        <v>12.251010000000001</v>
      </c>
      <c r="H1905" s="11">
        <v>15000</v>
      </c>
      <c r="I1905" s="11">
        <v>15798</v>
      </c>
      <c r="J1905" s="13" t="s">
        <v>8991</v>
      </c>
      <c r="K1905" s="14">
        <f>I1905*Assumptions!$B$2*10^-3/24</f>
        <v>98.737500000000011</v>
      </c>
      <c r="L1905" s="14">
        <f>IF(J1905="YES",I1905*Assumptions!$B$3/1000,0)</f>
        <v>0</v>
      </c>
      <c r="M1905" s="14">
        <f>IF(J1905="YES",I1905*Assumptions!$B$4/1000,0)</f>
        <v>0</v>
      </c>
      <c r="N1905" s="14">
        <f>IF(J1905="YES",I1905*Assumptions!$B$5/1000,0)</f>
        <v>0</v>
      </c>
      <c r="O1905" s="14">
        <f>K1905*Assumptions!$B$6*Assumptions!$B$7</f>
        <v>572.67750000000001</v>
      </c>
      <c r="P1905" s="14">
        <f>((K1905*Assumptions!$B$6*Assumptions!$B$7/1000)*(Assumptions!$B$8/(Assumptions!$B$8-1)))*Assumptions!$B$9</f>
        <v>3436.0650000000005</v>
      </c>
      <c r="Q1905" s="13" t="s">
        <v>9027</v>
      </c>
      <c r="R1905" s="13" t="s">
        <v>9044</v>
      </c>
    </row>
    <row r="1906" spans="1:18" x14ac:dyDescent="0.3">
      <c r="A1906" s="11" t="s">
        <v>2087</v>
      </c>
      <c r="B1906" s="11" t="s">
        <v>5107</v>
      </c>
      <c r="C1906" s="11" t="s">
        <v>5104</v>
      </c>
      <c r="D1906" s="11" t="s">
        <v>5105</v>
      </c>
      <c r="E1906" s="11" t="s">
        <v>5106</v>
      </c>
      <c r="F1906" s="12">
        <v>50.837130000000002</v>
      </c>
      <c r="G1906" s="12">
        <v>12.39527</v>
      </c>
      <c r="H1906" s="11">
        <v>28000</v>
      </c>
      <c r="I1906" s="11">
        <v>36200</v>
      </c>
      <c r="J1906" s="13" t="s">
        <v>8991</v>
      </c>
      <c r="K1906" s="14">
        <f>I1906*Assumptions!$B$2*10^-3/24</f>
        <v>226.25</v>
      </c>
      <c r="L1906" s="14">
        <f>IF(J1906="YES",I1906*Assumptions!$B$3/1000,0)</f>
        <v>0</v>
      </c>
      <c r="M1906" s="14">
        <f>IF(J1906="YES",I1906*Assumptions!$B$4/1000,0)</f>
        <v>0</v>
      </c>
      <c r="N1906" s="14">
        <f>IF(J1906="YES",I1906*Assumptions!$B$5/1000,0)</f>
        <v>0</v>
      </c>
      <c r="O1906" s="14">
        <f>K1906*Assumptions!$B$6*Assumptions!$B$7</f>
        <v>1312.25</v>
      </c>
      <c r="P1906" s="14">
        <f>((K1906*Assumptions!$B$6*Assumptions!$B$7/1000)*(Assumptions!$B$8/(Assumptions!$B$8-1)))*Assumptions!$B$9</f>
        <v>7873.4999999999991</v>
      </c>
      <c r="Q1906" s="13" t="s">
        <v>9027</v>
      </c>
      <c r="R1906" s="13" t="s">
        <v>9043</v>
      </c>
    </row>
    <row r="1907" spans="1:18" x14ac:dyDescent="0.3">
      <c r="A1907" s="11" t="s">
        <v>2087</v>
      </c>
      <c r="B1907" s="11" t="s">
        <v>5107</v>
      </c>
      <c r="C1907" s="11" t="s">
        <v>5108</v>
      </c>
      <c r="D1907" s="11" t="s">
        <v>5109</v>
      </c>
      <c r="E1907" s="11" t="s">
        <v>5110</v>
      </c>
      <c r="F1907" s="12">
        <v>50.652340000000002</v>
      </c>
      <c r="G1907" s="12">
        <v>12.523809999999999</v>
      </c>
      <c r="H1907" s="11">
        <v>13500</v>
      </c>
      <c r="I1907" s="11">
        <v>14800</v>
      </c>
      <c r="J1907" s="13" t="s">
        <v>8991</v>
      </c>
      <c r="K1907" s="14">
        <f>I1907*Assumptions!$B$2*10^-3/24</f>
        <v>92.5</v>
      </c>
      <c r="L1907" s="14">
        <f>IF(J1907="YES",I1907*Assumptions!$B$3/1000,0)</f>
        <v>0</v>
      </c>
      <c r="M1907" s="14">
        <f>IF(J1907="YES",I1907*Assumptions!$B$4/1000,0)</f>
        <v>0</v>
      </c>
      <c r="N1907" s="14">
        <f>IF(J1907="YES",I1907*Assumptions!$B$5/1000,0)</f>
        <v>0</v>
      </c>
      <c r="O1907" s="14">
        <f>K1907*Assumptions!$B$6*Assumptions!$B$7</f>
        <v>536.5</v>
      </c>
      <c r="P1907" s="14">
        <f>((K1907*Assumptions!$B$6*Assumptions!$B$7/1000)*(Assumptions!$B$8/(Assumptions!$B$8-1)))*Assumptions!$B$9</f>
        <v>3218.9999999999995</v>
      </c>
      <c r="Q1907" s="13" t="s">
        <v>9027</v>
      </c>
      <c r="R1907" s="13" t="s">
        <v>9044</v>
      </c>
    </row>
    <row r="1908" spans="1:18" x14ac:dyDescent="0.3">
      <c r="A1908" s="11" t="s">
        <v>2087</v>
      </c>
      <c r="B1908" s="11" t="s">
        <v>5107</v>
      </c>
      <c r="C1908" s="11" t="s">
        <v>5111</v>
      </c>
      <c r="D1908" s="11" t="s">
        <v>5112</v>
      </c>
      <c r="E1908" s="11" t="s">
        <v>5113</v>
      </c>
      <c r="F1908" s="12">
        <v>50.649610000000003</v>
      </c>
      <c r="G1908" s="12">
        <v>12.64043</v>
      </c>
      <c r="H1908" s="11">
        <v>9000</v>
      </c>
      <c r="I1908" s="11">
        <v>4367</v>
      </c>
      <c r="J1908" s="13" t="s">
        <v>8991</v>
      </c>
      <c r="K1908" s="14">
        <f>I1908*Assumptions!$B$2*10^-3/24</f>
        <v>27.293750000000003</v>
      </c>
      <c r="L1908" s="14">
        <f>IF(J1908="YES",I1908*Assumptions!$B$3/1000,0)</f>
        <v>0</v>
      </c>
      <c r="M1908" s="14">
        <f>IF(J1908="YES",I1908*Assumptions!$B$4/1000,0)</f>
        <v>0</v>
      </c>
      <c r="N1908" s="14">
        <f>IF(J1908="YES",I1908*Assumptions!$B$5/1000,0)</f>
        <v>0</v>
      </c>
      <c r="O1908" s="14">
        <f>K1908*Assumptions!$B$6*Assumptions!$B$7</f>
        <v>158.30375000000001</v>
      </c>
      <c r="P1908" s="14">
        <f>((K1908*Assumptions!$B$6*Assumptions!$B$7/1000)*(Assumptions!$B$8/(Assumptions!$B$8-1)))*Assumptions!$B$9</f>
        <v>949.8225000000001</v>
      </c>
      <c r="Q1908" s="13" t="s">
        <v>9027</v>
      </c>
      <c r="R1908" s="13" t="s">
        <v>9044</v>
      </c>
    </row>
    <row r="1909" spans="1:18" x14ac:dyDescent="0.3">
      <c r="A1909" s="11" t="s">
        <v>2087</v>
      </c>
      <c r="B1909" s="11" t="s">
        <v>5100</v>
      </c>
      <c r="D1909" s="11" t="s">
        <v>5114</v>
      </c>
      <c r="E1909" s="11" t="s">
        <v>5115</v>
      </c>
      <c r="F1909" s="12">
        <v>51.202829999999999</v>
      </c>
      <c r="G1909" s="12">
        <v>12.304679999999999</v>
      </c>
      <c r="H1909" s="11">
        <v>24000</v>
      </c>
      <c r="I1909" s="11">
        <v>23607</v>
      </c>
      <c r="J1909" s="13" t="s">
        <v>8991</v>
      </c>
      <c r="K1909" s="14">
        <f>I1909*Assumptions!$B$2*10^-3/24</f>
        <v>147.54375000000002</v>
      </c>
      <c r="L1909" s="14">
        <f>IF(J1909="YES",I1909*Assumptions!$B$3/1000,0)</f>
        <v>0</v>
      </c>
      <c r="M1909" s="14">
        <f>IF(J1909="YES",I1909*Assumptions!$B$4/1000,0)</f>
        <v>0</v>
      </c>
      <c r="N1909" s="14">
        <f>IF(J1909="YES",I1909*Assumptions!$B$5/1000,0)</f>
        <v>0</v>
      </c>
      <c r="O1909" s="14">
        <f>K1909*Assumptions!$B$6*Assumptions!$B$7</f>
        <v>855.75375000000008</v>
      </c>
      <c r="P1909" s="14">
        <f>((K1909*Assumptions!$B$6*Assumptions!$B$7/1000)*(Assumptions!$B$8/(Assumptions!$B$8-1)))*Assumptions!$B$9</f>
        <v>5134.5225</v>
      </c>
      <c r="Q1909" s="13" t="s">
        <v>9030</v>
      </c>
      <c r="R1909" s="13" t="s">
        <v>9044</v>
      </c>
    </row>
    <row r="1910" spans="1:18" x14ac:dyDescent="0.3">
      <c r="A1910" s="11" t="s">
        <v>2087</v>
      </c>
      <c r="B1910" s="11" t="s">
        <v>5103</v>
      </c>
      <c r="C1910" s="11" t="s">
        <v>5116</v>
      </c>
      <c r="D1910" s="11" t="s">
        <v>5117</v>
      </c>
      <c r="E1910" s="11" t="s">
        <v>5118</v>
      </c>
      <c r="F1910" s="12">
        <v>50.346800000000002</v>
      </c>
      <c r="G1910" s="12">
        <v>12.48221</v>
      </c>
      <c r="H1910" s="11">
        <v>11500</v>
      </c>
      <c r="I1910" s="11">
        <v>7455</v>
      </c>
      <c r="J1910" s="13" t="s">
        <v>8991</v>
      </c>
      <c r="K1910" s="14">
        <f>I1910*Assumptions!$B$2*10^-3/24</f>
        <v>46.59375</v>
      </c>
      <c r="L1910" s="14">
        <f>IF(J1910="YES",I1910*Assumptions!$B$3/1000,0)</f>
        <v>0</v>
      </c>
      <c r="M1910" s="14">
        <f>IF(J1910="YES",I1910*Assumptions!$B$4/1000,0)</f>
        <v>0</v>
      </c>
      <c r="N1910" s="14">
        <f>IF(J1910="YES",I1910*Assumptions!$B$5/1000,0)</f>
        <v>0</v>
      </c>
      <c r="O1910" s="14">
        <f>K1910*Assumptions!$B$6*Assumptions!$B$7</f>
        <v>270.24374999999998</v>
      </c>
      <c r="P1910" s="14">
        <f>((K1910*Assumptions!$B$6*Assumptions!$B$7/1000)*(Assumptions!$B$8/(Assumptions!$B$8-1)))*Assumptions!$B$9</f>
        <v>1621.4625000000001</v>
      </c>
      <c r="Q1910" s="13" t="s">
        <v>9011</v>
      </c>
      <c r="R1910" s="13" t="s">
        <v>9044</v>
      </c>
    </row>
    <row r="1911" spans="1:18" x14ac:dyDescent="0.3">
      <c r="A1911" s="11" t="s">
        <v>2087</v>
      </c>
      <c r="B1911" s="11" t="s">
        <v>4796</v>
      </c>
      <c r="C1911" s="11" t="s">
        <v>5119</v>
      </c>
      <c r="D1911" s="11" t="s">
        <v>5120</v>
      </c>
      <c r="E1911" s="11" t="s">
        <v>5121</v>
      </c>
      <c r="F1911" s="12">
        <v>52.531579999999998</v>
      </c>
      <c r="G1911" s="12">
        <v>13.231680000000001</v>
      </c>
      <c r="H1911" s="11">
        <v>1600000</v>
      </c>
      <c r="I1911" s="11">
        <v>1901188</v>
      </c>
      <c r="J1911" s="13" t="s">
        <v>8991</v>
      </c>
      <c r="K1911" s="14">
        <f>I1911*Assumptions!$B$2*10^-3/24</f>
        <v>11882.425000000001</v>
      </c>
      <c r="L1911" s="14">
        <f>IF(J1911="YES",I1911*Assumptions!$B$3/1000,0)</f>
        <v>0</v>
      </c>
      <c r="M1911" s="14">
        <f>IF(J1911="YES",I1911*Assumptions!$B$4/1000,0)</f>
        <v>0</v>
      </c>
      <c r="N1911" s="14">
        <f>IF(J1911="YES",I1911*Assumptions!$B$5/1000,0)</f>
        <v>0</v>
      </c>
      <c r="O1911" s="14">
        <f>K1911*Assumptions!$B$6*Assumptions!$B$7</f>
        <v>68918.065000000002</v>
      </c>
      <c r="P1911" s="14">
        <f>((K1911*Assumptions!$B$6*Assumptions!$B$7/1000)*(Assumptions!$B$8/(Assumptions!$B$8-1)))*Assumptions!$B$9</f>
        <v>413508.38999999996</v>
      </c>
      <c r="Q1911" s="13" t="s">
        <v>9026</v>
      </c>
      <c r="R1911" s="13" t="s">
        <v>9043</v>
      </c>
    </row>
    <row r="1912" spans="1:18" x14ac:dyDescent="0.3">
      <c r="A1912" s="11" t="s">
        <v>2087</v>
      </c>
      <c r="B1912" s="11" t="s">
        <v>5125</v>
      </c>
      <c r="C1912" s="11" t="s">
        <v>5122</v>
      </c>
      <c r="D1912" s="11" t="s">
        <v>5123</v>
      </c>
      <c r="E1912" s="11" t="s">
        <v>5124</v>
      </c>
      <c r="F1912" s="12">
        <v>52.229559999999999</v>
      </c>
      <c r="G1912" s="12">
        <v>12.980969999999999</v>
      </c>
      <c r="H1912" s="11">
        <v>30000</v>
      </c>
      <c r="I1912" s="11">
        <v>16510</v>
      </c>
      <c r="J1912" s="13" t="s">
        <v>8991</v>
      </c>
      <c r="K1912" s="14">
        <f>I1912*Assumptions!$B$2*10^-3/24</f>
        <v>103.1875</v>
      </c>
      <c r="L1912" s="14">
        <f>IF(J1912="YES",I1912*Assumptions!$B$3/1000,0)</f>
        <v>0</v>
      </c>
      <c r="M1912" s="14">
        <f>IF(J1912="YES",I1912*Assumptions!$B$4/1000,0)</f>
        <v>0</v>
      </c>
      <c r="N1912" s="14">
        <f>IF(J1912="YES",I1912*Assumptions!$B$5/1000,0)</f>
        <v>0</v>
      </c>
      <c r="O1912" s="14">
        <f>K1912*Assumptions!$B$6*Assumptions!$B$7</f>
        <v>598.48749999999995</v>
      </c>
      <c r="P1912" s="14">
        <f>((K1912*Assumptions!$B$6*Assumptions!$B$7/1000)*(Assumptions!$B$8/(Assumptions!$B$8-1)))*Assumptions!$B$9</f>
        <v>3590.9249999999997</v>
      </c>
      <c r="Q1912" s="13" t="s">
        <v>9018</v>
      </c>
      <c r="R1912" s="13" t="s">
        <v>9043</v>
      </c>
    </row>
    <row r="1913" spans="1:18" x14ac:dyDescent="0.3">
      <c r="A1913" s="11" t="s">
        <v>2087</v>
      </c>
      <c r="B1913" s="11" t="s">
        <v>4696</v>
      </c>
      <c r="C1913" s="11" t="s">
        <v>5126</v>
      </c>
      <c r="D1913" s="11" t="s">
        <v>5127</v>
      </c>
      <c r="E1913" s="11" t="s">
        <v>5128</v>
      </c>
      <c r="F1913" s="12">
        <v>51.71123</v>
      </c>
      <c r="G1913" s="12">
        <v>13.22077</v>
      </c>
      <c r="H1913" s="11">
        <v>25000</v>
      </c>
      <c r="I1913" s="11">
        <v>9647</v>
      </c>
      <c r="J1913" s="13" t="s">
        <v>8991</v>
      </c>
      <c r="K1913" s="14">
        <f>I1913*Assumptions!$B$2*10^-3/24</f>
        <v>60.293749999999996</v>
      </c>
      <c r="L1913" s="14">
        <f>IF(J1913="YES",I1913*Assumptions!$B$3/1000,0)</f>
        <v>0</v>
      </c>
      <c r="M1913" s="14">
        <f>IF(J1913="YES",I1913*Assumptions!$B$4/1000,0)</f>
        <v>0</v>
      </c>
      <c r="N1913" s="14">
        <f>IF(J1913="YES",I1913*Assumptions!$B$5/1000,0)</f>
        <v>0</v>
      </c>
      <c r="O1913" s="14">
        <f>K1913*Assumptions!$B$6*Assumptions!$B$7</f>
        <v>349.70374999999996</v>
      </c>
      <c r="P1913" s="14">
        <f>((K1913*Assumptions!$B$6*Assumptions!$B$7/1000)*(Assumptions!$B$8/(Assumptions!$B$8-1)))*Assumptions!$B$9</f>
        <v>2098.2224999999999</v>
      </c>
      <c r="Q1913" s="13" t="s">
        <v>9018</v>
      </c>
      <c r="R1913" s="13" t="s">
        <v>9044</v>
      </c>
    </row>
    <row r="1914" spans="1:18" x14ac:dyDescent="0.3">
      <c r="A1914" s="11" t="s">
        <v>2087</v>
      </c>
      <c r="B1914" s="11" t="s">
        <v>5125</v>
      </c>
      <c r="C1914" s="11" t="s">
        <v>5129</v>
      </c>
      <c r="D1914" s="11" t="s">
        <v>5130</v>
      </c>
      <c r="E1914" s="11" t="s">
        <v>5131</v>
      </c>
      <c r="F1914" s="12">
        <v>52.401000000000003</v>
      </c>
      <c r="G1914" s="12">
        <v>12.67468</v>
      </c>
      <c r="H1914" s="11">
        <v>16000</v>
      </c>
      <c r="I1914" s="11">
        <v>11146</v>
      </c>
      <c r="J1914" s="13" t="s">
        <v>8991</v>
      </c>
      <c r="K1914" s="14">
        <f>I1914*Assumptions!$B$2*10^-3/24</f>
        <v>69.662500000000009</v>
      </c>
      <c r="L1914" s="14">
        <f>IF(J1914="YES",I1914*Assumptions!$B$3/1000,0)</f>
        <v>0</v>
      </c>
      <c r="M1914" s="14">
        <f>IF(J1914="YES",I1914*Assumptions!$B$4/1000,0)</f>
        <v>0</v>
      </c>
      <c r="N1914" s="14">
        <f>IF(J1914="YES",I1914*Assumptions!$B$5/1000,0)</f>
        <v>0</v>
      </c>
      <c r="O1914" s="14">
        <f>K1914*Assumptions!$B$6*Assumptions!$B$7</f>
        <v>404.04250000000002</v>
      </c>
      <c r="P1914" s="14">
        <f>((K1914*Assumptions!$B$6*Assumptions!$B$7/1000)*(Assumptions!$B$8/(Assumptions!$B$8-1)))*Assumptions!$B$9</f>
        <v>2424.2550000000001</v>
      </c>
      <c r="Q1914" s="13" t="s">
        <v>9018</v>
      </c>
      <c r="R1914" s="13" t="s">
        <v>9044</v>
      </c>
    </row>
    <row r="1915" spans="1:18" x14ac:dyDescent="0.3">
      <c r="A1915" s="11" t="s">
        <v>2087</v>
      </c>
      <c r="B1915" s="11" t="s">
        <v>4692</v>
      </c>
      <c r="C1915" s="11" t="s">
        <v>5132</v>
      </c>
      <c r="D1915" s="11" t="s">
        <v>5133</v>
      </c>
      <c r="E1915" s="11" t="s">
        <v>5134</v>
      </c>
      <c r="F1915" s="12">
        <v>52.195509999999999</v>
      </c>
      <c r="G1915" s="12">
        <v>14.257580000000001</v>
      </c>
      <c r="H1915" s="11">
        <v>15500</v>
      </c>
      <c r="I1915" s="11">
        <v>11408</v>
      </c>
      <c r="J1915" s="13" t="s">
        <v>8991</v>
      </c>
      <c r="K1915" s="14">
        <f>I1915*Assumptions!$B$2*10^-3/24</f>
        <v>71.3</v>
      </c>
      <c r="L1915" s="14">
        <f>IF(J1915="YES",I1915*Assumptions!$B$3/1000,0)</f>
        <v>0</v>
      </c>
      <c r="M1915" s="14">
        <f>IF(J1915="YES",I1915*Assumptions!$B$4/1000,0)</f>
        <v>0</v>
      </c>
      <c r="N1915" s="14">
        <f>IF(J1915="YES",I1915*Assumptions!$B$5/1000,0)</f>
        <v>0</v>
      </c>
      <c r="O1915" s="14">
        <f>K1915*Assumptions!$B$6*Assumptions!$B$7</f>
        <v>413.53999999999991</v>
      </c>
      <c r="P1915" s="14">
        <f>((K1915*Assumptions!$B$6*Assumptions!$B$7/1000)*(Assumptions!$B$8/(Assumptions!$B$8-1)))*Assumptions!$B$9</f>
        <v>2481.2399999999993</v>
      </c>
      <c r="Q1915" s="13" t="s">
        <v>9018</v>
      </c>
      <c r="R1915" s="13" t="s">
        <v>9043</v>
      </c>
    </row>
    <row r="1916" spans="1:18" x14ac:dyDescent="0.3">
      <c r="A1916" s="11" t="s">
        <v>2087</v>
      </c>
      <c r="B1916" s="11" t="s">
        <v>4793</v>
      </c>
      <c r="C1916" s="11" t="s">
        <v>5135</v>
      </c>
      <c r="D1916" s="11" t="s">
        <v>5136</v>
      </c>
      <c r="E1916" s="11" t="s">
        <v>5137</v>
      </c>
      <c r="F1916" s="12">
        <v>52.962049999999998</v>
      </c>
      <c r="G1916" s="12">
        <v>13.77388</v>
      </c>
      <c r="H1916" s="11">
        <v>15000</v>
      </c>
      <c r="I1916" s="11">
        <v>5016</v>
      </c>
      <c r="J1916" s="13" t="s">
        <v>8991</v>
      </c>
      <c r="K1916" s="14">
        <f>I1916*Assumptions!$B$2*10^-3/24</f>
        <v>31.349999999999998</v>
      </c>
      <c r="L1916" s="14">
        <f>IF(J1916="YES",I1916*Assumptions!$B$3/1000,0)</f>
        <v>0</v>
      </c>
      <c r="M1916" s="14">
        <f>IF(J1916="YES",I1916*Assumptions!$B$4/1000,0)</f>
        <v>0</v>
      </c>
      <c r="N1916" s="14">
        <f>IF(J1916="YES",I1916*Assumptions!$B$5/1000,0)</f>
        <v>0</v>
      </c>
      <c r="O1916" s="14">
        <f>K1916*Assumptions!$B$6*Assumptions!$B$7</f>
        <v>181.82999999999996</v>
      </c>
      <c r="P1916" s="14">
        <f>((K1916*Assumptions!$B$6*Assumptions!$B$7/1000)*(Assumptions!$B$8/(Assumptions!$B$8-1)))*Assumptions!$B$9</f>
        <v>1090.9799999999998</v>
      </c>
      <c r="Q1916" s="13" t="s">
        <v>9018</v>
      </c>
      <c r="R1916" s="13" t="s">
        <v>9044</v>
      </c>
    </row>
    <row r="1917" spans="1:18" x14ac:dyDescent="0.3">
      <c r="A1917" s="11" t="s">
        <v>2087</v>
      </c>
      <c r="B1917" s="11" t="s">
        <v>4689</v>
      </c>
      <c r="C1917" s="11" t="s">
        <v>5138</v>
      </c>
      <c r="D1917" s="11" t="s">
        <v>5139</v>
      </c>
      <c r="E1917" s="11" t="s">
        <v>8804</v>
      </c>
      <c r="F1917" s="12">
        <v>52.000419999999998</v>
      </c>
      <c r="G1917" s="12">
        <v>13.1014</v>
      </c>
      <c r="H1917" s="11">
        <v>29000</v>
      </c>
      <c r="I1917" s="11">
        <v>18759</v>
      </c>
      <c r="J1917" s="13" t="s">
        <v>8991</v>
      </c>
      <c r="K1917" s="14">
        <f>I1917*Assumptions!$B$2*10^-3/24</f>
        <v>117.24374999999999</v>
      </c>
      <c r="L1917" s="14">
        <f>IF(J1917="YES",I1917*Assumptions!$B$3/1000,0)</f>
        <v>0</v>
      </c>
      <c r="M1917" s="14">
        <f>IF(J1917="YES",I1917*Assumptions!$B$4/1000,0)</f>
        <v>0</v>
      </c>
      <c r="N1917" s="14">
        <f>IF(J1917="YES",I1917*Assumptions!$B$5/1000,0)</f>
        <v>0</v>
      </c>
      <c r="O1917" s="14">
        <f>K1917*Assumptions!$B$6*Assumptions!$B$7</f>
        <v>680.01374999999996</v>
      </c>
      <c r="P1917" s="14">
        <f>((K1917*Assumptions!$B$6*Assumptions!$B$7/1000)*(Assumptions!$B$8/(Assumptions!$B$8-1)))*Assumptions!$B$9</f>
        <v>4080.0825</v>
      </c>
      <c r="Q1917" s="13" t="s">
        <v>9018</v>
      </c>
      <c r="R1917" s="13" t="s">
        <v>9042</v>
      </c>
    </row>
    <row r="1918" spans="1:18" x14ac:dyDescent="0.3">
      <c r="A1918" s="11" t="s">
        <v>2087</v>
      </c>
      <c r="B1918" s="11" t="s">
        <v>4732</v>
      </c>
      <c r="C1918" s="11" t="s">
        <v>5140</v>
      </c>
      <c r="D1918" s="11" t="s">
        <v>5141</v>
      </c>
      <c r="E1918" s="11" t="s">
        <v>8805</v>
      </c>
      <c r="F1918" s="12">
        <v>53.156379999999999</v>
      </c>
      <c r="G1918" s="12">
        <v>11.72639</v>
      </c>
      <c r="H1918" s="11">
        <v>10000</v>
      </c>
      <c r="I1918" s="11">
        <v>3190</v>
      </c>
      <c r="J1918" s="13" t="s">
        <v>8991</v>
      </c>
      <c r="K1918" s="14">
        <f>I1918*Assumptions!$B$2*10^-3/24</f>
        <v>19.9375</v>
      </c>
      <c r="L1918" s="14">
        <f>IF(J1918="YES",I1918*Assumptions!$B$3/1000,0)</f>
        <v>0</v>
      </c>
      <c r="M1918" s="14">
        <f>IF(J1918="YES",I1918*Assumptions!$B$4/1000,0)</f>
        <v>0</v>
      </c>
      <c r="N1918" s="14">
        <f>IF(J1918="YES",I1918*Assumptions!$B$5/1000,0)</f>
        <v>0</v>
      </c>
      <c r="O1918" s="14">
        <f>K1918*Assumptions!$B$6*Assumptions!$B$7</f>
        <v>115.63749999999999</v>
      </c>
      <c r="P1918" s="14">
        <f>((K1918*Assumptions!$B$6*Assumptions!$B$7/1000)*(Assumptions!$B$8/(Assumptions!$B$8-1)))*Assumptions!$B$9</f>
        <v>693.82499999999993</v>
      </c>
      <c r="Q1918" s="13" t="s">
        <v>9018</v>
      </c>
      <c r="R1918" s="13" t="s">
        <v>9044</v>
      </c>
    </row>
    <row r="1919" spans="1:18" x14ac:dyDescent="0.3">
      <c r="A1919" s="11" t="s">
        <v>2087</v>
      </c>
      <c r="B1919" s="11" t="s">
        <v>5145</v>
      </c>
      <c r="C1919" s="11" t="s">
        <v>5142</v>
      </c>
      <c r="D1919" s="11" t="s">
        <v>5143</v>
      </c>
      <c r="E1919" s="11" t="s">
        <v>5144</v>
      </c>
      <c r="F1919" s="12">
        <v>51.926450000000003</v>
      </c>
      <c r="G1919" s="12">
        <v>13.713760000000001</v>
      </c>
      <c r="H1919" s="11">
        <v>48000</v>
      </c>
      <c r="I1919" s="11">
        <v>14964</v>
      </c>
      <c r="J1919" s="13" t="s">
        <v>8982</v>
      </c>
      <c r="K1919" s="14">
        <f>I1919*Assumptions!$B$2*10^-3/24</f>
        <v>93.524999999999991</v>
      </c>
      <c r="L1919" s="14">
        <f>IF(J1919="YES",I1919*Assumptions!$B$3/1000,0)</f>
        <v>299.27999999999997</v>
      </c>
      <c r="M1919" s="14">
        <f>IF(J1919="YES",I1919*Assumptions!$B$4/1000,0)</f>
        <v>224.46</v>
      </c>
      <c r="N1919" s="14">
        <f>IF(J1919="YES",I1919*Assumptions!$B$5/1000,0)</f>
        <v>448.92</v>
      </c>
      <c r="O1919" s="14">
        <f>K1919*Assumptions!$B$6*Assumptions!$B$7</f>
        <v>542.44499999999994</v>
      </c>
      <c r="P1919" s="14">
        <f>((K1919*Assumptions!$B$6*Assumptions!$B$7/1000)*(Assumptions!$B$8/(Assumptions!$B$8-1)))*Assumptions!$B$9</f>
        <v>3254.6699999999996</v>
      </c>
      <c r="Q1919" s="13" t="s">
        <v>9018</v>
      </c>
      <c r="R1919" s="13" t="s">
        <v>9044</v>
      </c>
    </row>
    <row r="1920" spans="1:18" x14ac:dyDescent="0.3">
      <c r="A1920" s="11" t="s">
        <v>2087</v>
      </c>
      <c r="B1920" s="11" t="s">
        <v>5125</v>
      </c>
      <c r="C1920" s="11" t="s">
        <v>5146</v>
      </c>
      <c r="D1920" s="11" t="s">
        <v>5147</v>
      </c>
      <c r="E1920" s="11" t="s">
        <v>5148</v>
      </c>
      <c r="F1920" s="12">
        <v>52.414990000000003</v>
      </c>
      <c r="G1920" s="12">
        <v>12.903130000000001</v>
      </c>
      <c r="H1920" s="11">
        <v>38000</v>
      </c>
      <c r="I1920" s="11">
        <v>27557</v>
      </c>
      <c r="J1920" s="13" t="s">
        <v>8982</v>
      </c>
      <c r="K1920" s="14">
        <f>I1920*Assumptions!$B$2*10^-3/24</f>
        <v>172.23125000000002</v>
      </c>
      <c r="L1920" s="14">
        <f>IF(J1920="YES",I1920*Assumptions!$B$3/1000,0)</f>
        <v>551.14</v>
      </c>
      <c r="M1920" s="14">
        <f>IF(J1920="YES",I1920*Assumptions!$B$4/1000,0)</f>
        <v>413.35500000000002</v>
      </c>
      <c r="N1920" s="14">
        <f>IF(J1920="YES",I1920*Assumptions!$B$5/1000,0)</f>
        <v>826.71</v>
      </c>
      <c r="O1920" s="14">
        <f>K1920*Assumptions!$B$6*Assumptions!$B$7</f>
        <v>998.94125000000008</v>
      </c>
      <c r="P1920" s="14">
        <f>((K1920*Assumptions!$B$6*Assumptions!$B$7/1000)*(Assumptions!$B$8/(Assumptions!$B$8-1)))*Assumptions!$B$9</f>
        <v>5993.6475</v>
      </c>
      <c r="Q1920" s="13" t="s">
        <v>9018</v>
      </c>
      <c r="R1920" s="13" t="s">
        <v>9043</v>
      </c>
    </row>
    <row r="1921" spans="1:18" x14ac:dyDescent="0.3">
      <c r="A1921" s="11" t="s">
        <v>2087</v>
      </c>
      <c r="B1921" s="11" t="s">
        <v>5125</v>
      </c>
      <c r="C1921" s="11" t="s">
        <v>5149</v>
      </c>
      <c r="D1921" s="11" t="s">
        <v>5150</v>
      </c>
      <c r="E1921" s="11" t="s">
        <v>5151</v>
      </c>
      <c r="F1921" s="12">
        <v>52.14629</v>
      </c>
      <c r="G1921" s="12">
        <v>12.60397</v>
      </c>
      <c r="H1921" s="11">
        <v>10000</v>
      </c>
      <c r="I1921" s="11">
        <v>9216</v>
      </c>
      <c r="J1921" s="13" t="s">
        <v>8991</v>
      </c>
      <c r="K1921" s="14">
        <f>I1921*Assumptions!$B$2*10^-3/24</f>
        <v>57.6</v>
      </c>
      <c r="L1921" s="14">
        <f>IF(J1921="YES",I1921*Assumptions!$B$3/1000,0)</f>
        <v>0</v>
      </c>
      <c r="M1921" s="14">
        <f>IF(J1921="YES",I1921*Assumptions!$B$4/1000,0)</f>
        <v>0</v>
      </c>
      <c r="N1921" s="14">
        <f>IF(J1921="YES",I1921*Assumptions!$B$5/1000,0)</f>
        <v>0</v>
      </c>
      <c r="O1921" s="14">
        <f>K1921*Assumptions!$B$6*Assumptions!$B$7</f>
        <v>334.08000000000004</v>
      </c>
      <c r="P1921" s="14">
        <f>((K1921*Assumptions!$B$6*Assumptions!$B$7/1000)*(Assumptions!$B$8/(Assumptions!$B$8-1)))*Assumptions!$B$9</f>
        <v>2004.4800000000002</v>
      </c>
      <c r="Q1921" s="13" t="s">
        <v>9018</v>
      </c>
      <c r="R1921" s="13" t="s">
        <v>9043</v>
      </c>
    </row>
    <row r="1922" spans="1:18" x14ac:dyDescent="0.3">
      <c r="A1922" s="11" t="s">
        <v>2087</v>
      </c>
      <c r="B1922" s="11" t="s">
        <v>4723</v>
      </c>
      <c r="C1922" s="11" t="s">
        <v>5152</v>
      </c>
      <c r="D1922" s="11" t="s">
        <v>5153</v>
      </c>
      <c r="E1922" s="11" t="s">
        <v>5154</v>
      </c>
      <c r="F1922" s="12">
        <v>52.760809999999999</v>
      </c>
      <c r="G1922" s="12">
        <v>13.06</v>
      </c>
      <c r="H1922" s="11">
        <v>14400</v>
      </c>
      <c r="I1922" s="11">
        <v>11583</v>
      </c>
      <c r="J1922" s="13" t="s">
        <v>8991</v>
      </c>
      <c r="K1922" s="14">
        <f>I1922*Assumptions!$B$2*10^-3/24</f>
        <v>72.393749999999997</v>
      </c>
      <c r="L1922" s="14">
        <f>IF(J1922="YES",I1922*Assumptions!$B$3/1000,0)</f>
        <v>0</v>
      </c>
      <c r="M1922" s="14">
        <f>IF(J1922="YES",I1922*Assumptions!$B$4/1000,0)</f>
        <v>0</v>
      </c>
      <c r="N1922" s="14">
        <f>IF(J1922="YES",I1922*Assumptions!$B$5/1000,0)</f>
        <v>0</v>
      </c>
      <c r="O1922" s="14">
        <f>K1922*Assumptions!$B$6*Assumptions!$B$7</f>
        <v>419.88374999999996</v>
      </c>
      <c r="P1922" s="14">
        <f>((K1922*Assumptions!$B$6*Assumptions!$B$7/1000)*(Assumptions!$B$8/(Assumptions!$B$8-1)))*Assumptions!$B$9</f>
        <v>2519.3024999999998</v>
      </c>
      <c r="Q1922" s="13" t="s">
        <v>9018</v>
      </c>
      <c r="R1922" s="13" t="s">
        <v>9044</v>
      </c>
    </row>
    <row r="1923" spans="1:18" x14ac:dyDescent="0.3">
      <c r="A1923" s="11" t="s">
        <v>2087</v>
      </c>
      <c r="B1923" s="11" t="s">
        <v>4742</v>
      </c>
      <c r="C1923" s="11" t="s">
        <v>5155</v>
      </c>
      <c r="D1923" s="11" t="s">
        <v>5156</v>
      </c>
      <c r="E1923" s="11" t="s">
        <v>5157</v>
      </c>
      <c r="F1923" s="12">
        <v>51.464820000000003</v>
      </c>
      <c r="G1923" s="12">
        <v>13.754350000000001</v>
      </c>
      <c r="H1923" s="11">
        <v>27000</v>
      </c>
      <c r="I1923" s="11">
        <v>16285</v>
      </c>
      <c r="J1923" s="13" t="s">
        <v>8991</v>
      </c>
      <c r="K1923" s="14">
        <f>I1923*Assumptions!$B$2*10^-3/24</f>
        <v>101.78125</v>
      </c>
      <c r="L1923" s="14">
        <f>IF(J1923="YES",I1923*Assumptions!$B$3/1000,0)</f>
        <v>0</v>
      </c>
      <c r="M1923" s="14">
        <f>IF(J1923="YES",I1923*Assumptions!$B$4/1000,0)</f>
        <v>0</v>
      </c>
      <c r="N1923" s="14">
        <f>IF(J1923="YES",I1923*Assumptions!$B$5/1000,0)</f>
        <v>0</v>
      </c>
      <c r="O1923" s="14">
        <f>K1923*Assumptions!$B$6*Assumptions!$B$7</f>
        <v>590.33124999999995</v>
      </c>
      <c r="P1923" s="14">
        <f>((K1923*Assumptions!$B$6*Assumptions!$B$7/1000)*(Assumptions!$B$8/(Assumptions!$B$8-1)))*Assumptions!$B$9</f>
        <v>3541.9874999999997</v>
      </c>
      <c r="Q1923" s="13" t="s">
        <v>9018</v>
      </c>
      <c r="R1923" s="13" t="s">
        <v>9042</v>
      </c>
    </row>
    <row r="1924" spans="1:18" x14ac:dyDescent="0.3">
      <c r="A1924" s="11" t="s">
        <v>2087</v>
      </c>
      <c r="B1924" s="11" t="s">
        <v>5125</v>
      </c>
      <c r="C1924" s="11" t="s">
        <v>5158</v>
      </c>
      <c r="D1924" s="11" t="s">
        <v>5159</v>
      </c>
      <c r="E1924" s="11" t="s">
        <v>5160</v>
      </c>
      <c r="F1924" s="12">
        <v>52.321649999999998</v>
      </c>
      <c r="G1924" s="12">
        <v>12.7239</v>
      </c>
      <c r="H1924" s="11">
        <v>30000</v>
      </c>
      <c r="I1924" s="11">
        <v>4478</v>
      </c>
      <c r="J1924" s="13" t="s">
        <v>8991</v>
      </c>
      <c r="K1924" s="14">
        <f>I1924*Assumptions!$B$2*10^-3/24</f>
        <v>27.987500000000001</v>
      </c>
      <c r="L1924" s="14">
        <f>IF(J1924="YES",I1924*Assumptions!$B$3/1000,0)</f>
        <v>0</v>
      </c>
      <c r="M1924" s="14">
        <f>IF(J1924="YES",I1924*Assumptions!$B$4/1000,0)</f>
        <v>0</v>
      </c>
      <c r="N1924" s="14">
        <f>IF(J1924="YES",I1924*Assumptions!$B$5/1000,0)</f>
        <v>0</v>
      </c>
      <c r="O1924" s="14">
        <f>K1924*Assumptions!$B$6*Assumptions!$B$7</f>
        <v>162.32749999999999</v>
      </c>
      <c r="P1924" s="14">
        <f>((K1924*Assumptions!$B$6*Assumptions!$B$7/1000)*(Assumptions!$B$8/(Assumptions!$B$8-1)))*Assumptions!$B$9</f>
        <v>973.96499999999992</v>
      </c>
      <c r="Q1924" s="13" t="s">
        <v>9018</v>
      </c>
      <c r="R1924" s="13" t="s">
        <v>9042</v>
      </c>
    </row>
    <row r="1925" spans="1:18" x14ac:dyDescent="0.3">
      <c r="A1925" s="11" t="s">
        <v>2087</v>
      </c>
      <c r="B1925" s="11" t="s">
        <v>4732</v>
      </c>
      <c r="C1925" s="11" t="s">
        <v>5161</v>
      </c>
      <c r="D1925" s="11" t="s">
        <v>5162</v>
      </c>
      <c r="E1925" s="11" t="s">
        <v>5163</v>
      </c>
      <c r="F1925" s="12">
        <v>53.093449999999997</v>
      </c>
      <c r="G1925" s="12">
        <v>11.46152</v>
      </c>
      <c r="H1925" s="11">
        <v>5632</v>
      </c>
      <c r="I1925" s="11">
        <v>1830</v>
      </c>
      <c r="J1925" s="13" t="s">
        <v>8991</v>
      </c>
      <c r="K1925" s="14">
        <f>I1925*Assumptions!$B$2*10^-3/24</f>
        <v>11.4375</v>
      </c>
      <c r="L1925" s="14">
        <f>IF(J1925="YES",I1925*Assumptions!$B$3/1000,0)</f>
        <v>0</v>
      </c>
      <c r="M1925" s="14">
        <f>IF(J1925="YES",I1925*Assumptions!$B$4/1000,0)</f>
        <v>0</v>
      </c>
      <c r="N1925" s="14">
        <f>IF(J1925="YES",I1925*Assumptions!$B$5/1000,0)</f>
        <v>0</v>
      </c>
      <c r="O1925" s="14">
        <f>K1925*Assumptions!$B$6*Assumptions!$B$7</f>
        <v>66.337499999999991</v>
      </c>
      <c r="P1925" s="14">
        <f>((K1925*Assumptions!$B$6*Assumptions!$B$7/1000)*(Assumptions!$B$8/(Assumptions!$B$8-1)))*Assumptions!$B$9</f>
        <v>398.02499999999992</v>
      </c>
      <c r="Q1925" s="13" t="s">
        <v>9018</v>
      </c>
      <c r="R1925" s="13" t="s">
        <v>9042</v>
      </c>
    </row>
    <row r="1926" spans="1:18" x14ac:dyDescent="0.3">
      <c r="A1926" s="11" t="s">
        <v>2087</v>
      </c>
      <c r="B1926" s="11" t="s">
        <v>4723</v>
      </c>
      <c r="C1926" s="11" t="s">
        <v>5164</v>
      </c>
      <c r="D1926" s="11" t="s">
        <v>5165</v>
      </c>
      <c r="E1926" s="11" t="s">
        <v>5166</v>
      </c>
      <c r="F1926" s="12">
        <v>52.845700000000001</v>
      </c>
      <c r="G1926" s="12">
        <v>13.40075</v>
      </c>
      <c r="H1926" s="11">
        <v>14100</v>
      </c>
      <c r="I1926" s="11">
        <v>18605</v>
      </c>
      <c r="J1926" s="13" t="s">
        <v>8991</v>
      </c>
      <c r="K1926" s="14">
        <f>I1926*Assumptions!$B$2*10^-3/24</f>
        <v>116.28125</v>
      </c>
      <c r="L1926" s="14">
        <f>IF(J1926="YES",I1926*Assumptions!$B$3/1000,0)</f>
        <v>0</v>
      </c>
      <c r="M1926" s="14">
        <f>IF(J1926="YES",I1926*Assumptions!$B$4/1000,0)</f>
        <v>0</v>
      </c>
      <c r="N1926" s="14">
        <f>IF(J1926="YES",I1926*Assumptions!$B$5/1000,0)</f>
        <v>0</v>
      </c>
      <c r="O1926" s="14">
        <f>K1926*Assumptions!$B$6*Assumptions!$B$7</f>
        <v>674.43124999999998</v>
      </c>
      <c r="P1926" s="14">
        <f>((K1926*Assumptions!$B$6*Assumptions!$B$7/1000)*(Assumptions!$B$8/(Assumptions!$B$8-1)))*Assumptions!$B$9</f>
        <v>4046.5874999999992</v>
      </c>
      <c r="Q1926" s="13" t="s">
        <v>9018</v>
      </c>
      <c r="R1926" s="13" t="s">
        <v>9044</v>
      </c>
    </row>
    <row r="1927" spans="1:18" x14ac:dyDescent="0.3">
      <c r="A1927" s="11" t="s">
        <v>2087</v>
      </c>
      <c r="B1927" s="11" t="s">
        <v>5145</v>
      </c>
      <c r="C1927" s="11" t="s">
        <v>5167</v>
      </c>
      <c r="D1927" s="11" t="s">
        <v>5168</v>
      </c>
      <c r="E1927" s="11" t="s">
        <v>8806</v>
      </c>
      <c r="F1927" s="12">
        <v>51.943080000000002</v>
      </c>
      <c r="G1927" s="12">
        <v>13.926740000000001</v>
      </c>
      <c r="H1927" s="11">
        <v>50000</v>
      </c>
      <c r="I1927" s="11">
        <v>13894</v>
      </c>
      <c r="J1927" s="13" t="s">
        <v>8982</v>
      </c>
      <c r="K1927" s="14">
        <f>I1927*Assumptions!$B$2*10^-3/24</f>
        <v>86.837499999999991</v>
      </c>
      <c r="L1927" s="14">
        <f>IF(J1927="YES",I1927*Assumptions!$B$3/1000,0)</f>
        <v>277.88</v>
      </c>
      <c r="M1927" s="14">
        <f>IF(J1927="YES",I1927*Assumptions!$B$4/1000,0)</f>
        <v>208.41</v>
      </c>
      <c r="N1927" s="14">
        <f>IF(J1927="YES",I1927*Assumptions!$B$5/1000,0)</f>
        <v>416.82</v>
      </c>
      <c r="O1927" s="14">
        <f>K1927*Assumptions!$B$6*Assumptions!$B$7</f>
        <v>503.65749999999991</v>
      </c>
      <c r="P1927" s="14">
        <f>((K1927*Assumptions!$B$6*Assumptions!$B$7/1000)*(Assumptions!$B$8/(Assumptions!$B$8-1)))*Assumptions!$B$9</f>
        <v>3021.9449999999993</v>
      </c>
      <c r="Q1927" s="13" t="s">
        <v>9018</v>
      </c>
      <c r="R1927" s="13" t="s">
        <v>9043</v>
      </c>
    </row>
    <row r="1928" spans="1:18" x14ac:dyDescent="0.3">
      <c r="A1928" s="11" t="s">
        <v>2087</v>
      </c>
      <c r="B1928" s="11" t="s">
        <v>4742</v>
      </c>
      <c r="C1928" s="11" t="s">
        <v>5169</v>
      </c>
      <c r="D1928" s="11" t="s">
        <v>5170</v>
      </c>
      <c r="E1928" s="11" t="s">
        <v>8807</v>
      </c>
      <c r="F1928" s="12">
        <v>51.868729999999999</v>
      </c>
      <c r="G1928" s="12">
        <v>13.93207</v>
      </c>
      <c r="H1928" s="11">
        <v>26000</v>
      </c>
      <c r="I1928" s="11">
        <v>13774</v>
      </c>
      <c r="J1928" s="13" t="s">
        <v>8991</v>
      </c>
      <c r="K1928" s="14">
        <f>I1928*Assumptions!$B$2*10^-3/24</f>
        <v>86.087499999999991</v>
      </c>
      <c r="L1928" s="14">
        <f>IF(J1928="YES",I1928*Assumptions!$B$3/1000,0)</f>
        <v>0</v>
      </c>
      <c r="M1928" s="14">
        <f>IF(J1928="YES",I1928*Assumptions!$B$4/1000,0)</f>
        <v>0</v>
      </c>
      <c r="N1928" s="14">
        <f>IF(J1928="YES",I1928*Assumptions!$B$5/1000,0)</f>
        <v>0</v>
      </c>
      <c r="O1928" s="14">
        <f>K1928*Assumptions!$B$6*Assumptions!$B$7</f>
        <v>499.30749999999989</v>
      </c>
      <c r="P1928" s="14">
        <f>((K1928*Assumptions!$B$6*Assumptions!$B$7/1000)*(Assumptions!$B$8/(Assumptions!$B$8-1)))*Assumptions!$B$9</f>
        <v>2995.8449999999989</v>
      </c>
      <c r="Q1928" s="13" t="s">
        <v>9018</v>
      </c>
      <c r="R1928" s="13" t="s">
        <v>9042</v>
      </c>
    </row>
    <row r="1929" spans="1:18" x14ac:dyDescent="0.3">
      <c r="A1929" s="11" t="s">
        <v>2087</v>
      </c>
      <c r="B1929" s="11" t="s">
        <v>4689</v>
      </c>
      <c r="C1929" s="11" t="s">
        <v>5171</v>
      </c>
      <c r="D1929" s="11" t="s">
        <v>5172</v>
      </c>
      <c r="E1929" s="11" t="s">
        <v>5173</v>
      </c>
      <c r="F1929" s="12">
        <v>52.110300000000002</v>
      </c>
      <c r="G1929" s="12">
        <v>13.15591</v>
      </c>
      <c r="H1929" s="11">
        <v>40000</v>
      </c>
      <c r="I1929" s="11">
        <v>26821</v>
      </c>
      <c r="J1929" s="13" t="s">
        <v>8982</v>
      </c>
      <c r="K1929" s="14">
        <f>I1929*Assumptions!$B$2*10^-3/24</f>
        <v>167.63124999999999</v>
      </c>
      <c r="L1929" s="14">
        <f>IF(J1929="YES",I1929*Assumptions!$B$3/1000,0)</f>
        <v>536.41999999999996</v>
      </c>
      <c r="M1929" s="14">
        <f>IF(J1929="YES",I1929*Assumptions!$B$4/1000,0)</f>
        <v>402.315</v>
      </c>
      <c r="N1929" s="14">
        <f>IF(J1929="YES",I1929*Assumptions!$B$5/1000,0)</f>
        <v>804.63</v>
      </c>
      <c r="O1929" s="14">
        <f>K1929*Assumptions!$B$6*Assumptions!$B$7</f>
        <v>972.26125000000002</v>
      </c>
      <c r="P1929" s="14">
        <f>((K1929*Assumptions!$B$6*Assumptions!$B$7/1000)*(Assumptions!$B$8/(Assumptions!$B$8-1)))*Assumptions!$B$9</f>
        <v>5833.5674999999992</v>
      </c>
      <c r="Q1929" s="13" t="s">
        <v>9018</v>
      </c>
      <c r="R1929" s="13" t="s">
        <v>9042</v>
      </c>
    </row>
    <row r="1930" spans="1:18" x14ac:dyDescent="0.3">
      <c r="A1930" s="11" t="s">
        <v>2087</v>
      </c>
      <c r="B1930" s="11" t="s">
        <v>4689</v>
      </c>
      <c r="C1930" s="11" t="s">
        <v>5174</v>
      </c>
      <c r="D1930" s="11" t="s">
        <v>5175</v>
      </c>
      <c r="E1930" s="11" t="s">
        <v>5176</v>
      </c>
      <c r="F1930" s="12">
        <v>52.295589999999997</v>
      </c>
      <c r="G1930" s="12">
        <v>13.27839</v>
      </c>
      <c r="H1930" s="11">
        <v>48000</v>
      </c>
      <c r="I1930" s="11">
        <v>27020</v>
      </c>
      <c r="J1930" s="13" t="s">
        <v>8982</v>
      </c>
      <c r="K1930" s="14">
        <f>I1930*Assumptions!$B$2*10^-3/24</f>
        <v>168.875</v>
      </c>
      <c r="L1930" s="14">
        <f>IF(J1930="YES",I1930*Assumptions!$B$3/1000,0)</f>
        <v>540.4</v>
      </c>
      <c r="M1930" s="14">
        <f>IF(J1930="YES",I1930*Assumptions!$B$4/1000,0)</f>
        <v>405.3</v>
      </c>
      <c r="N1930" s="14">
        <f>IF(J1930="YES",I1930*Assumptions!$B$5/1000,0)</f>
        <v>810.6</v>
      </c>
      <c r="O1930" s="14">
        <f>K1930*Assumptions!$B$6*Assumptions!$B$7</f>
        <v>979.47499999999991</v>
      </c>
      <c r="P1930" s="14">
        <f>((K1930*Assumptions!$B$6*Assumptions!$B$7/1000)*(Assumptions!$B$8/(Assumptions!$B$8-1)))*Assumptions!$B$9</f>
        <v>5876.8499999999995</v>
      </c>
      <c r="Q1930" s="13" t="s">
        <v>9018</v>
      </c>
      <c r="R1930" s="13" t="s">
        <v>9043</v>
      </c>
    </row>
    <row r="1931" spans="1:18" x14ac:dyDescent="0.3">
      <c r="A1931" s="11" t="s">
        <v>2087</v>
      </c>
      <c r="B1931" s="11" t="s">
        <v>4793</v>
      </c>
      <c r="C1931" s="11" t="s">
        <v>5177</v>
      </c>
      <c r="D1931" s="11" t="s">
        <v>5178</v>
      </c>
      <c r="E1931" s="11" t="s">
        <v>5179</v>
      </c>
      <c r="F1931" s="12">
        <v>52.905970000000003</v>
      </c>
      <c r="G1931" s="12">
        <v>14.13185</v>
      </c>
      <c r="H1931" s="11">
        <v>7000</v>
      </c>
      <c r="I1931" s="11">
        <v>4231</v>
      </c>
      <c r="J1931" s="13" t="s">
        <v>8991</v>
      </c>
      <c r="K1931" s="14">
        <f>I1931*Assumptions!$B$2*10^-3/24</f>
        <v>26.443749999999998</v>
      </c>
      <c r="L1931" s="14">
        <f>IF(J1931="YES",I1931*Assumptions!$B$3/1000,0)</f>
        <v>0</v>
      </c>
      <c r="M1931" s="14">
        <f>IF(J1931="YES",I1931*Assumptions!$B$4/1000,0)</f>
        <v>0</v>
      </c>
      <c r="N1931" s="14">
        <f>IF(J1931="YES",I1931*Assumptions!$B$5/1000,0)</f>
        <v>0</v>
      </c>
      <c r="O1931" s="14">
        <f>K1931*Assumptions!$B$6*Assumptions!$B$7</f>
        <v>153.37374999999997</v>
      </c>
      <c r="P1931" s="14">
        <f>((K1931*Assumptions!$B$6*Assumptions!$B$7/1000)*(Assumptions!$B$8/(Assumptions!$B$8-1)))*Assumptions!$B$9</f>
        <v>920.24249999999972</v>
      </c>
      <c r="Q1931" s="13" t="s">
        <v>9018</v>
      </c>
      <c r="R1931" s="13" t="s">
        <v>9044</v>
      </c>
    </row>
    <row r="1932" spans="1:18" x14ac:dyDescent="0.3">
      <c r="A1932" s="11" t="s">
        <v>2087</v>
      </c>
      <c r="B1932" s="11" t="s">
        <v>4703</v>
      </c>
      <c r="C1932" s="11" t="s">
        <v>5180</v>
      </c>
      <c r="D1932" s="11" t="s">
        <v>5181</v>
      </c>
      <c r="E1932" s="11" t="s">
        <v>5182</v>
      </c>
      <c r="F1932" s="12">
        <v>53.196240000000003</v>
      </c>
      <c r="G1932" s="12">
        <v>13.322520000000001</v>
      </c>
      <c r="H1932" s="11">
        <v>8000</v>
      </c>
      <c r="I1932" s="11">
        <v>3139</v>
      </c>
      <c r="J1932" s="13" t="s">
        <v>8991</v>
      </c>
      <c r="K1932" s="14">
        <f>I1932*Assumptions!$B$2*10^-3/24</f>
        <v>19.618750000000002</v>
      </c>
      <c r="L1932" s="14">
        <f>IF(J1932="YES",I1932*Assumptions!$B$3/1000,0)</f>
        <v>0</v>
      </c>
      <c r="M1932" s="14">
        <f>IF(J1932="YES",I1932*Assumptions!$B$4/1000,0)</f>
        <v>0</v>
      </c>
      <c r="N1932" s="14">
        <f>IF(J1932="YES",I1932*Assumptions!$B$5/1000,0)</f>
        <v>0</v>
      </c>
      <c r="O1932" s="14">
        <f>K1932*Assumptions!$B$6*Assumptions!$B$7</f>
        <v>113.78875000000001</v>
      </c>
      <c r="P1932" s="14">
        <f>((K1932*Assumptions!$B$6*Assumptions!$B$7/1000)*(Assumptions!$B$8/(Assumptions!$B$8-1)))*Assumptions!$B$9</f>
        <v>682.73250000000007</v>
      </c>
      <c r="Q1932" s="13" t="s">
        <v>9018</v>
      </c>
      <c r="R1932" s="13" t="s">
        <v>9043</v>
      </c>
    </row>
    <row r="1933" spans="1:18" x14ac:dyDescent="0.3">
      <c r="A1933" s="11" t="s">
        <v>2087</v>
      </c>
      <c r="B1933" s="11" t="s">
        <v>5186</v>
      </c>
      <c r="C1933" s="11" t="s">
        <v>5183</v>
      </c>
      <c r="D1933" s="11" t="s">
        <v>5184</v>
      </c>
      <c r="E1933" s="11" t="s">
        <v>5185</v>
      </c>
      <c r="F1933" s="12">
        <v>52.559550000000002</v>
      </c>
      <c r="G1933" s="12">
        <v>14.57559</v>
      </c>
      <c r="H1933" s="11">
        <v>15000</v>
      </c>
      <c r="I1933" s="11">
        <v>6132</v>
      </c>
      <c r="J1933" s="13" t="s">
        <v>8991</v>
      </c>
      <c r="K1933" s="14">
        <f>I1933*Assumptions!$B$2*10^-3/24</f>
        <v>38.325000000000003</v>
      </c>
      <c r="L1933" s="14">
        <f>IF(J1933="YES",I1933*Assumptions!$B$3/1000,0)</f>
        <v>0</v>
      </c>
      <c r="M1933" s="14">
        <f>IF(J1933="YES",I1933*Assumptions!$B$4/1000,0)</f>
        <v>0</v>
      </c>
      <c r="N1933" s="14">
        <f>IF(J1933="YES",I1933*Assumptions!$B$5/1000,0)</f>
        <v>0</v>
      </c>
      <c r="O1933" s="14">
        <f>K1933*Assumptions!$B$6*Assumptions!$B$7</f>
        <v>222.285</v>
      </c>
      <c r="P1933" s="14">
        <f>((K1933*Assumptions!$B$6*Assumptions!$B$7/1000)*(Assumptions!$B$8/(Assumptions!$B$8-1)))*Assumptions!$B$9</f>
        <v>1333.7099999999998</v>
      </c>
      <c r="Q1933" s="13" t="s">
        <v>9018</v>
      </c>
      <c r="R1933" s="13" t="s">
        <v>9044</v>
      </c>
    </row>
    <row r="1934" spans="1:18" x14ac:dyDescent="0.3">
      <c r="A1934" s="11" t="s">
        <v>2087</v>
      </c>
      <c r="B1934" s="11" t="s">
        <v>5186</v>
      </c>
      <c r="C1934" s="11" t="s">
        <v>5187</v>
      </c>
      <c r="D1934" s="11" t="s">
        <v>5188</v>
      </c>
      <c r="E1934" s="11" t="s">
        <v>8808</v>
      </c>
      <c r="F1934" s="12">
        <v>52.48865</v>
      </c>
      <c r="G1934" s="12">
        <v>13.658849999999999</v>
      </c>
      <c r="H1934" s="11">
        <v>279300</v>
      </c>
      <c r="I1934" s="11">
        <v>157266</v>
      </c>
      <c r="J1934" s="13" t="s">
        <v>8982</v>
      </c>
      <c r="K1934" s="14">
        <f>I1934*Assumptions!$B$2*10^-3/24</f>
        <v>982.91250000000002</v>
      </c>
      <c r="L1934" s="14">
        <f>IF(J1934="YES",I1934*Assumptions!$B$3/1000,0)</f>
        <v>3145.32</v>
      </c>
      <c r="M1934" s="14">
        <f>IF(J1934="YES",I1934*Assumptions!$B$4/1000,0)</f>
        <v>2358.9899999999998</v>
      </c>
      <c r="N1934" s="14">
        <f>IF(J1934="YES",I1934*Assumptions!$B$5/1000,0)</f>
        <v>4717.9799999999996</v>
      </c>
      <c r="O1934" s="14">
        <f>K1934*Assumptions!$B$6*Assumptions!$B$7</f>
        <v>5700.8924999999999</v>
      </c>
      <c r="P1934" s="14">
        <f>((K1934*Assumptions!$B$6*Assumptions!$B$7/1000)*(Assumptions!$B$8/(Assumptions!$B$8-1)))*Assumptions!$B$9</f>
        <v>34205.354999999996</v>
      </c>
      <c r="Q1934" s="13" t="s">
        <v>9018</v>
      </c>
      <c r="R1934" s="13" t="s">
        <v>9043</v>
      </c>
    </row>
    <row r="1935" spans="1:18" x14ac:dyDescent="0.3">
      <c r="A1935" s="11" t="s">
        <v>2087</v>
      </c>
      <c r="B1935" s="11" t="s">
        <v>5192</v>
      </c>
      <c r="C1935" s="11" t="s">
        <v>5189</v>
      </c>
      <c r="D1935" s="11" t="s">
        <v>5190</v>
      </c>
      <c r="E1935" s="11" t="s">
        <v>5191</v>
      </c>
      <c r="F1935" s="12">
        <v>52.636710000000001</v>
      </c>
      <c r="G1935" s="12">
        <v>12.875679999999999</v>
      </c>
      <c r="H1935" s="11">
        <v>21500</v>
      </c>
      <c r="I1935" s="11">
        <v>15754</v>
      </c>
      <c r="J1935" s="13" t="s">
        <v>8991</v>
      </c>
      <c r="K1935" s="14">
        <f>I1935*Assumptions!$B$2*10^-3/24</f>
        <v>98.462499999999991</v>
      </c>
      <c r="L1935" s="14">
        <f>IF(J1935="YES",I1935*Assumptions!$B$3/1000,0)</f>
        <v>0</v>
      </c>
      <c r="M1935" s="14">
        <f>IF(J1935="YES",I1935*Assumptions!$B$4/1000,0)</f>
        <v>0</v>
      </c>
      <c r="N1935" s="14">
        <f>IF(J1935="YES",I1935*Assumptions!$B$5/1000,0)</f>
        <v>0</v>
      </c>
      <c r="O1935" s="14">
        <f>K1935*Assumptions!$B$6*Assumptions!$B$7</f>
        <v>571.08249999999987</v>
      </c>
      <c r="P1935" s="14">
        <f>((K1935*Assumptions!$B$6*Assumptions!$B$7/1000)*(Assumptions!$B$8/(Assumptions!$B$8-1)))*Assumptions!$B$9</f>
        <v>3426.4949999999985</v>
      </c>
      <c r="Q1935" s="13" t="s">
        <v>9018</v>
      </c>
      <c r="R1935" s="13" t="s">
        <v>9043</v>
      </c>
    </row>
    <row r="1936" spans="1:18" x14ac:dyDescent="0.3">
      <c r="A1936" s="11" t="s">
        <v>2087</v>
      </c>
      <c r="B1936" s="11" t="s">
        <v>5192</v>
      </c>
      <c r="C1936" s="11" t="s">
        <v>5193</v>
      </c>
      <c r="D1936" s="11" t="s">
        <v>5194</v>
      </c>
      <c r="E1936" s="11" t="s">
        <v>5195</v>
      </c>
      <c r="F1936" s="12">
        <v>52.601700000000001</v>
      </c>
      <c r="G1936" s="12">
        <v>12.538740000000001</v>
      </c>
      <c r="H1936" s="11">
        <v>5000</v>
      </c>
      <c r="I1936" s="11">
        <v>3497</v>
      </c>
      <c r="J1936" s="13" t="s">
        <v>8991</v>
      </c>
      <c r="K1936" s="14">
        <f>I1936*Assumptions!$B$2*10^-3/24</f>
        <v>21.856249999999999</v>
      </c>
      <c r="L1936" s="14">
        <f>IF(J1936="YES",I1936*Assumptions!$B$3/1000,0)</f>
        <v>0</v>
      </c>
      <c r="M1936" s="14">
        <f>IF(J1936="YES",I1936*Assumptions!$B$4/1000,0)</f>
        <v>0</v>
      </c>
      <c r="N1936" s="14">
        <f>IF(J1936="YES",I1936*Assumptions!$B$5/1000,0)</f>
        <v>0</v>
      </c>
      <c r="O1936" s="14">
        <f>K1936*Assumptions!$B$6*Assumptions!$B$7</f>
        <v>126.76625</v>
      </c>
      <c r="P1936" s="14">
        <f>((K1936*Assumptions!$B$6*Assumptions!$B$7/1000)*(Assumptions!$B$8/(Assumptions!$B$8-1)))*Assumptions!$B$9</f>
        <v>760.59749999999997</v>
      </c>
      <c r="Q1936" s="13" t="s">
        <v>9018</v>
      </c>
      <c r="R1936" s="13" t="s">
        <v>9044</v>
      </c>
    </row>
    <row r="1937" spans="1:18" x14ac:dyDescent="0.3">
      <c r="A1937" s="11" t="s">
        <v>2087</v>
      </c>
      <c r="B1937" s="11" t="s">
        <v>4700</v>
      </c>
      <c r="C1937" s="11" t="s">
        <v>5196</v>
      </c>
      <c r="D1937" s="11" t="s">
        <v>5197</v>
      </c>
      <c r="E1937" s="11" t="s">
        <v>5198</v>
      </c>
      <c r="F1937" s="12">
        <v>52.95073</v>
      </c>
      <c r="G1937" s="12">
        <v>12.815289999999999</v>
      </c>
      <c r="H1937" s="11">
        <v>44000</v>
      </c>
      <c r="I1937" s="11">
        <v>31232</v>
      </c>
      <c r="J1937" s="13" t="s">
        <v>8982</v>
      </c>
      <c r="K1937" s="14">
        <f>I1937*Assumptions!$B$2*10^-3/24</f>
        <v>195.20000000000002</v>
      </c>
      <c r="L1937" s="14">
        <f>IF(J1937="YES",I1937*Assumptions!$B$3/1000,0)</f>
        <v>624.64</v>
      </c>
      <c r="M1937" s="14">
        <f>IF(J1937="YES",I1937*Assumptions!$B$4/1000,0)</f>
        <v>468.48</v>
      </c>
      <c r="N1937" s="14">
        <f>IF(J1937="YES",I1937*Assumptions!$B$5/1000,0)</f>
        <v>936.96</v>
      </c>
      <c r="O1937" s="14">
        <f>K1937*Assumptions!$B$6*Assumptions!$B$7</f>
        <v>1132.1600000000001</v>
      </c>
      <c r="P1937" s="14">
        <f>((K1937*Assumptions!$B$6*Assumptions!$B$7/1000)*(Assumptions!$B$8/(Assumptions!$B$8-1)))*Assumptions!$B$9</f>
        <v>6792.96</v>
      </c>
      <c r="Q1937" s="13" t="s">
        <v>9018</v>
      </c>
      <c r="R1937" s="13" t="s">
        <v>9042</v>
      </c>
    </row>
    <row r="1938" spans="1:18" x14ac:dyDescent="0.3">
      <c r="A1938" s="11" t="s">
        <v>2087</v>
      </c>
      <c r="B1938" s="11" t="s">
        <v>4700</v>
      </c>
      <c r="C1938" s="11" t="s">
        <v>5199</v>
      </c>
      <c r="D1938" s="11" t="s">
        <v>5200</v>
      </c>
      <c r="E1938" s="11" t="s">
        <v>5201</v>
      </c>
      <c r="F1938" s="12">
        <v>52.869950000000003</v>
      </c>
      <c r="G1938" s="12">
        <v>12.470789999999999</v>
      </c>
      <c r="H1938" s="11">
        <v>30000</v>
      </c>
      <c r="I1938" s="11">
        <v>21373</v>
      </c>
      <c r="J1938" s="13" t="s">
        <v>8991</v>
      </c>
      <c r="K1938" s="14">
        <f>I1938*Assumptions!$B$2*10^-3/24</f>
        <v>133.58125000000001</v>
      </c>
      <c r="L1938" s="14">
        <f>IF(J1938="YES",I1938*Assumptions!$B$3/1000,0)</f>
        <v>0</v>
      </c>
      <c r="M1938" s="14">
        <f>IF(J1938="YES",I1938*Assumptions!$B$4/1000,0)</f>
        <v>0</v>
      </c>
      <c r="N1938" s="14">
        <f>IF(J1938="YES",I1938*Assumptions!$B$5/1000,0)</f>
        <v>0</v>
      </c>
      <c r="O1938" s="14">
        <f>K1938*Assumptions!$B$6*Assumptions!$B$7</f>
        <v>774.77125000000001</v>
      </c>
      <c r="P1938" s="14">
        <f>((K1938*Assumptions!$B$6*Assumptions!$B$7/1000)*(Assumptions!$B$8/(Assumptions!$B$8-1)))*Assumptions!$B$9</f>
        <v>4648.6274999999996</v>
      </c>
      <c r="Q1938" s="13" t="s">
        <v>9018</v>
      </c>
      <c r="R1938" s="13" t="s">
        <v>9043</v>
      </c>
    </row>
    <row r="1939" spans="1:18" x14ac:dyDescent="0.3">
      <c r="A1939" s="11" t="s">
        <v>2087</v>
      </c>
      <c r="B1939" s="11" t="s">
        <v>4710</v>
      </c>
      <c r="C1939" s="11" t="s">
        <v>5202</v>
      </c>
      <c r="D1939" s="11" t="s">
        <v>5203</v>
      </c>
      <c r="E1939" s="11" t="s">
        <v>5204</v>
      </c>
      <c r="F1939" s="12">
        <v>51.849850000000004</v>
      </c>
      <c r="G1939" s="12">
        <v>14.4138</v>
      </c>
      <c r="H1939" s="11">
        <v>12000</v>
      </c>
      <c r="I1939" s="11">
        <v>9455</v>
      </c>
      <c r="J1939" s="13" t="s">
        <v>8991</v>
      </c>
      <c r="K1939" s="14">
        <f>I1939*Assumptions!$B$2*10^-3/24</f>
        <v>59.09375</v>
      </c>
      <c r="L1939" s="14">
        <f>IF(J1939="YES",I1939*Assumptions!$B$3/1000,0)</f>
        <v>0</v>
      </c>
      <c r="M1939" s="14">
        <f>IF(J1939="YES",I1939*Assumptions!$B$4/1000,0)</f>
        <v>0</v>
      </c>
      <c r="N1939" s="14">
        <f>IF(J1939="YES",I1939*Assumptions!$B$5/1000,0)</f>
        <v>0</v>
      </c>
      <c r="O1939" s="14">
        <f>K1939*Assumptions!$B$6*Assumptions!$B$7</f>
        <v>342.74374999999998</v>
      </c>
      <c r="P1939" s="14">
        <f>((K1939*Assumptions!$B$6*Assumptions!$B$7/1000)*(Assumptions!$B$8/(Assumptions!$B$8-1)))*Assumptions!$B$9</f>
        <v>2056.4624999999996</v>
      </c>
      <c r="Q1939" s="13" t="s">
        <v>9018</v>
      </c>
      <c r="R1939" s="13" t="s">
        <v>9043</v>
      </c>
    </row>
    <row r="1940" spans="1:18" x14ac:dyDescent="0.3">
      <c r="A1940" s="11" t="s">
        <v>2087</v>
      </c>
      <c r="B1940" s="11" t="s">
        <v>4732</v>
      </c>
      <c r="C1940" s="11" t="s">
        <v>5205</v>
      </c>
      <c r="D1940" s="11" t="s">
        <v>5206</v>
      </c>
      <c r="E1940" s="11" t="s">
        <v>5207</v>
      </c>
      <c r="F1940" s="12">
        <v>53.05753</v>
      </c>
      <c r="G1940" s="12">
        <v>11.85026</v>
      </c>
      <c r="H1940" s="11">
        <v>80000</v>
      </c>
      <c r="I1940" s="11">
        <v>12546</v>
      </c>
      <c r="J1940" s="13" t="s">
        <v>8982</v>
      </c>
      <c r="K1940" s="14">
        <f>I1940*Assumptions!$B$2*10^-3/24</f>
        <v>78.412500000000009</v>
      </c>
      <c r="L1940" s="14">
        <f>IF(J1940="YES",I1940*Assumptions!$B$3/1000,0)</f>
        <v>250.92</v>
      </c>
      <c r="M1940" s="14">
        <f>IF(J1940="YES",I1940*Assumptions!$B$4/1000,0)</f>
        <v>188.19</v>
      </c>
      <c r="N1940" s="14">
        <f>IF(J1940="YES",I1940*Assumptions!$B$5/1000,0)</f>
        <v>376.38</v>
      </c>
      <c r="O1940" s="14">
        <f>K1940*Assumptions!$B$6*Assumptions!$B$7</f>
        <v>454.79250000000002</v>
      </c>
      <c r="P1940" s="14">
        <f>((K1940*Assumptions!$B$6*Assumptions!$B$7/1000)*(Assumptions!$B$8/(Assumptions!$B$8-1)))*Assumptions!$B$9</f>
        <v>2728.7550000000001</v>
      </c>
      <c r="Q1940" s="13" t="s">
        <v>9018</v>
      </c>
      <c r="R1940" s="13" t="s">
        <v>9044</v>
      </c>
    </row>
    <row r="1941" spans="1:18" x14ac:dyDescent="0.3">
      <c r="A1941" s="11" t="s">
        <v>2087</v>
      </c>
      <c r="B1941" s="11" t="s">
        <v>5103</v>
      </c>
      <c r="C1941" s="11" t="s">
        <v>5208</v>
      </c>
      <c r="D1941" s="11" t="s">
        <v>5209</v>
      </c>
      <c r="E1941" s="11" t="s">
        <v>8809</v>
      </c>
      <c r="F1941" s="12">
        <v>50.466679999999997</v>
      </c>
      <c r="G1941" s="12">
        <v>12.073689999999999</v>
      </c>
      <c r="H1941" s="11">
        <v>7000</v>
      </c>
      <c r="I1941" s="11">
        <v>5088</v>
      </c>
      <c r="J1941" s="13" t="s">
        <v>8991</v>
      </c>
      <c r="K1941" s="14">
        <f>I1941*Assumptions!$B$2*10^-3/24</f>
        <v>31.8</v>
      </c>
      <c r="L1941" s="14">
        <f>IF(J1941="YES",I1941*Assumptions!$B$3/1000,0)</f>
        <v>0</v>
      </c>
      <c r="M1941" s="14">
        <f>IF(J1941="YES",I1941*Assumptions!$B$4/1000,0)</f>
        <v>0</v>
      </c>
      <c r="N1941" s="14">
        <f>IF(J1941="YES",I1941*Assumptions!$B$5/1000,0)</f>
        <v>0</v>
      </c>
      <c r="O1941" s="14">
        <f>K1941*Assumptions!$B$6*Assumptions!$B$7</f>
        <v>184.44</v>
      </c>
      <c r="P1941" s="14">
        <f>((K1941*Assumptions!$B$6*Assumptions!$B$7/1000)*(Assumptions!$B$8/(Assumptions!$B$8-1)))*Assumptions!$B$9</f>
        <v>1106.6399999999999</v>
      </c>
      <c r="Q1941" s="13" t="s">
        <v>9027</v>
      </c>
      <c r="R1941" s="13" t="s">
        <v>9042</v>
      </c>
    </row>
    <row r="1942" spans="1:18" x14ac:dyDescent="0.3">
      <c r="A1942" s="11" t="s">
        <v>2087</v>
      </c>
      <c r="B1942" s="11" t="s">
        <v>5103</v>
      </c>
      <c r="C1942" s="11" t="s">
        <v>5210</v>
      </c>
      <c r="D1942" s="11" t="s">
        <v>5211</v>
      </c>
      <c r="E1942" s="11" t="s">
        <v>5212</v>
      </c>
      <c r="F1942" s="12">
        <v>50.577979999999997</v>
      </c>
      <c r="G1942" s="12">
        <v>12.352169999999999</v>
      </c>
      <c r="H1942" s="11">
        <v>6200</v>
      </c>
      <c r="I1942" s="11">
        <v>7594</v>
      </c>
      <c r="J1942" s="13" t="s">
        <v>8991</v>
      </c>
      <c r="K1942" s="14">
        <f>I1942*Assumptions!$B$2*10^-3/24</f>
        <v>47.462500000000006</v>
      </c>
      <c r="L1942" s="14">
        <f>IF(J1942="YES",I1942*Assumptions!$B$3/1000,0)</f>
        <v>0</v>
      </c>
      <c r="M1942" s="14">
        <f>IF(J1942="YES",I1942*Assumptions!$B$4/1000,0)</f>
        <v>0</v>
      </c>
      <c r="N1942" s="14">
        <f>IF(J1942="YES",I1942*Assumptions!$B$5/1000,0)</f>
        <v>0</v>
      </c>
      <c r="O1942" s="14">
        <f>K1942*Assumptions!$B$6*Assumptions!$B$7</f>
        <v>275.28250000000003</v>
      </c>
      <c r="P1942" s="14">
        <f>((K1942*Assumptions!$B$6*Assumptions!$B$7/1000)*(Assumptions!$B$8/(Assumptions!$B$8-1)))*Assumptions!$B$9</f>
        <v>1651.6950000000002</v>
      </c>
      <c r="Q1942" s="13" t="s">
        <v>9027</v>
      </c>
      <c r="R1942" s="13" t="s">
        <v>9043</v>
      </c>
    </row>
    <row r="1943" spans="1:18" x14ac:dyDescent="0.3">
      <c r="A1943" s="11" t="s">
        <v>2087</v>
      </c>
      <c r="B1943" s="11" t="s">
        <v>5103</v>
      </c>
      <c r="C1943" s="11" t="s">
        <v>5213</v>
      </c>
      <c r="D1943" s="11" t="s">
        <v>5214</v>
      </c>
      <c r="E1943" s="11" t="s">
        <v>5215</v>
      </c>
      <c r="F1943" s="12">
        <v>50.417900000000003</v>
      </c>
      <c r="G1943" s="12">
        <v>12.150040000000001</v>
      </c>
      <c r="H1943" s="11">
        <v>15000</v>
      </c>
      <c r="I1943" s="11">
        <v>13458</v>
      </c>
      <c r="J1943" s="13" t="s">
        <v>8991</v>
      </c>
      <c r="K1943" s="14">
        <f>I1943*Assumptions!$B$2*10^-3/24</f>
        <v>84.112499999999997</v>
      </c>
      <c r="L1943" s="14">
        <f>IF(J1943="YES",I1943*Assumptions!$B$3/1000,0)</f>
        <v>0</v>
      </c>
      <c r="M1943" s="14">
        <f>IF(J1943="YES",I1943*Assumptions!$B$4/1000,0)</f>
        <v>0</v>
      </c>
      <c r="N1943" s="14">
        <f>IF(J1943="YES",I1943*Assumptions!$B$5/1000,0)</f>
        <v>0</v>
      </c>
      <c r="O1943" s="14">
        <f>K1943*Assumptions!$B$6*Assumptions!$B$7</f>
        <v>487.85249999999996</v>
      </c>
      <c r="P1943" s="14">
        <f>((K1943*Assumptions!$B$6*Assumptions!$B$7/1000)*(Assumptions!$B$8/(Assumptions!$B$8-1)))*Assumptions!$B$9</f>
        <v>2927.1149999999993</v>
      </c>
      <c r="Q1943" s="13" t="s">
        <v>9027</v>
      </c>
      <c r="R1943" s="13" t="s">
        <v>9043</v>
      </c>
    </row>
    <row r="1944" spans="1:18" x14ac:dyDescent="0.3">
      <c r="A1944" s="11" t="s">
        <v>2087</v>
      </c>
      <c r="B1944" s="11" t="s">
        <v>5103</v>
      </c>
      <c r="C1944" s="11" t="s">
        <v>5216</v>
      </c>
      <c r="D1944" s="11" t="s">
        <v>5217</v>
      </c>
      <c r="E1944" s="11" t="s">
        <v>5218</v>
      </c>
      <c r="F1944" s="12">
        <v>50.525120000000001</v>
      </c>
      <c r="G1944" s="12">
        <v>12.169129999999999</v>
      </c>
      <c r="H1944" s="11">
        <v>140000</v>
      </c>
      <c r="I1944" s="11">
        <v>112658</v>
      </c>
      <c r="J1944" s="13" t="s">
        <v>8982</v>
      </c>
      <c r="K1944" s="14">
        <f>I1944*Assumptions!$B$2*10^-3/24</f>
        <v>704.11250000000007</v>
      </c>
      <c r="L1944" s="14">
        <f>IF(J1944="YES",I1944*Assumptions!$B$3/1000,0)</f>
        <v>2253.16</v>
      </c>
      <c r="M1944" s="14">
        <f>IF(J1944="YES",I1944*Assumptions!$B$4/1000,0)</f>
        <v>1689.87</v>
      </c>
      <c r="N1944" s="14">
        <f>IF(J1944="YES",I1944*Assumptions!$B$5/1000,0)</f>
        <v>3379.74</v>
      </c>
      <c r="O1944" s="14">
        <f>K1944*Assumptions!$B$6*Assumptions!$B$7</f>
        <v>4083.8525</v>
      </c>
      <c r="P1944" s="14">
        <f>((K1944*Assumptions!$B$6*Assumptions!$B$7/1000)*(Assumptions!$B$8/(Assumptions!$B$8-1)))*Assumptions!$B$9</f>
        <v>24503.114999999998</v>
      </c>
      <c r="Q1944" s="13" t="s">
        <v>9027</v>
      </c>
      <c r="R1944" s="13" t="s">
        <v>9044</v>
      </c>
    </row>
    <row r="1945" spans="1:18" x14ac:dyDescent="0.3">
      <c r="A1945" s="11" t="s">
        <v>2087</v>
      </c>
      <c r="B1945" s="11" t="s">
        <v>5103</v>
      </c>
      <c r="C1945" s="11" t="s">
        <v>5219</v>
      </c>
      <c r="D1945" s="11" t="s">
        <v>5220</v>
      </c>
      <c r="E1945" s="11" t="s">
        <v>5221</v>
      </c>
      <c r="F1945" s="12">
        <v>50.628399999999999</v>
      </c>
      <c r="G1945" s="12">
        <v>12.238659999999999</v>
      </c>
      <c r="H1945" s="11">
        <v>39000</v>
      </c>
      <c r="I1945" s="11">
        <v>24397</v>
      </c>
      <c r="J1945" s="13" t="s">
        <v>8982</v>
      </c>
      <c r="K1945" s="14">
        <f>I1945*Assumptions!$B$2*10^-3/24</f>
        <v>152.48125000000002</v>
      </c>
      <c r="L1945" s="14">
        <f>IF(J1945="YES",I1945*Assumptions!$B$3/1000,0)</f>
        <v>487.94</v>
      </c>
      <c r="M1945" s="14">
        <f>IF(J1945="YES",I1945*Assumptions!$B$4/1000,0)</f>
        <v>365.95499999999998</v>
      </c>
      <c r="N1945" s="14">
        <f>IF(J1945="YES",I1945*Assumptions!$B$5/1000,0)</f>
        <v>731.91</v>
      </c>
      <c r="O1945" s="14">
        <f>K1945*Assumptions!$B$6*Assumptions!$B$7</f>
        <v>884.39125000000001</v>
      </c>
      <c r="P1945" s="14">
        <f>((K1945*Assumptions!$B$6*Assumptions!$B$7/1000)*(Assumptions!$B$8/(Assumptions!$B$8-1)))*Assumptions!$B$9</f>
        <v>5306.3474999999999</v>
      </c>
      <c r="Q1945" s="13" t="s">
        <v>9027</v>
      </c>
      <c r="R1945" s="13" t="s">
        <v>9044</v>
      </c>
    </row>
    <row r="1946" spans="1:18" x14ac:dyDescent="0.3">
      <c r="A1946" s="11" t="s">
        <v>2087</v>
      </c>
      <c r="B1946" s="11" t="s">
        <v>5103</v>
      </c>
      <c r="D1946" s="11" t="s">
        <v>5222</v>
      </c>
      <c r="E1946" s="11" t="s">
        <v>5223</v>
      </c>
      <c r="F1946" s="12">
        <v>50.550550000000001</v>
      </c>
      <c r="G1946" s="12">
        <v>12.384309999999999</v>
      </c>
      <c r="H1946" s="11">
        <v>60000</v>
      </c>
      <c r="I1946" s="11">
        <v>65000</v>
      </c>
      <c r="J1946" s="13" t="s">
        <v>8982</v>
      </c>
      <c r="K1946" s="14">
        <f>I1946*Assumptions!$B$2*10^-3/24</f>
        <v>406.25</v>
      </c>
      <c r="L1946" s="14">
        <f>IF(J1946="YES",I1946*Assumptions!$B$3/1000,0)</f>
        <v>1300</v>
      </c>
      <c r="M1946" s="14">
        <f>IF(J1946="YES",I1946*Assumptions!$B$4/1000,0)</f>
        <v>975</v>
      </c>
      <c r="N1946" s="14">
        <f>IF(J1946="YES",I1946*Assumptions!$B$5/1000,0)</f>
        <v>1950</v>
      </c>
      <c r="O1946" s="14">
        <f>K1946*Assumptions!$B$6*Assumptions!$B$7</f>
        <v>2356.2499999999995</v>
      </c>
      <c r="P1946" s="14">
        <f>((K1946*Assumptions!$B$6*Assumptions!$B$7/1000)*(Assumptions!$B$8/(Assumptions!$B$8-1)))*Assumptions!$B$9</f>
        <v>14137.499999999998</v>
      </c>
      <c r="Q1946" s="13" t="s">
        <v>9027</v>
      </c>
      <c r="R1946" s="13" t="s">
        <v>9042</v>
      </c>
    </row>
    <row r="1947" spans="1:18" x14ac:dyDescent="0.3">
      <c r="A1947" s="11" t="s">
        <v>2087</v>
      </c>
      <c r="B1947" s="11" t="s">
        <v>5103</v>
      </c>
      <c r="C1947" s="11" t="s">
        <v>5224</v>
      </c>
      <c r="D1947" s="11" t="s">
        <v>5225</v>
      </c>
      <c r="E1947" s="11" t="s">
        <v>5226</v>
      </c>
      <c r="F1947" s="12">
        <v>50.548690000000001</v>
      </c>
      <c r="G1947" s="12">
        <v>12.51468</v>
      </c>
      <c r="H1947" s="11">
        <v>8000</v>
      </c>
      <c r="I1947" s="11">
        <v>5163</v>
      </c>
      <c r="J1947" s="13" t="s">
        <v>8991</v>
      </c>
      <c r="K1947" s="14">
        <f>I1947*Assumptions!$B$2*10^-3/24</f>
        <v>32.268750000000004</v>
      </c>
      <c r="L1947" s="14">
        <f>IF(J1947="YES",I1947*Assumptions!$B$3/1000,0)</f>
        <v>0</v>
      </c>
      <c r="M1947" s="14">
        <f>IF(J1947="YES",I1947*Assumptions!$B$4/1000,0)</f>
        <v>0</v>
      </c>
      <c r="N1947" s="14">
        <f>IF(J1947="YES",I1947*Assumptions!$B$5/1000,0)</f>
        <v>0</v>
      </c>
      <c r="O1947" s="14">
        <f>K1947*Assumptions!$B$6*Assumptions!$B$7</f>
        <v>187.15875</v>
      </c>
      <c r="P1947" s="14">
        <f>((K1947*Assumptions!$B$6*Assumptions!$B$7/1000)*(Assumptions!$B$8/(Assumptions!$B$8-1)))*Assumptions!$B$9</f>
        <v>1122.9524999999999</v>
      </c>
      <c r="Q1947" s="13" t="s">
        <v>9027</v>
      </c>
      <c r="R1947" s="13" t="s">
        <v>9042</v>
      </c>
    </row>
    <row r="1948" spans="1:18" x14ac:dyDescent="0.3">
      <c r="A1948" s="11" t="s">
        <v>2087</v>
      </c>
      <c r="B1948" s="11" t="s">
        <v>5229</v>
      </c>
      <c r="D1948" s="11" t="s">
        <v>5227</v>
      </c>
      <c r="E1948" s="11" t="s">
        <v>5228</v>
      </c>
      <c r="F1948" s="12">
        <v>50.617800000000003</v>
      </c>
      <c r="G1948" s="12">
        <v>12.68408</v>
      </c>
      <c r="H1948" s="11">
        <v>73500</v>
      </c>
      <c r="I1948" s="11">
        <v>58781</v>
      </c>
      <c r="J1948" s="13" t="s">
        <v>8982</v>
      </c>
      <c r="K1948" s="14">
        <f>I1948*Assumptions!$B$2*10^-3/24</f>
        <v>367.38124999999997</v>
      </c>
      <c r="L1948" s="14">
        <f>IF(J1948="YES",I1948*Assumptions!$B$3/1000,0)</f>
        <v>1175.6199999999999</v>
      </c>
      <c r="M1948" s="14">
        <f>IF(J1948="YES",I1948*Assumptions!$B$4/1000,0)</f>
        <v>881.71500000000003</v>
      </c>
      <c r="N1948" s="14">
        <f>IF(J1948="YES",I1948*Assumptions!$B$5/1000,0)</f>
        <v>1763.43</v>
      </c>
      <c r="O1948" s="14">
        <f>K1948*Assumptions!$B$6*Assumptions!$B$7</f>
        <v>2130.8112499999997</v>
      </c>
      <c r="P1948" s="14">
        <f>((K1948*Assumptions!$B$6*Assumptions!$B$7/1000)*(Assumptions!$B$8/(Assumptions!$B$8-1)))*Assumptions!$B$9</f>
        <v>12784.867499999998</v>
      </c>
      <c r="Q1948" s="13" t="s">
        <v>9027</v>
      </c>
      <c r="R1948" s="13" t="s">
        <v>9042</v>
      </c>
    </row>
    <row r="1949" spans="1:18" x14ac:dyDescent="0.3">
      <c r="A1949" s="11" t="s">
        <v>2087</v>
      </c>
      <c r="B1949" s="11" t="s">
        <v>5103</v>
      </c>
      <c r="C1949" s="11" t="s">
        <v>5230</v>
      </c>
      <c r="D1949" s="11" t="s">
        <v>5231</v>
      </c>
      <c r="E1949" s="11" t="s">
        <v>8810</v>
      </c>
      <c r="F1949" s="12">
        <v>50.380560000000003</v>
      </c>
      <c r="G1949" s="12">
        <v>12.3261</v>
      </c>
      <c r="H1949" s="11">
        <v>5400</v>
      </c>
      <c r="I1949" s="11">
        <v>4062</v>
      </c>
      <c r="J1949" s="13" t="s">
        <v>8991</v>
      </c>
      <c r="K1949" s="14">
        <f>I1949*Assumptions!$B$2*10^-3/24</f>
        <v>25.387500000000003</v>
      </c>
      <c r="L1949" s="14">
        <f>IF(J1949="YES",I1949*Assumptions!$B$3/1000,0)</f>
        <v>0</v>
      </c>
      <c r="M1949" s="14">
        <f>IF(J1949="YES",I1949*Assumptions!$B$4/1000,0)</f>
        <v>0</v>
      </c>
      <c r="N1949" s="14">
        <f>IF(J1949="YES",I1949*Assumptions!$B$5/1000,0)</f>
        <v>0</v>
      </c>
      <c r="O1949" s="14">
        <f>K1949*Assumptions!$B$6*Assumptions!$B$7</f>
        <v>147.2475</v>
      </c>
      <c r="P1949" s="14">
        <f>((K1949*Assumptions!$B$6*Assumptions!$B$7/1000)*(Assumptions!$B$8/(Assumptions!$B$8-1)))*Assumptions!$B$9</f>
        <v>883.48500000000001</v>
      </c>
      <c r="Q1949" s="13" t="s">
        <v>9027</v>
      </c>
      <c r="R1949" s="13" t="s">
        <v>9044</v>
      </c>
    </row>
    <row r="1950" spans="1:18" x14ac:dyDescent="0.3">
      <c r="A1950" s="11" t="s">
        <v>2087</v>
      </c>
      <c r="B1950" s="11" t="s">
        <v>5229</v>
      </c>
      <c r="D1950" s="11" t="s">
        <v>5232</v>
      </c>
      <c r="E1950" s="11" t="s">
        <v>5233</v>
      </c>
      <c r="F1950" s="12">
        <v>50.55509</v>
      </c>
      <c r="G1950" s="12">
        <v>12.767340000000001</v>
      </c>
      <c r="H1950" s="11">
        <v>37700</v>
      </c>
      <c r="I1950" s="11">
        <v>30049</v>
      </c>
      <c r="J1950" s="13" t="s">
        <v>8991</v>
      </c>
      <c r="K1950" s="14">
        <f>I1950*Assumptions!$B$2*10^-3/24</f>
        <v>187.80625000000001</v>
      </c>
      <c r="L1950" s="14">
        <f>IF(J1950="YES",I1950*Assumptions!$B$3/1000,0)</f>
        <v>0</v>
      </c>
      <c r="M1950" s="14">
        <f>IF(J1950="YES",I1950*Assumptions!$B$4/1000,0)</f>
        <v>0</v>
      </c>
      <c r="N1950" s="14">
        <f>IF(J1950="YES",I1950*Assumptions!$B$5/1000,0)</f>
        <v>0</v>
      </c>
      <c r="O1950" s="14">
        <f>K1950*Assumptions!$B$6*Assumptions!$B$7</f>
        <v>1089.2762499999999</v>
      </c>
      <c r="P1950" s="14">
        <f>((K1950*Assumptions!$B$6*Assumptions!$B$7/1000)*(Assumptions!$B$8/(Assumptions!$B$8-1)))*Assumptions!$B$9</f>
        <v>6535.6574999999993</v>
      </c>
      <c r="Q1950" s="13" t="s">
        <v>9027</v>
      </c>
      <c r="R1950" s="13" t="s">
        <v>9043</v>
      </c>
    </row>
    <row r="1951" spans="1:18" x14ac:dyDescent="0.3">
      <c r="A1951" s="11" t="s">
        <v>2087</v>
      </c>
      <c r="B1951" s="11" t="s">
        <v>5103</v>
      </c>
      <c r="C1951" s="11" t="s">
        <v>5234</v>
      </c>
      <c r="D1951" s="11" t="s">
        <v>5235</v>
      </c>
      <c r="E1951" s="11" t="s">
        <v>5236</v>
      </c>
      <c r="F1951" s="12">
        <v>50.525359999999999</v>
      </c>
      <c r="G1951" s="12">
        <v>12.28397</v>
      </c>
      <c r="H1951" s="11">
        <v>15000</v>
      </c>
      <c r="I1951" s="11">
        <v>12241</v>
      </c>
      <c r="J1951" s="13" t="s">
        <v>8991</v>
      </c>
      <c r="K1951" s="14">
        <f>I1951*Assumptions!$B$2*10^-3/24</f>
        <v>76.506250000000009</v>
      </c>
      <c r="L1951" s="14">
        <f>IF(J1951="YES",I1951*Assumptions!$B$3/1000,0)</f>
        <v>0</v>
      </c>
      <c r="M1951" s="14">
        <f>IF(J1951="YES",I1951*Assumptions!$B$4/1000,0)</f>
        <v>0</v>
      </c>
      <c r="N1951" s="14">
        <f>IF(J1951="YES",I1951*Assumptions!$B$5/1000,0)</f>
        <v>0</v>
      </c>
      <c r="O1951" s="14">
        <f>K1951*Assumptions!$B$6*Assumptions!$B$7</f>
        <v>443.73625000000004</v>
      </c>
      <c r="P1951" s="14">
        <f>((K1951*Assumptions!$B$6*Assumptions!$B$7/1000)*(Assumptions!$B$8/(Assumptions!$B$8-1)))*Assumptions!$B$9</f>
        <v>2662.4175</v>
      </c>
      <c r="Q1951" s="13" t="s">
        <v>9027</v>
      </c>
      <c r="R1951" s="13" t="s">
        <v>9044</v>
      </c>
    </row>
    <row r="1952" spans="1:18" x14ac:dyDescent="0.3">
      <c r="A1952" s="11" t="s">
        <v>2087</v>
      </c>
      <c r="B1952" s="11" t="s">
        <v>5107</v>
      </c>
      <c r="D1952" s="11" t="s">
        <v>5237</v>
      </c>
      <c r="E1952" s="11" t="s">
        <v>5238</v>
      </c>
      <c r="F1952" s="12">
        <v>50.747750000000003</v>
      </c>
      <c r="G1952" s="12">
        <v>12.377090000000001</v>
      </c>
      <c r="H1952" s="11">
        <v>48000</v>
      </c>
      <c r="I1952" s="11">
        <v>52250</v>
      </c>
      <c r="J1952" s="13" t="s">
        <v>8982</v>
      </c>
      <c r="K1952" s="14">
        <f>I1952*Assumptions!$B$2*10^-3/24</f>
        <v>326.5625</v>
      </c>
      <c r="L1952" s="14">
        <f>IF(J1952="YES",I1952*Assumptions!$B$3/1000,0)</f>
        <v>1045</v>
      </c>
      <c r="M1952" s="14">
        <f>IF(J1952="YES",I1952*Assumptions!$B$4/1000,0)</f>
        <v>783.75</v>
      </c>
      <c r="N1952" s="14">
        <f>IF(J1952="YES",I1952*Assumptions!$B$5/1000,0)</f>
        <v>1567.5</v>
      </c>
      <c r="O1952" s="14">
        <f>K1952*Assumptions!$B$6*Assumptions!$B$7</f>
        <v>1894.0625</v>
      </c>
      <c r="P1952" s="14">
        <f>((K1952*Assumptions!$B$6*Assumptions!$B$7/1000)*(Assumptions!$B$8/(Assumptions!$B$8-1)))*Assumptions!$B$9</f>
        <v>11364.375</v>
      </c>
      <c r="Q1952" s="13" t="s">
        <v>9027</v>
      </c>
      <c r="R1952" s="13" t="s">
        <v>9043</v>
      </c>
    </row>
    <row r="1953" spans="1:18" x14ac:dyDescent="0.3">
      <c r="A1953" s="11" t="s">
        <v>2087</v>
      </c>
      <c r="B1953" s="11" t="s">
        <v>5229</v>
      </c>
      <c r="D1953" s="11" t="s">
        <v>5239</v>
      </c>
      <c r="E1953" s="11" t="s">
        <v>8811</v>
      </c>
      <c r="F1953" s="12">
        <v>50.522120000000001</v>
      </c>
      <c r="G1953" s="12">
        <v>12.610290000000001</v>
      </c>
      <c r="H1953" s="11">
        <v>16600</v>
      </c>
      <c r="I1953" s="11">
        <v>13426</v>
      </c>
      <c r="J1953" s="13" t="s">
        <v>8991</v>
      </c>
      <c r="K1953" s="14">
        <f>I1953*Assumptions!$B$2*10^-3/24</f>
        <v>83.912500000000009</v>
      </c>
      <c r="L1953" s="14">
        <f>IF(J1953="YES",I1953*Assumptions!$B$3/1000,0)</f>
        <v>0</v>
      </c>
      <c r="M1953" s="14">
        <f>IF(J1953="YES",I1953*Assumptions!$B$4/1000,0)</f>
        <v>0</v>
      </c>
      <c r="N1953" s="14">
        <f>IF(J1953="YES",I1953*Assumptions!$B$5/1000,0)</f>
        <v>0</v>
      </c>
      <c r="O1953" s="14">
        <f>K1953*Assumptions!$B$6*Assumptions!$B$7</f>
        <v>486.6925</v>
      </c>
      <c r="P1953" s="14">
        <f>((K1953*Assumptions!$B$6*Assumptions!$B$7/1000)*(Assumptions!$B$8/(Assumptions!$B$8-1)))*Assumptions!$B$9</f>
        <v>2920.1549999999997</v>
      </c>
      <c r="Q1953" s="13" t="s">
        <v>9027</v>
      </c>
      <c r="R1953" s="13" t="s">
        <v>9044</v>
      </c>
    </row>
    <row r="1954" spans="1:18" x14ac:dyDescent="0.3">
      <c r="A1954" s="11" t="s">
        <v>2087</v>
      </c>
      <c r="B1954" s="11" t="s">
        <v>5107</v>
      </c>
      <c r="D1954" s="11" t="s">
        <v>5240</v>
      </c>
      <c r="E1954" s="11" t="s">
        <v>5241</v>
      </c>
      <c r="F1954" s="12">
        <v>50.769300000000001</v>
      </c>
      <c r="G1954" s="12">
        <v>12.4815</v>
      </c>
      <c r="H1954" s="11">
        <v>143000</v>
      </c>
      <c r="I1954" s="11">
        <v>135654</v>
      </c>
      <c r="J1954" s="13" t="s">
        <v>8982</v>
      </c>
      <c r="K1954" s="14">
        <f>I1954*Assumptions!$B$2*10^-3/24</f>
        <v>847.83750000000009</v>
      </c>
      <c r="L1954" s="14">
        <f>IF(J1954="YES",I1954*Assumptions!$B$3/1000,0)</f>
        <v>2713.08</v>
      </c>
      <c r="M1954" s="14">
        <f>IF(J1954="YES",I1954*Assumptions!$B$4/1000,0)</f>
        <v>2034.81</v>
      </c>
      <c r="N1954" s="14">
        <f>IF(J1954="YES",I1954*Assumptions!$B$5/1000,0)</f>
        <v>4069.62</v>
      </c>
      <c r="O1954" s="14">
        <f>K1954*Assumptions!$B$6*Assumptions!$B$7</f>
        <v>4917.4575000000004</v>
      </c>
      <c r="P1954" s="14">
        <f>((K1954*Assumptions!$B$6*Assumptions!$B$7/1000)*(Assumptions!$B$8/(Assumptions!$B$8-1)))*Assumptions!$B$9</f>
        <v>29504.744999999999</v>
      </c>
      <c r="Q1954" s="13" t="s">
        <v>9027</v>
      </c>
      <c r="R1954" s="13" t="s">
        <v>9042</v>
      </c>
    </row>
    <row r="1955" spans="1:18" x14ac:dyDescent="0.3">
      <c r="A1955" s="11" t="s">
        <v>2087</v>
      </c>
      <c r="B1955" s="11" t="s">
        <v>5103</v>
      </c>
      <c r="C1955" s="11" t="s">
        <v>5242</v>
      </c>
      <c r="D1955" s="11" t="s">
        <v>5243</v>
      </c>
      <c r="E1955" s="11" t="s">
        <v>5244</v>
      </c>
      <c r="F1955" s="12">
        <v>50.605080000000001</v>
      </c>
      <c r="G1955" s="12">
        <v>12.16089</v>
      </c>
      <c r="H1955" s="11">
        <v>6000</v>
      </c>
      <c r="I1955" s="11">
        <v>3125</v>
      </c>
      <c r="J1955" s="13" t="s">
        <v>8991</v>
      </c>
      <c r="K1955" s="14">
        <f>I1955*Assumptions!$B$2*10^-3/24</f>
        <v>19.53125</v>
      </c>
      <c r="L1955" s="14">
        <f>IF(J1955="YES",I1955*Assumptions!$B$3/1000,0)</f>
        <v>0</v>
      </c>
      <c r="M1955" s="14">
        <f>IF(J1955="YES",I1955*Assumptions!$B$4/1000,0)</f>
        <v>0</v>
      </c>
      <c r="N1955" s="14">
        <f>IF(J1955="YES",I1955*Assumptions!$B$5/1000,0)</f>
        <v>0</v>
      </c>
      <c r="O1955" s="14">
        <f>K1955*Assumptions!$B$6*Assumptions!$B$7</f>
        <v>113.28125</v>
      </c>
      <c r="P1955" s="14">
        <f>((K1955*Assumptions!$B$6*Assumptions!$B$7/1000)*(Assumptions!$B$8/(Assumptions!$B$8-1)))*Assumptions!$B$9</f>
        <v>679.6875</v>
      </c>
      <c r="Q1955" s="13" t="s">
        <v>9027</v>
      </c>
      <c r="R1955" s="13" t="s">
        <v>9043</v>
      </c>
    </row>
    <row r="1956" spans="1:18" x14ac:dyDescent="0.3">
      <c r="A1956" s="11" t="s">
        <v>2087</v>
      </c>
      <c r="B1956" s="11" t="s">
        <v>5247</v>
      </c>
      <c r="C1956" s="11" t="s">
        <v>5245</v>
      </c>
      <c r="D1956" s="11" t="s">
        <v>5246</v>
      </c>
      <c r="E1956" s="11" t="s">
        <v>8812</v>
      </c>
      <c r="F1956" s="12">
        <v>50.92062</v>
      </c>
      <c r="G1956" s="12">
        <v>14.06676</v>
      </c>
      <c r="H1956" s="11">
        <v>6000</v>
      </c>
      <c r="I1956" s="11">
        <v>5905</v>
      </c>
      <c r="J1956" s="13" t="s">
        <v>8991</v>
      </c>
      <c r="K1956" s="14">
        <f>I1956*Assumptions!$B$2*10^-3/24</f>
        <v>36.90625</v>
      </c>
      <c r="L1956" s="14">
        <f>IF(J1956="YES",I1956*Assumptions!$B$3/1000,0)</f>
        <v>0</v>
      </c>
      <c r="M1956" s="14">
        <f>IF(J1956="YES",I1956*Assumptions!$B$4/1000,0)</f>
        <v>0</v>
      </c>
      <c r="N1956" s="14">
        <f>IF(J1956="YES",I1956*Assumptions!$B$5/1000,0)</f>
        <v>0</v>
      </c>
      <c r="O1956" s="14">
        <f>K1956*Assumptions!$B$6*Assumptions!$B$7</f>
        <v>214.05624999999998</v>
      </c>
      <c r="P1956" s="14">
        <f>((K1956*Assumptions!$B$6*Assumptions!$B$7/1000)*(Assumptions!$B$8/(Assumptions!$B$8-1)))*Assumptions!$B$9</f>
        <v>1284.3374999999996</v>
      </c>
      <c r="Q1956" s="13" t="s">
        <v>9025</v>
      </c>
      <c r="R1956" s="13" t="s">
        <v>9043</v>
      </c>
    </row>
    <row r="1957" spans="1:18" x14ac:dyDescent="0.3">
      <c r="A1957" s="11" t="s">
        <v>2087</v>
      </c>
      <c r="B1957" s="11" t="s">
        <v>5251</v>
      </c>
      <c r="C1957" s="11" t="s">
        <v>5248</v>
      </c>
      <c r="D1957" s="11" t="s">
        <v>5249</v>
      </c>
      <c r="E1957" s="11" t="s">
        <v>5250</v>
      </c>
      <c r="F1957" s="12">
        <v>52.43723</v>
      </c>
      <c r="G1957" s="12">
        <v>13.026210000000001</v>
      </c>
      <c r="H1957" s="11">
        <v>90000</v>
      </c>
      <c r="I1957" s="11">
        <v>73254</v>
      </c>
      <c r="J1957" s="13" t="s">
        <v>8982</v>
      </c>
      <c r="K1957" s="14">
        <f>I1957*Assumptions!$B$2*10^-3/24</f>
        <v>457.83750000000003</v>
      </c>
      <c r="L1957" s="14">
        <f>IF(J1957="YES",I1957*Assumptions!$B$3/1000,0)</f>
        <v>1465.08</v>
      </c>
      <c r="M1957" s="14">
        <f>IF(J1957="YES",I1957*Assumptions!$B$4/1000,0)</f>
        <v>1098.81</v>
      </c>
      <c r="N1957" s="14">
        <f>IF(J1957="YES",I1957*Assumptions!$B$5/1000,0)</f>
        <v>2197.62</v>
      </c>
      <c r="O1957" s="14">
        <f>K1957*Assumptions!$B$6*Assumptions!$B$7</f>
        <v>2655.4575</v>
      </c>
      <c r="P1957" s="14">
        <f>((K1957*Assumptions!$B$6*Assumptions!$B$7/1000)*(Assumptions!$B$8/(Assumptions!$B$8-1)))*Assumptions!$B$9</f>
        <v>15932.744999999999</v>
      </c>
      <c r="Q1957" s="13" t="s">
        <v>9018</v>
      </c>
      <c r="R1957" s="13" t="s">
        <v>9043</v>
      </c>
    </row>
    <row r="1958" spans="1:18" x14ac:dyDescent="0.3">
      <c r="A1958" s="11" t="s">
        <v>2087</v>
      </c>
      <c r="B1958" s="11" t="s">
        <v>4703</v>
      </c>
      <c r="C1958" s="11" t="s">
        <v>5252</v>
      </c>
      <c r="D1958" s="11" t="s">
        <v>5253</v>
      </c>
      <c r="E1958" s="11" t="s">
        <v>5254</v>
      </c>
      <c r="F1958" s="12">
        <v>53.323749999999997</v>
      </c>
      <c r="G1958" s="12">
        <v>13.853109999999999</v>
      </c>
      <c r="H1958" s="11">
        <v>80000</v>
      </c>
      <c r="I1958" s="11">
        <v>24648</v>
      </c>
      <c r="J1958" s="13" t="s">
        <v>8982</v>
      </c>
      <c r="K1958" s="14">
        <f>I1958*Assumptions!$B$2*10^-3/24</f>
        <v>154.05000000000001</v>
      </c>
      <c r="L1958" s="14">
        <f>IF(J1958="YES",I1958*Assumptions!$B$3/1000,0)</f>
        <v>492.96</v>
      </c>
      <c r="M1958" s="14">
        <f>IF(J1958="YES",I1958*Assumptions!$B$4/1000,0)</f>
        <v>369.72</v>
      </c>
      <c r="N1958" s="14">
        <f>IF(J1958="YES",I1958*Assumptions!$B$5/1000,0)</f>
        <v>739.44</v>
      </c>
      <c r="O1958" s="14">
        <f>K1958*Assumptions!$B$6*Assumptions!$B$7</f>
        <v>893.49</v>
      </c>
      <c r="P1958" s="14">
        <f>((K1958*Assumptions!$B$6*Assumptions!$B$7/1000)*(Assumptions!$B$8/(Assumptions!$B$8-1)))*Assumptions!$B$9</f>
        <v>5360.94</v>
      </c>
      <c r="Q1958" s="13" t="s">
        <v>9018</v>
      </c>
      <c r="R1958" s="13" t="s">
        <v>9043</v>
      </c>
    </row>
    <row r="1959" spans="1:18" x14ac:dyDescent="0.3">
      <c r="A1959" s="11" t="s">
        <v>2087</v>
      </c>
      <c r="B1959" s="11" t="s">
        <v>4732</v>
      </c>
      <c r="C1959" s="11" t="s">
        <v>5255</v>
      </c>
      <c r="D1959" s="11" t="s">
        <v>5256</v>
      </c>
      <c r="E1959" s="11" t="s">
        <v>8813</v>
      </c>
      <c r="F1959" s="12">
        <v>53.166260000000001</v>
      </c>
      <c r="G1959" s="12">
        <v>12.14364</v>
      </c>
      <c r="H1959" s="11">
        <v>30000</v>
      </c>
      <c r="I1959" s="11">
        <v>12981</v>
      </c>
      <c r="J1959" s="13" t="s">
        <v>8991</v>
      </c>
      <c r="K1959" s="14">
        <f>I1959*Assumptions!$B$2*10^-3/24</f>
        <v>81.131250000000009</v>
      </c>
      <c r="L1959" s="14">
        <f>IF(J1959="YES",I1959*Assumptions!$B$3/1000,0)</f>
        <v>0</v>
      </c>
      <c r="M1959" s="14">
        <f>IF(J1959="YES",I1959*Assumptions!$B$4/1000,0)</f>
        <v>0</v>
      </c>
      <c r="N1959" s="14">
        <f>IF(J1959="YES",I1959*Assumptions!$B$5/1000,0)</f>
        <v>0</v>
      </c>
      <c r="O1959" s="14">
        <f>K1959*Assumptions!$B$6*Assumptions!$B$7</f>
        <v>470.56125000000003</v>
      </c>
      <c r="P1959" s="14">
        <f>((K1959*Assumptions!$B$6*Assumptions!$B$7/1000)*(Assumptions!$B$8/(Assumptions!$B$8-1)))*Assumptions!$B$9</f>
        <v>2823.3675000000003</v>
      </c>
      <c r="Q1959" s="13" t="s">
        <v>9018</v>
      </c>
      <c r="R1959" s="13" t="s">
        <v>9042</v>
      </c>
    </row>
    <row r="1960" spans="1:18" x14ac:dyDescent="0.3">
      <c r="A1960" s="11" t="s">
        <v>2087</v>
      </c>
      <c r="B1960" s="11" t="s">
        <v>5192</v>
      </c>
      <c r="C1960" s="11" t="s">
        <v>5257</v>
      </c>
      <c r="D1960" s="11" t="s">
        <v>5258</v>
      </c>
      <c r="E1960" s="11" t="s">
        <v>5259</v>
      </c>
      <c r="F1960" s="12">
        <v>52.628100000000003</v>
      </c>
      <c r="G1960" s="12">
        <v>12.330299999999999</v>
      </c>
      <c r="H1960" s="11">
        <v>40000</v>
      </c>
      <c r="I1960" s="11">
        <v>36654</v>
      </c>
      <c r="J1960" s="13" t="s">
        <v>8982</v>
      </c>
      <c r="K1960" s="14">
        <f>I1960*Assumptions!$B$2*10^-3/24</f>
        <v>229.08750000000001</v>
      </c>
      <c r="L1960" s="14">
        <f>IF(J1960="YES",I1960*Assumptions!$B$3/1000,0)</f>
        <v>733.08</v>
      </c>
      <c r="M1960" s="14">
        <f>IF(J1960="YES",I1960*Assumptions!$B$4/1000,0)</f>
        <v>549.80999999999995</v>
      </c>
      <c r="N1960" s="14">
        <f>IF(J1960="YES",I1960*Assumptions!$B$5/1000,0)</f>
        <v>1099.6199999999999</v>
      </c>
      <c r="O1960" s="14">
        <f>K1960*Assumptions!$B$6*Assumptions!$B$7</f>
        <v>1328.7075</v>
      </c>
      <c r="P1960" s="14">
        <f>((K1960*Assumptions!$B$6*Assumptions!$B$7/1000)*(Assumptions!$B$8/(Assumptions!$B$8-1)))*Assumptions!$B$9</f>
        <v>7972.2449999999999</v>
      </c>
      <c r="Q1960" s="13" t="s">
        <v>9018</v>
      </c>
      <c r="R1960" s="13" t="s">
        <v>9044</v>
      </c>
    </row>
    <row r="1961" spans="1:18" x14ac:dyDescent="0.3">
      <c r="A1961" s="11" t="s">
        <v>2087</v>
      </c>
      <c r="B1961" s="11" t="s">
        <v>5192</v>
      </c>
      <c r="C1961" s="11" t="s">
        <v>5260</v>
      </c>
      <c r="D1961" s="11" t="s">
        <v>5261</v>
      </c>
      <c r="E1961" s="11" t="s">
        <v>5262</v>
      </c>
      <c r="F1961" s="12">
        <v>52.478430000000003</v>
      </c>
      <c r="G1961" s="12">
        <v>12.744910000000001</v>
      </c>
      <c r="H1961" s="11">
        <v>36000</v>
      </c>
      <c r="I1961" s="11">
        <v>31946</v>
      </c>
      <c r="J1961" s="13" t="s">
        <v>8991</v>
      </c>
      <c r="K1961" s="14">
        <f>I1961*Assumptions!$B$2*10^-3/24</f>
        <v>199.66250000000002</v>
      </c>
      <c r="L1961" s="14">
        <f>IF(J1961="YES",I1961*Assumptions!$B$3/1000,0)</f>
        <v>0</v>
      </c>
      <c r="M1961" s="14">
        <f>IF(J1961="YES",I1961*Assumptions!$B$4/1000,0)</f>
        <v>0</v>
      </c>
      <c r="N1961" s="14">
        <f>IF(J1961="YES",I1961*Assumptions!$B$5/1000,0)</f>
        <v>0</v>
      </c>
      <c r="O1961" s="14">
        <f>K1961*Assumptions!$B$6*Assumptions!$B$7</f>
        <v>1158.0425</v>
      </c>
      <c r="P1961" s="14">
        <f>((K1961*Assumptions!$B$6*Assumptions!$B$7/1000)*(Assumptions!$B$8/(Assumptions!$B$8-1)))*Assumptions!$B$9</f>
        <v>6948.2550000000001</v>
      </c>
      <c r="Q1961" s="13" t="s">
        <v>9018</v>
      </c>
      <c r="R1961" s="13" t="s">
        <v>9044</v>
      </c>
    </row>
    <row r="1962" spans="1:18" x14ac:dyDescent="0.3">
      <c r="A1962" s="11" t="s">
        <v>2087</v>
      </c>
      <c r="B1962" s="11" t="s">
        <v>5251</v>
      </c>
      <c r="C1962" s="11" t="s">
        <v>5263</v>
      </c>
      <c r="D1962" s="11" t="s">
        <v>5264</v>
      </c>
      <c r="E1962" s="11" t="s">
        <v>5265</v>
      </c>
      <c r="F1962" s="12">
        <v>52.464060000000003</v>
      </c>
      <c r="G1962" s="12">
        <v>12.988200000000001</v>
      </c>
      <c r="H1962" s="11">
        <v>10000</v>
      </c>
      <c r="I1962" s="11">
        <v>8668</v>
      </c>
      <c r="J1962" s="13" t="s">
        <v>8991</v>
      </c>
      <c r="K1962" s="14">
        <f>I1962*Assumptions!$B$2*10^-3/24</f>
        <v>54.175000000000004</v>
      </c>
      <c r="L1962" s="14">
        <f>IF(J1962="YES",I1962*Assumptions!$B$3/1000,0)</f>
        <v>0</v>
      </c>
      <c r="M1962" s="14">
        <f>IF(J1962="YES",I1962*Assumptions!$B$4/1000,0)</f>
        <v>0</v>
      </c>
      <c r="N1962" s="14">
        <f>IF(J1962="YES",I1962*Assumptions!$B$5/1000,0)</f>
        <v>0</v>
      </c>
      <c r="O1962" s="14">
        <f>K1962*Assumptions!$B$6*Assumptions!$B$7</f>
        <v>314.21500000000003</v>
      </c>
      <c r="P1962" s="14">
        <f>((K1962*Assumptions!$B$6*Assumptions!$B$7/1000)*(Assumptions!$B$8/(Assumptions!$B$8-1)))*Assumptions!$B$9</f>
        <v>1885.29</v>
      </c>
      <c r="Q1962" s="13" t="s">
        <v>9018</v>
      </c>
      <c r="R1962" s="13" t="s">
        <v>9044</v>
      </c>
    </row>
    <row r="1963" spans="1:18" x14ac:dyDescent="0.3">
      <c r="A1963" s="11" t="s">
        <v>2087</v>
      </c>
      <c r="B1963" s="11" t="s">
        <v>5269</v>
      </c>
      <c r="C1963" s="11" t="s">
        <v>5266</v>
      </c>
      <c r="D1963" s="11" t="s">
        <v>5267</v>
      </c>
      <c r="E1963" s="11" t="s">
        <v>5268</v>
      </c>
      <c r="F1963" s="12">
        <v>52.417859999999997</v>
      </c>
      <c r="G1963" s="12">
        <v>12.43652</v>
      </c>
      <c r="H1963" s="11">
        <v>99000</v>
      </c>
      <c r="I1963" s="11">
        <v>81618</v>
      </c>
      <c r="J1963" s="13" t="s">
        <v>8982</v>
      </c>
      <c r="K1963" s="14">
        <f>I1963*Assumptions!$B$2*10^-3/24</f>
        <v>510.11250000000001</v>
      </c>
      <c r="L1963" s="14">
        <f>IF(J1963="YES",I1963*Assumptions!$B$3/1000,0)</f>
        <v>1632.36</v>
      </c>
      <c r="M1963" s="14">
        <f>IF(J1963="YES",I1963*Assumptions!$B$4/1000,0)</f>
        <v>1224.27</v>
      </c>
      <c r="N1963" s="14">
        <f>IF(J1963="YES",I1963*Assumptions!$B$5/1000,0)</f>
        <v>2448.54</v>
      </c>
      <c r="O1963" s="14">
        <f>K1963*Assumptions!$B$6*Assumptions!$B$7</f>
        <v>2958.6525000000001</v>
      </c>
      <c r="P1963" s="14">
        <f>((K1963*Assumptions!$B$6*Assumptions!$B$7/1000)*(Assumptions!$B$8/(Assumptions!$B$8-1)))*Assumptions!$B$9</f>
        <v>17751.915000000001</v>
      </c>
      <c r="Q1963" s="13" t="s">
        <v>9018</v>
      </c>
      <c r="R1963" s="13" t="s">
        <v>9044</v>
      </c>
    </row>
    <row r="1964" spans="1:18" x14ac:dyDescent="0.3">
      <c r="A1964" s="11" t="s">
        <v>2087</v>
      </c>
      <c r="B1964" s="11" t="s">
        <v>4723</v>
      </c>
      <c r="C1964" s="11" t="s">
        <v>5270</v>
      </c>
      <c r="D1964" s="11" t="s">
        <v>5271</v>
      </c>
      <c r="E1964" s="11" t="s">
        <v>8814</v>
      </c>
      <c r="F1964" s="12">
        <v>53.020940000000003</v>
      </c>
      <c r="G1964" s="12">
        <v>13.114560000000001</v>
      </c>
      <c r="H1964" s="11">
        <v>42000</v>
      </c>
      <c r="I1964" s="11">
        <v>21073</v>
      </c>
      <c r="J1964" s="13" t="s">
        <v>8982</v>
      </c>
      <c r="K1964" s="14">
        <f>I1964*Assumptions!$B$2*10^-3/24</f>
        <v>131.70625000000001</v>
      </c>
      <c r="L1964" s="14">
        <f>IF(J1964="YES",I1964*Assumptions!$B$3/1000,0)</f>
        <v>421.46</v>
      </c>
      <c r="M1964" s="14">
        <f>IF(J1964="YES",I1964*Assumptions!$B$4/1000,0)</f>
        <v>316.09500000000003</v>
      </c>
      <c r="N1964" s="14">
        <f>IF(J1964="YES",I1964*Assumptions!$B$5/1000,0)</f>
        <v>632.19000000000005</v>
      </c>
      <c r="O1964" s="14">
        <f>K1964*Assumptions!$B$6*Assumptions!$B$7</f>
        <v>763.89625000000001</v>
      </c>
      <c r="P1964" s="14">
        <f>((K1964*Assumptions!$B$6*Assumptions!$B$7/1000)*(Assumptions!$B$8/(Assumptions!$B$8-1)))*Assumptions!$B$9</f>
        <v>4583.3774999999996</v>
      </c>
      <c r="Q1964" s="13" t="s">
        <v>9018</v>
      </c>
      <c r="R1964" s="13" t="s">
        <v>9044</v>
      </c>
    </row>
    <row r="1965" spans="1:18" x14ac:dyDescent="0.3">
      <c r="A1965" s="11" t="s">
        <v>2087</v>
      </c>
      <c r="B1965" s="11" t="s">
        <v>4696</v>
      </c>
      <c r="C1965" s="11" t="s">
        <v>5272</v>
      </c>
      <c r="D1965" s="11" t="s">
        <v>5273</v>
      </c>
      <c r="E1965" s="11" t="s">
        <v>8815</v>
      </c>
      <c r="F1965" s="12">
        <v>51.807789999999997</v>
      </c>
      <c r="G1965" s="12">
        <v>13.21452</v>
      </c>
      <c r="H1965" s="11">
        <v>8000</v>
      </c>
      <c r="I1965" s="11">
        <v>2960</v>
      </c>
      <c r="J1965" s="13" t="s">
        <v>8991</v>
      </c>
      <c r="K1965" s="14">
        <f>I1965*Assumptions!$B$2*10^-3/24</f>
        <v>18.5</v>
      </c>
      <c r="L1965" s="14">
        <f>IF(J1965="YES",I1965*Assumptions!$B$3/1000,0)</f>
        <v>0</v>
      </c>
      <c r="M1965" s="14">
        <f>IF(J1965="YES",I1965*Assumptions!$B$4/1000,0)</f>
        <v>0</v>
      </c>
      <c r="N1965" s="14">
        <f>IF(J1965="YES",I1965*Assumptions!$B$5/1000,0)</f>
        <v>0</v>
      </c>
      <c r="O1965" s="14">
        <f>K1965*Assumptions!$B$6*Assumptions!$B$7</f>
        <v>107.29999999999998</v>
      </c>
      <c r="P1965" s="14">
        <f>((K1965*Assumptions!$B$6*Assumptions!$B$7/1000)*(Assumptions!$B$8/(Assumptions!$B$8-1)))*Assumptions!$B$9</f>
        <v>643.79999999999984</v>
      </c>
      <c r="Q1965" s="13" t="s">
        <v>9018</v>
      </c>
      <c r="R1965" s="13" t="s">
        <v>9042</v>
      </c>
    </row>
    <row r="1966" spans="1:18" x14ac:dyDescent="0.3">
      <c r="A1966" s="11" t="s">
        <v>2087</v>
      </c>
      <c r="B1966" s="11" t="s">
        <v>4703</v>
      </c>
      <c r="C1966" s="11" t="s">
        <v>5274</v>
      </c>
      <c r="D1966" s="11" t="s">
        <v>5275</v>
      </c>
      <c r="E1966" s="11" t="s">
        <v>5276</v>
      </c>
      <c r="F1966" s="12">
        <v>53.05489</v>
      </c>
      <c r="G1966" s="12">
        <v>14.254300000000001</v>
      </c>
      <c r="H1966" s="11">
        <v>65000</v>
      </c>
      <c r="I1966" s="11">
        <v>33029</v>
      </c>
      <c r="J1966" s="13" t="s">
        <v>8982</v>
      </c>
      <c r="K1966" s="14">
        <f>I1966*Assumptions!$B$2*10^-3/24</f>
        <v>206.43125000000001</v>
      </c>
      <c r="L1966" s="14">
        <f>IF(J1966="YES",I1966*Assumptions!$B$3/1000,0)</f>
        <v>660.58</v>
      </c>
      <c r="M1966" s="14">
        <f>IF(J1966="YES",I1966*Assumptions!$B$4/1000,0)</f>
        <v>495.435</v>
      </c>
      <c r="N1966" s="14">
        <f>IF(J1966="YES",I1966*Assumptions!$B$5/1000,0)</f>
        <v>990.87</v>
      </c>
      <c r="O1966" s="14">
        <f>K1966*Assumptions!$B$6*Assumptions!$B$7</f>
        <v>1197.30125</v>
      </c>
      <c r="P1966" s="14">
        <f>((K1966*Assumptions!$B$6*Assumptions!$B$7/1000)*(Assumptions!$B$8/(Assumptions!$B$8-1)))*Assumptions!$B$9</f>
        <v>7183.807499999999</v>
      </c>
      <c r="Q1966" s="13" t="s">
        <v>9018</v>
      </c>
      <c r="R1966" s="13" t="s">
        <v>9043</v>
      </c>
    </row>
    <row r="1967" spans="1:18" x14ac:dyDescent="0.3">
      <c r="A1967" s="11" t="s">
        <v>2087</v>
      </c>
      <c r="B1967" s="11" t="s">
        <v>5186</v>
      </c>
      <c r="C1967" s="11" t="s">
        <v>5277</v>
      </c>
      <c r="D1967" s="11" t="s">
        <v>5278</v>
      </c>
      <c r="E1967" s="11" t="s">
        <v>5279</v>
      </c>
      <c r="F1967" s="12">
        <v>52.542960000000001</v>
      </c>
      <c r="G1967" s="12">
        <v>14.395910000000001</v>
      </c>
      <c r="H1967" s="11">
        <v>17500</v>
      </c>
      <c r="I1967" s="11">
        <v>9947</v>
      </c>
      <c r="J1967" s="13" t="s">
        <v>8991</v>
      </c>
      <c r="K1967" s="14">
        <f>I1967*Assumptions!$B$2*10^-3/24</f>
        <v>62.168749999999996</v>
      </c>
      <c r="L1967" s="14">
        <f>IF(J1967="YES",I1967*Assumptions!$B$3/1000,0)</f>
        <v>0</v>
      </c>
      <c r="M1967" s="14">
        <f>IF(J1967="YES",I1967*Assumptions!$B$4/1000,0)</f>
        <v>0</v>
      </c>
      <c r="N1967" s="14">
        <f>IF(J1967="YES",I1967*Assumptions!$B$5/1000,0)</f>
        <v>0</v>
      </c>
      <c r="O1967" s="14">
        <f>K1967*Assumptions!$B$6*Assumptions!$B$7</f>
        <v>360.57874999999996</v>
      </c>
      <c r="P1967" s="14">
        <f>((K1967*Assumptions!$B$6*Assumptions!$B$7/1000)*(Assumptions!$B$8/(Assumptions!$B$8-1)))*Assumptions!$B$9</f>
        <v>2163.4724999999999</v>
      </c>
      <c r="Q1967" s="13" t="s">
        <v>9018</v>
      </c>
      <c r="R1967" s="13" t="s">
        <v>9043</v>
      </c>
    </row>
    <row r="1968" spans="1:18" x14ac:dyDescent="0.3">
      <c r="A1968" s="11" t="s">
        <v>2087</v>
      </c>
      <c r="B1968" s="11" t="s">
        <v>4710</v>
      </c>
      <c r="C1968" s="11" t="s">
        <v>5280</v>
      </c>
      <c r="D1968" s="11" t="s">
        <v>5281</v>
      </c>
      <c r="E1968" s="11" t="s">
        <v>5282</v>
      </c>
      <c r="F1968" s="12">
        <v>51.578319999999998</v>
      </c>
      <c r="G1968" s="12">
        <v>14.37209</v>
      </c>
      <c r="H1968" s="11">
        <v>50000</v>
      </c>
      <c r="I1968" s="11">
        <v>17639</v>
      </c>
      <c r="J1968" s="13" t="s">
        <v>8982</v>
      </c>
      <c r="K1968" s="14">
        <f>I1968*Assumptions!$B$2*10^-3/24</f>
        <v>110.24374999999999</v>
      </c>
      <c r="L1968" s="14">
        <f>IF(J1968="YES",I1968*Assumptions!$B$3/1000,0)</f>
        <v>352.78</v>
      </c>
      <c r="M1968" s="14">
        <f>IF(J1968="YES",I1968*Assumptions!$B$4/1000,0)</f>
        <v>264.58499999999998</v>
      </c>
      <c r="N1968" s="14">
        <f>IF(J1968="YES",I1968*Assumptions!$B$5/1000,0)</f>
        <v>529.16999999999996</v>
      </c>
      <c r="O1968" s="14">
        <f>K1968*Assumptions!$B$6*Assumptions!$B$7</f>
        <v>639.41374999999994</v>
      </c>
      <c r="P1968" s="14">
        <f>((K1968*Assumptions!$B$6*Assumptions!$B$7/1000)*(Assumptions!$B$8/(Assumptions!$B$8-1)))*Assumptions!$B$9</f>
        <v>3836.4824999999992</v>
      </c>
      <c r="Q1968" s="13" t="s">
        <v>9018</v>
      </c>
      <c r="R1968" s="13" t="s">
        <v>9043</v>
      </c>
    </row>
    <row r="1969" spans="1:18" x14ac:dyDescent="0.3">
      <c r="A1969" s="11" t="s">
        <v>2087</v>
      </c>
      <c r="B1969" s="11" t="s">
        <v>5125</v>
      </c>
      <c r="C1969" s="11" t="s">
        <v>5283</v>
      </c>
      <c r="D1969" s="11" t="s">
        <v>5284</v>
      </c>
      <c r="E1969" s="11" t="s">
        <v>5285</v>
      </c>
      <c r="F1969" s="12">
        <v>52.377009999999999</v>
      </c>
      <c r="G1969" s="12">
        <v>13.24821</v>
      </c>
      <c r="H1969" s="11">
        <v>430000</v>
      </c>
      <c r="I1969" s="11">
        <v>188253</v>
      </c>
      <c r="J1969" s="13" t="s">
        <v>8982</v>
      </c>
      <c r="K1969" s="14">
        <f>I1969*Assumptions!$B$2*10^-3/24</f>
        <v>1176.58125</v>
      </c>
      <c r="L1969" s="14">
        <f>IF(J1969="YES",I1969*Assumptions!$B$3/1000,0)</f>
        <v>3765.06</v>
      </c>
      <c r="M1969" s="14">
        <f>IF(J1969="YES",I1969*Assumptions!$B$4/1000,0)</f>
        <v>2823.7950000000001</v>
      </c>
      <c r="N1969" s="14">
        <f>IF(J1969="YES",I1969*Assumptions!$B$5/1000,0)</f>
        <v>5647.59</v>
      </c>
      <c r="O1969" s="14">
        <f>K1969*Assumptions!$B$6*Assumptions!$B$7</f>
        <v>6824.1712499999994</v>
      </c>
      <c r="P1969" s="14">
        <f>((K1969*Assumptions!$B$6*Assumptions!$B$7/1000)*(Assumptions!$B$8/(Assumptions!$B$8-1)))*Assumptions!$B$9</f>
        <v>40945.027499999997</v>
      </c>
      <c r="Q1969" s="13" t="s">
        <v>9018</v>
      </c>
      <c r="R1969" s="13" t="s">
        <v>9043</v>
      </c>
    </row>
    <row r="1970" spans="1:18" x14ac:dyDescent="0.3">
      <c r="A1970" s="11" t="s">
        <v>2087</v>
      </c>
      <c r="B1970" s="11" t="s">
        <v>4742</v>
      </c>
      <c r="C1970" s="11" t="s">
        <v>5286</v>
      </c>
      <c r="D1970" s="11" t="s">
        <v>5287</v>
      </c>
      <c r="E1970" s="11" t="s">
        <v>5288</v>
      </c>
      <c r="F1970" s="12">
        <v>51.493870000000001</v>
      </c>
      <c r="G1970" s="12">
        <v>13.96369</v>
      </c>
      <c r="H1970" s="11">
        <v>60000</v>
      </c>
      <c r="I1970" s="11">
        <v>25079</v>
      </c>
      <c r="J1970" s="13" t="s">
        <v>8982</v>
      </c>
      <c r="K1970" s="14">
        <f>I1970*Assumptions!$B$2*10^-3/24</f>
        <v>156.74375000000001</v>
      </c>
      <c r="L1970" s="14">
        <f>IF(J1970="YES",I1970*Assumptions!$B$3/1000,0)</f>
        <v>501.58</v>
      </c>
      <c r="M1970" s="14">
        <f>IF(J1970="YES",I1970*Assumptions!$B$4/1000,0)</f>
        <v>376.185</v>
      </c>
      <c r="N1970" s="14">
        <f>IF(J1970="YES",I1970*Assumptions!$B$5/1000,0)</f>
        <v>752.37</v>
      </c>
      <c r="O1970" s="14">
        <f>K1970*Assumptions!$B$6*Assumptions!$B$7</f>
        <v>909.11374999999998</v>
      </c>
      <c r="P1970" s="14">
        <f>((K1970*Assumptions!$B$6*Assumptions!$B$7/1000)*(Assumptions!$B$8/(Assumptions!$B$8-1)))*Assumptions!$B$9</f>
        <v>5454.682499999999</v>
      </c>
      <c r="Q1970" s="13" t="s">
        <v>9018</v>
      </c>
      <c r="R1970" s="13" t="s">
        <v>9043</v>
      </c>
    </row>
    <row r="1971" spans="1:18" x14ac:dyDescent="0.3">
      <c r="A1971" s="11" t="s">
        <v>2087</v>
      </c>
      <c r="B1971" s="11" t="s">
        <v>4692</v>
      </c>
      <c r="C1971" s="11" t="s">
        <v>5289</v>
      </c>
      <c r="D1971" s="11" t="s">
        <v>5290</v>
      </c>
      <c r="E1971" s="11" t="s">
        <v>5291</v>
      </c>
      <c r="F1971" s="12">
        <v>52.278889999999997</v>
      </c>
      <c r="G1971" s="12">
        <v>13.948600000000001</v>
      </c>
      <c r="H1971" s="11">
        <v>32900</v>
      </c>
      <c r="I1971" s="11">
        <v>21266</v>
      </c>
      <c r="J1971" s="13" t="s">
        <v>8982</v>
      </c>
      <c r="K1971" s="14">
        <f>I1971*Assumptions!$B$2*10^-3/24</f>
        <v>132.91249999999999</v>
      </c>
      <c r="L1971" s="14">
        <f>IF(J1971="YES",I1971*Assumptions!$B$3/1000,0)</f>
        <v>425.32</v>
      </c>
      <c r="M1971" s="14">
        <f>IF(J1971="YES",I1971*Assumptions!$B$4/1000,0)</f>
        <v>318.99</v>
      </c>
      <c r="N1971" s="14">
        <f>IF(J1971="YES",I1971*Assumptions!$B$5/1000,0)</f>
        <v>637.98</v>
      </c>
      <c r="O1971" s="14">
        <f>K1971*Assumptions!$B$6*Assumptions!$B$7</f>
        <v>770.89249999999993</v>
      </c>
      <c r="P1971" s="14">
        <f>((K1971*Assumptions!$B$6*Assumptions!$B$7/1000)*(Assumptions!$B$8/(Assumptions!$B$8-1)))*Assumptions!$B$9</f>
        <v>4625.3549999999996</v>
      </c>
      <c r="Q1971" s="13" t="s">
        <v>9018</v>
      </c>
      <c r="R1971" s="13" t="s">
        <v>9044</v>
      </c>
    </row>
    <row r="1972" spans="1:18" x14ac:dyDescent="0.3">
      <c r="A1972" s="11" t="s">
        <v>2087</v>
      </c>
      <c r="B1972" s="11" t="s">
        <v>5145</v>
      </c>
      <c r="C1972" s="11" t="s">
        <v>5292</v>
      </c>
      <c r="D1972" s="11" t="s">
        <v>5293</v>
      </c>
      <c r="E1972" s="11" t="s">
        <v>5294</v>
      </c>
      <c r="F1972" s="12">
        <v>51.910620000000002</v>
      </c>
      <c r="G1972" s="12">
        <v>14.10309</v>
      </c>
      <c r="H1972" s="11">
        <v>7150</v>
      </c>
      <c r="I1972" s="11">
        <v>3400</v>
      </c>
      <c r="J1972" s="13" t="s">
        <v>8991</v>
      </c>
      <c r="K1972" s="14">
        <f>I1972*Assumptions!$B$2*10^-3/24</f>
        <v>21.25</v>
      </c>
      <c r="L1972" s="14">
        <f>IF(J1972="YES",I1972*Assumptions!$B$3/1000,0)</f>
        <v>0</v>
      </c>
      <c r="M1972" s="14">
        <f>IF(J1972="YES",I1972*Assumptions!$B$4/1000,0)</f>
        <v>0</v>
      </c>
      <c r="N1972" s="14">
        <f>IF(J1972="YES",I1972*Assumptions!$B$5/1000,0)</f>
        <v>0</v>
      </c>
      <c r="O1972" s="14">
        <f>K1972*Assumptions!$B$6*Assumptions!$B$7</f>
        <v>123.25</v>
      </c>
      <c r="P1972" s="14">
        <f>((K1972*Assumptions!$B$6*Assumptions!$B$7/1000)*(Assumptions!$B$8/(Assumptions!$B$8-1)))*Assumptions!$B$9</f>
        <v>739.5</v>
      </c>
      <c r="Q1972" s="13" t="s">
        <v>9018</v>
      </c>
      <c r="R1972" s="13" t="s">
        <v>9044</v>
      </c>
    </row>
    <row r="1973" spans="1:18" x14ac:dyDescent="0.3">
      <c r="A1973" s="11" t="s">
        <v>2087</v>
      </c>
      <c r="B1973" s="11" t="s">
        <v>5125</v>
      </c>
      <c r="C1973" s="11" t="s">
        <v>5295</v>
      </c>
      <c r="D1973" s="11" t="s">
        <v>5296</v>
      </c>
      <c r="E1973" s="11" t="s">
        <v>8816</v>
      </c>
      <c r="F1973" s="12">
        <v>52.215719999999997</v>
      </c>
      <c r="G1973" s="12">
        <v>12.740780000000001</v>
      </c>
      <c r="H1973" s="11">
        <v>16000</v>
      </c>
      <c r="I1973" s="11">
        <v>11155</v>
      </c>
      <c r="J1973" s="13" t="s">
        <v>8991</v>
      </c>
      <c r="K1973" s="14">
        <f>I1973*Assumptions!$B$2*10^-3/24</f>
        <v>69.71875</v>
      </c>
      <c r="L1973" s="14">
        <f>IF(J1973="YES",I1973*Assumptions!$B$3/1000,0)</f>
        <v>0</v>
      </c>
      <c r="M1973" s="14">
        <f>IF(J1973="YES",I1973*Assumptions!$B$4/1000,0)</f>
        <v>0</v>
      </c>
      <c r="N1973" s="14">
        <f>IF(J1973="YES",I1973*Assumptions!$B$5/1000,0)</f>
        <v>0</v>
      </c>
      <c r="O1973" s="14">
        <f>K1973*Assumptions!$B$6*Assumptions!$B$7</f>
        <v>404.36874999999998</v>
      </c>
      <c r="P1973" s="14">
        <f>((K1973*Assumptions!$B$6*Assumptions!$B$7/1000)*(Assumptions!$B$8/(Assumptions!$B$8-1)))*Assumptions!$B$9</f>
        <v>2426.2124999999996</v>
      </c>
      <c r="Q1973" s="13" t="s">
        <v>9018</v>
      </c>
      <c r="R1973" s="13" t="s">
        <v>9044</v>
      </c>
    </row>
    <row r="1974" spans="1:18" x14ac:dyDescent="0.3">
      <c r="A1974" s="11" t="s">
        <v>2087</v>
      </c>
      <c r="B1974" s="11" t="s">
        <v>4703</v>
      </c>
      <c r="C1974" s="11" t="s">
        <v>5297</v>
      </c>
      <c r="D1974" s="11" t="s">
        <v>5298</v>
      </c>
      <c r="E1974" s="11" t="s">
        <v>5299</v>
      </c>
      <c r="F1974" s="12">
        <v>53.086979999999997</v>
      </c>
      <c r="G1974" s="12">
        <v>13.473420000000001</v>
      </c>
      <c r="H1974" s="11">
        <v>22000</v>
      </c>
      <c r="I1974" s="11">
        <v>15340</v>
      </c>
      <c r="J1974" s="13" t="s">
        <v>8991</v>
      </c>
      <c r="K1974" s="14">
        <f>I1974*Assumptions!$B$2*10^-3/24</f>
        <v>95.875</v>
      </c>
      <c r="L1974" s="14">
        <f>IF(J1974="YES",I1974*Assumptions!$B$3/1000,0)</f>
        <v>0</v>
      </c>
      <c r="M1974" s="14">
        <f>IF(J1974="YES",I1974*Assumptions!$B$4/1000,0)</f>
        <v>0</v>
      </c>
      <c r="N1974" s="14">
        <f>IF(J1974="YES",I1974*Assumptions!$B$5/1000,0)</f>
        <v>0</v>
      </c>
      <c r="O1974" s="14">
        <f>K1974*Assumptions!$B$6*Assumptions!$B$7</f>
        <v>556.07499999999993</v>
      </c>
      <c r="P1974" s="14">
        <f>((K1974*Assumptions!$B$6*Assumptions!$B$7/1000)*(Assumptions!$B$8/(Assumptions!$B$8-1)))*Assumptions!$B$9</f>
        <v>3336.45</v>
      </c>
      <c r="Q1974" s="13" t="s">
        <v>9018</v>
      </c>
      <c r="R1974" s="13" t="s">
        <v>9044</v>
      </c>
    </row>
    <row r="1975" spans="1:18" x14ac:dyDescent="0.3">
      <c r="A1975" s="11" t="s">
        <v>2087</v>
      </c>
      <c r="B1975" s="11" t="s">
        <v>4692</v>
      </c>
      <c r="C1975" s="11" t="s">
        <v>5300</v>
      </c>
      <c r="D1975" s="11" t="s">
        <v>5301</v>
      </c>
      <c r="E1975" s="11" t="s">
        <v>5302</v>
      </c>
      <c r="F1975" s="12">
        <v>52.101529999999997</v>
      </c>
      <c r="G1975" s="12">
        <v>14.18196</v>
      </c>
      <c r="H1975" s="11">
        <v>8000</v>
      </c>
      <c r="I1975" s="11">
        <v>2853</v>
      </c>
      <c r="J1975" s="13" t="s">
        <v>8991</v>
      </c>
      <c r="K1975" s="14">
        <f>I1975*Assumptions!$B$2*10^-3/24</f>
        <v>17.831250000000001</v>
      </c>
      <c r="L1975" s="14">
        <f>IF(J1975="YES",I1975*Assumptions!$B$3/1000,0)</f>
        <v>0</v>
      </c>
      <c r="M1975" s="14">
        <f>IF(J1975="YES",I1975*Assumptions!$B$4/1000,0)</f>
        <v>0</v>
      </c>
      <c r="N1975" s="14">
        <f>IF(J1975="YES",I1975*Assumptions!$B$5/1000,0)</f>
        <v>0</v>
      </c>
      <c r="O1975" s="14">
        <f>K1975*Assumptions!$B$6*Assumptions!$B$7</f>
        <v>103.42124999999999</v>
      </c>
      <c r="P1975" s="14">
        <f>((K1975*Assumptions!$B$6*Assumptions!$B$7/1000)*(Assumptions!$B$8/(Assumptions!$B$8-1)))*Assumptions!$B$9</f>
        <v>620.52749999999992</v>
      </c>
      <c r="Q1975" s="13" t="s">
        <v>9018</v>
      </c>
      <c r="R1975" s="13" t="s">
        <v>9044</v>
      </c>
    </row>
    <row r="1976" spans="1:18" x14ac:dyDescent="0.3">
      <c r="A1976" s="11" t="s">
        <v>2087</v>
      </c>
      <c r="B1976" s="11" t="s">
        <v>4689</v>
      </c>
      <c r="C1976" s="11" t="s">
        <v>5303</v>
      </c>
      <c r="D1976" s="11" t="s">
        <v>5304</v>
      </c>
      <c r="E1976" s="11" t="s">
        <v>5305</v>
      </c>
      <c r="F1976" s="12">
        <v>52.22484</v>
      </c>
      <c r="G1976" s="12">
        <v>13.24034</v>
      </c>
      <c r="H1976" s="11">
        <v>10000</v>
      </c>
      <c r="I1976" s="11">
        <v>5992</v>
      </c>
      <c r="J1976" s="13" t="s">
        <v>8991</v>
      </c>
      <c r="K1976" s="14">
        <f>I1976*Assumptions!$B$2*10^-3/24</f>
        <v>37.450000000000003</v>
      </c>
      <c r="L1976" s="14">
        <f>IF(J1976="YES",I1976*Assumptions!$B$3/1000,0)</f>
        <v>0</v>
      </c>
      <c r="M1976" s="14">
        <f>IF(J1976="YES",I1976*Assumptions!$B$4/1000,0)</f>
        <v>0</v>
      </c>
      <c r="N1976" s="14">
        <f>IF(J1976="YES",I1976*Assumptions!$B$5/1000,0)</f>
        <v>0</v>
      </c>
      <c r="O1976" s="14">
        <f>K1976*Assumptions!$B$6*Assumptions!$B$7</f>
        <v>217.21</v>
      </c>
      <c r="P1976" s="14">
        <f>((K1976*Assumptions!$B$6*Assumptions!$B$7/1000)*(Assumptions!$B$8/(Assumptions!$B$8-1)))*Assumptions!$B$9</f>
        <v>1303.26</v>
      </c>
      <c r="Q1976" s="13" t="s">
        <v>9018</v>
      </c>
      <c r="R1976" s="13" t="s">
        <v>9042</v>
      </c>
    </row>
    <row r="1977" spans="1:18" x14ac:dyDescent="0.3">
      <c r="A1977" s="11" t="s">
        <v>2087</v>
      </c>
      <c r="B1977" s="11" t="s">
        <v>5125</v>
      </c>
      <c r="C1977" s="11" t="s">
        <v>5306</v>
      </c>
      <c r="D1977" s="11" t="s">
        <v>5307</v>
      </c>
      <c r="E1977" s="11" t="s">
        <v>5308</v>
      </c>
      <c r="F1977" s="12">
        <v>52.108249999999998</v>
      </c>
      <c r="G1977" s="12">
        <v>12.87452</v>
      </c>
      <c r="H1977" s="11">
        <v>10000</v>
      </c>
      <c r="I1977" s="11">
        <v>8893</v>
      </c>
      <c r="J1977" s="13" t="s">
        <v>8991</v>
      </c>
      <c r="K1977" s="14">
        <f>I1977*Assumptions!$B$2*10^-3/24</f>
        <v>55.581250000000004</v>
      </c>
      <c r="L1977" s="14">
        <f>IF(J1977="YES",I1977*Assumptions!$B$3/1000,0)</f>
        <v>0</v>
      </c>
      <c r="M1977" s="14">
        <f>IF(J1977="YES",I1977*Assumptions!$B$4/1000,0)</f>
        <v>0</v>
      </c>
      <c r="N1977" s="14">
        <f>IF(J1977="YES",I1977*Assumptions!$B$5/1000,0)</f>
        <v>0</v>
      </c>
      <c r="O1977" s="14">
        <f>K1977*Assumptions!$B$6*Assumptions!$B$7</f>
        <v>322.37124999999997</v>
      </c>
      <c r="P1977" s="14">
        <f>((K1977*Assumptions!$B$6*Assumptions!$B$7/1000)*(Assumptions!$B$8/(Assumptions!$B$8-1)))*Assumptions!$B$9</f>
        <v>1934.2275</v>
      </c>
      <c r="Q1977" s="13" t="s">
        <v>9018</v>
      </c>
      <c r="R1977" s="13" t="s">
        <v>9042</v>
      </c>
    </row>
    <row r="1978" spans="1:18" x14ac:dyDescent="0.3">
      <c r="A1978" s="11" t="s">
        <v>2087</v>
      </c>
      <c r="B1978" s="11" t="s">
        <v>4696</v>
      </c>
      <c r="C1978" s="11" t="s">
        <v>5309</v>
      </c>
      <c r="D1978" s="11" t="s">
        <v>5310</v>
      </c>
      <c r="E1978" s="11" t="s">
        <v>5311</v>
      </c>
      <c r="F1978" s="12">
        <v>51.608429999999998</v>
      </c>
      <c r="G1978" s="12">
        <v>13.304690000000001</v>
      </c>
      <c r="H1978" s="11">
        <v>17000</v>
      </c>
      <c r="I1978" s="11">
        <v>7980</v>
      </c>
      <c r="J1978" s="13" t="s">
        <v>8991</v>
      </c>
      <c r="K1978" s="14">
        <f>I1978*Assumptions!$B$2*10^-3/24</f>
        <v>49.875</v>
      </c>
      <c r="L1978" s="14">
        <f>IF(J1978="YES",I1978*Assumptions!$B$3/1000,0)</f>
        <v>0</v>
      </c>
      <c r="M1978" s="14">
        <f>IF(J1978="YES",I1978*Assumptions!$B$4/1000,0)</f>
        <v>0</v>
      </c>
      <c r="N1978" s="14">
        <f>IF(J1978="YES",I1978*Assumptions!$B$5/1000,0)</f>
        <v>0</v>
      </c>
      <c r="O1978" s="14">
        <f>K1978*Assumptions!$B$6*Assumptions!$B$7</f>
        <v>289.27499999999998</v>
      </c>
      <c r="P1978" s="14">
        <f>((K1978*Assumptions!$B$6*Assumptions!$B$7/1000)*(Assumptions!$B$8/(Assumptions!$B$8-1)))*Assumptions!$B$9</f>
        <v>1735.6499999999999</v>
      </c>
      <c r="Q1978" s="13" t="s">
        <v>9018</v>
      </c>
      <c r="R1978" s="13" t="s">
        <v>9044</v>
      </c>
    </row>
    <row r="1979" spans="1:18" x14ac:dyDescent="0.3">
      <c r="A1979" s="11" t="s">
        <v>2087</v>
      </c>
      <c r="B1979" s="11" t="s">
        <v>4742</v>
      </c>
      <c r="C1979" s="11" t="s">
        <v>5312</v>
      </c>
      <c r="D1979" s="11" t="s">
        <v>5313</v>
      </c>
      <c r="E1979" s="11" t="s">
        <v>5314</v>
      </c>
      <c r="F1979" s="12">
        <v>51.797400000000003</v>
      </c>
      <c r="G1979" s="12">
        <v>14.07296</v>
      </c>
      <c r="H1979" s="11">
        <v>18000</v>
      </c>
      <c r="I1979" s="11">
        <v>6131</v>
      </c>
      <c r="J1979" s="13" t="s">
        <v>8991</v>
      </c>
      <c r="K1979" s="14">
        <f>I1979*Assumptions!$B$2*10^-3/24</f>
        <v>38.318750000000001</v>
      </c>
      <c r="L1979" s="14">
        <f>IF(J1979="YES",I1979*Assumptions!$B$3/1000,0)</f>
        <v>0</v>
      </c>
      <c r="M1979" s="14">
        <f>IF(J1979="YES",I1979*Assumptions!$B$4/1000,0)</f>
        <v>0</v>
      </c>
      <c r="N1979" s="14">
        <f>IF(J1979="YES",I1979*Assumptions!$B$5/1000,0)</f>
        <v>0</v>
      </c>
      <c r="O1979" s="14">
        <f>K1979*Assumptions!$B$6*Assumptions!$B$7</f>
        <v>222.24875</v>
      </c>
      <c r="P1979" s="14">
        <f>((K1979*Assumptions!$B$6*Assumptions!$B$7/1000)*(Assumptions!$B$8/(Assumptions!$B$8-1)))*Assumptions!$B$9</f>
        <v>1333.4925000000001</v>
      </c>
      <c r="Q1979" s="13" t="s">
        <v>9018</v>
      </c>
      <c r="R1979" s="13" t="s">
        <v>9042</v>
      </c>
    </row>
    <row r="1980" spans="1:18" x14ac:dyDescent="0.3">
      <c r="A1980" s="11" t="s">
        <v>2087</v>
      </c>
      <c r="B1980" s="11" t="s">
        <v>5192</v>
      </c>
      <c r="C1980" s="11" t="s">
        <v>5315</v>
      </c>
      <c r="D1980" s="11" t="s">
        <v>5316</v>
      </c>
      <c r="E1980" s="11" t="s">
        <v>5317</v>
      </c>
      <c r="F1980" s="12">
        <v>52.665669999999999</v>
      </c>
      <c r="G1980" s="12">
        <v>12.63833</v>
      </c>
      <c r="H1980" s="11">
        <v>6000</v>
      </c>
      <c r="I1980" s="11">
        <v>5035</v>
      </c>
      <c r="J1980" s="13" t="s">
        <v>8991</v>
      </c>
      <c r="K1980" s="14">
        <f>I1980*Assumptions!$B$2*10^-3/24</f>
        <v>31.46875</v>
      </c>
      <c r="L1980" s="14">
        <f>IF(J1980="YES",I1980*Assumptions!$B$3/1000,0)</f>
        <v>0</v>
      </c>
      <c r="M1980" s="14">
        <f>IF(J1980="YES",I1980*Assumptions!$B$4/1000,0)</f>
        <v>0</v>
      </c>
      <c r="N1980" s="14">
        <f>IF(J1980="YES",I1980*Assumptions!$B$5/1000,0)</f>
        <v>0</v>
      </c>
      <c r="O1980" s="14">
        <f>K1980*Assumptions!$B$6*Assumptions!$B$7</f>
        <v>182.51874999999998</v>
      </c>
      <c r="P1980" s="14">
        <f>((K1980*Assumptions!$B$6*Assumptions!$B$7/1000)*(Assumptions!$B$8/(Assumptions!$B$8-1)))*Assumptions!$B$9</f>
        <v>1095.1124999999997</v>
      </c>
      <c r="Q1980" s="13" t="s">
        <v>9018</v>
      </c>
      <c r="R1980" s="13" t="s">
        <v>9044</v>
      </c>
    </row>
    <row r="1981" spans="1:18" x14ac:dyDescent="0.3">
      <c r="A1981" s="11" t="s">
        <v>2087</v>
      </c>
      <c r="B1981" s="11" t="s">
        <v>5192</v>
      </c>
      <c r="C1981" s="11" t="s">
        <v>5318</v>
      </c>
      <c r="D1981" s="11" t="s">
        <v>5319</v>
      </c>
      <c r="E1981" s="11" t="s">
        <v>5320</v>
      </c>
      <c r="F1981" s="12">
        <v>52.617849999999997</v>
      </c>
      <c r="G1981" s="12">
        <v>13.092029999999999</v>
      </c>
      <c r="H1981" s="11">
        <v>270000</v>
      </c>
      <c r="I1981" s="11">
        <v>179672</v>
      </c>
      <c r="J1981" s="13" t="s">
        <v>8982</v>
      </c>
      <c r="K1981" s="14">
        <f>I1981*Assumptions!$B$2*10^-3/24</f>
        <v>1122.95</v>
      </c>
      <c r="L1981" s="14">
        <f>IF(J1981="YES",I1981*Assumptions!$B$3/1000,0)</f>
        <v>3593.44</v>
      </c>
      <c r="M1981" s="14">
        <f>IF(J1981="YES",I1981*Assumptions!$B$4/1000,0)</f>
        <v>2695.08</v>
      </c>
      <c r="N1981" s="14">
        <f>IF(J1981="YES",I1981*Assumptions!$B$5/1000,0)</f>
        <v>5390.16</v>
      </c>
      <c r="O1981" s="14">
        <f>K1981*Assumptions!$B$6*Assumptions!$B$7</f>
        <v>6513.1100000000006</v>
      </c>
      <c r="P1981" s="14">
        <f>((K1981*Assumptions!$B$6*Assumptions!$B$7/1000)*(Assumptions!$B$8/(Assumptions!$B$8-1)))*Assumptions!$B$9</f>
        <v>39078.660000000003</v>
      </c>
      <c r="Q1981" s="13" t="s">
        <v>9018</v>
      </c>
      <c r="R1981" s="13" t="s">
        <v>9044</v>
      </c>
    </row>
    <row r="1982" spans="1:18" x14ac:dyDescent="0.3">
      <c r="A1982" s="11" t="s">
        <v>2087</v>
      </c>
      <c r="B1982" s="11" t="s">
        <v>4710</v>
      </c>
      <c r="C1982" s="11" t="s">
        <v>5321</v>
      </c>
      <c r="D1982" s="11" t="s">
        <v>5322</v>
      </c>
      <c r="E1982" s="11" t="s">
        <v>5323</v>
      </c>
      <c r="F1982" s="12">
        <v>51.823889999999999</v>
      </c>
      <c r="G1982" s="12">
        <v>14.16084</v>
      </c>
      <c r="H1982" s="11">
        <v>12000</v>
      </c>
      <c r="I1982" s="11">
        <v>10745</v>
      </c>
      <c r="J1982" s="13" t="s">
        <v>8991</v>
      </c>
      <c r="K1982" s="14">
        <f>I1982*Assumptions!$B$2*10^-3/24</f>
        <v>67.15625</v>
      </c>
      <c r="L1982" s="14">
        <f>IF(J1982="YES",I1982*Assumptions!$B$3/1000,0)</f>
        <v>0</v>
      </c>
      <c r="M1982" s="14">
        <f>IF(J1982="YES",I1982*Assumptions!$B$4/1000,0)</f>
        <v>0</v>
      </c>
      <c r="N1982" s="14">
        <f>IF(J1982="YES",I1982*Assumptions!$B$5/1000,0)</f>
        <v>0</v>
      </c>
      <c r="O1982" s="14">
        <f>K1982*Assumptions!$B$6*Assumptions!$B$7</f>
        <v>389.50624999999997</v>
      </c>
      <c r="P1982" s="14">
        <f>((K1982*Assumptions!$B$6*Assumptions!$B$7/1000)*(Assumptions!$B$8/(Assumptions!$B$8-1)))*Assumptions!$B$9</f>
        <v>2337.0374999999995</v>
      </c>
      <c r="Q1982" s="13" t="s">
        <v>9018</v>
      </c>
      <c r="R1982" s="13" t="s">
        <v>9044</v>
      </c>
    </row>
    <row r="1983" spans="1:18" x14ac:dyDescent="0.3">
      <c r="A1983" s="11" t="s">
        <v>2087</v>
      </c>
      <c r="B1983" s="11" t="s">
        <v>4700</v>
      </c>
      <c r="C1983" s="11" t="s">
        <v>5324</v>
      </c>
      <c r="D1983" s="11" t="s">
        <v>5325</v>
      </c>
      <c r="E1983" s="11" t="s">
        <v>5326</v>
      </c>
      <c r="F1983" s="12">
        <v>52.91225</v>
      </c>
      <c r="G1983" s="12">
        <v>12.700850000000001</v>
      </c>
      <c r="H1983" s="11">
        <v>5000</v>
      </c>
      <c r="I1983" s="11">
        <v>2772</v>
      </c>
      <c r="J1983" s="13" t="s">
        <v>8991</v>
      </c>
      <c r="K1983" s="14">
        <f>I1983*Assumptions!$B$2*10^-3/24</f>
        <v>17.324999999999999</v>
      </c>
      <c r="L1983" s="14">
        <f>IF(J1983="YES",I1983*Assumptions!$B$3/1000,0)</f>
        <v>0</v>
      </c>
      <c r="M1983" s="14">
        <f>IF(J1983="YES",I1983*Assumptions!$B$4/1000,0)</f>
        <v>0</v>
      </c>
      <c r="N1983" s="14">
        <f>IF(J1983="YES",I1983*Assumptions!$B$5/1000,0)</f>
        <v>0</v>
      </c>
      <c r="O1983" s="14">
        <f>K1983*Assumptions!$B$6*Assumptions!$B$7</f>
        <v>100.48499999999999</v>
      </c>
      <c r="P1983" s="14">
        <f>((K1983*Assumptions!$B$6*Assumptions!$B$7/1000)*(Assumptions!$B$8/(Assumptions!$B$8-1)))*Assumptions!$B$9</f>
        <v>602.91</v>
      </c>
      <c r="Q1983" s="13" t="s">
        <v>9018</v>
      </c>
      <c r="R1983" s="13" t="s">
        <v>9043</v>
      </c>
    </row>
    <row r="1984" spans="1:18" x14ac:dyDescent="0.3">
      <c r="A1984" s="11" t="s">
        <v>2087</v>
      </c>
      <c r="B1984" s="11" t="s">
        <v>4793</v>
      </c>
      <c r="C1984" s="11" t="s">
        <v>5327</v>
      </c>
      <c r="D1984" s="11" t="s">
        <v>5328</v>
      </c>
      <c r="E1984" s="11" t="s">
        <v>5329</v>
      </c>
      <c r="F1984" s="12">
        <v>52.618769999999998</v>
      </c>
      <c r="G1984" s="12">
        <v>13.732559999999999</v>
      </c>
      <c r="H1984" s="11">
        <v>15000</v>
      </c>
      <c r="I1984" s="11">
        <v>10824</v>
      </c>
      <c r="J1984" s="13" t="s">
        <v>8991</v>
      </c>
      <c r="K1984" s="14">
        <f>I1984*Assumptions!$B$2*10^-3/24</f>
        <v>67.650000000000006</v>
      </c>
      <c r="L1984" s="14">
        <f>IF(J1984="YES",I1984*Assumptions!$B$3/1000,0)</f>
        <v>0</v>
      </c>
      <c r="M1984" s="14">
        <f>IF(J1984="YES",I1984*Assumptions!$B$4/1000,0)</f>
        <v>0</v>
      </c>
      <c r="N1984" s="14">
        <f>IF(J1984="YES",I1984*Assumptions!$B$5/1000,0)</f>
        <v>0</v>
      </c>
      <c r="O1984" s="14">
        <f>K1984*Assumptions!$B$6*Assumptions!$B$7</f>
        <v>392.37</v>
      </c>
      <c r="P1984" s="14">
        <f>((K1984*Assumptions!$B$6*Assumptions!$B$7/1000)*(Assumptions!$B$8/(Assumptions!$B$8-1)))*Assumptions!$B$9</f>
        <v>2354.2199999999998</v>
      </c>
      <c r="Q1984" s="13" t="s">
        <v>9018</v>
      </c>
      <c r="R1984" s="13" t="s">
        <v>9044</v>
      </c>
    </row>
    <row r="1985" spans="1:18" x14ac:dyDescent="0.3">
      <c r="A1985" s="11" t="s">
        <v>2087</v>
      </c>
      <c r="B1985" s="11" t="s">
        <v>5125</v>
      </c>
      <c r="C1985" s="11" t="s">
        <v>5330</v>
      </c>
      <c r="D1985" s="11" t="s">
        <v>5331</v>
      </c>
      <c r="E1985" s="11" t="s">
        <v>5332</v>
      </c>
      <c r="F1985" s="12">
        <v>52.104709999999997</v>
      </c>
      <c r="G1985" s="12">
        <v>12.44937</v>
      </c>
      <c r="H1985" s="11">
        <v>6000</v>
      </c>
      <c r="I1985" s="11">
        <v>3935</v>
      </c>
      <c r="J1985" s="13" t="s">
        <v>8991</v>
      </c>
      <c r="K1985" s="14">
        <f>I1985*Assumptions!$B$2*10^-3/24</f>
        <v>24.59375</v>
      </c>
      <c r="L1985" s="14">
        <f>IF(J1985="YES",I1985*Assumptions!$B$3/1000,0)</f>
        <v>0</v>
      </c>
      <c r="M1985" s="14">
        <f>IF(J1985="YES",I1985*Assumptions!$B$4/1000,0)</f>
        <v>0</v>
      </c>
      <c r="N1985" s="14">
        <f>IF(J1985="YES",I1985*Assumptions!$B$5/1000,0)</f>
        <v>0</v>
      </c>
      <c r="O1985" s="14">
        <f>K1985*Assumptions!$B$6*Assumptions!$B$7</f>
        <v>142.64374999999998</v>
      </c>
      <c r="P1985" s="14">
        <f>((K1985*Assumptions!$B$6*Assumptions!$B$7/1000)*(Assumptions!$B$8/(Assumptions!$B$8-1)))*Assumptions!$B$9</f>
        <v>855.86249999999995</v>
      </c>
      <c r="Q1985" s="13" t="s">
        <v>9018</v>
      </c>
      <c r="R1985" s="13" t="s">
        <v>9044</v>
      </c>
    </row>
    <row r="1986" spans="1:18" x14ac:dyDescent="0.3">
      <c r="A1986" s="11" t="s">
        <v>2087</v>
      </c>
      <c r="B1986" s="11" t="s">
        <v>4696</v>
      </c>
      <c r="C1986" s="11" t="s">
        <v>5333</v>
      </c>
      <c r="D1986" s="11" t="s">
        <v>5334</v>
      </c>
      <c r="E1986" s="11" t="s">
        <v>5335</v>
      </c>
      <c r="F1986" s="12">
        <v>51.545319999999997</v>
      </c>
      <c r="G1986" s="12">
        <v>13.40043</v>
      </c>
      <c r="H1986" s="11">
        <v>5000</v>
      </c>
      <c r="I1986" s="11">
        <v>3212</v>
      </c>
      <c r="J1986" s="13" t="s">
        <v>8991</v>
      </c>
      <c r="K1986" s="14">
        <f>I1986*Assumptions!$B$2*10^-3/24</f>
        <v>20.074999999999999</v>
      </c>
      <c r="L1986" s="14">
        <f>IF(J1986="YES",I1986*Assumptions!$B$3/1000,0)</f>
        <v>0</v>
      </c>
      <c r="M1986" s="14">
        <f>IF(J1986="YES",I1986*Assumptions!$B$4/1000,0)</f>
        <v>0</v>
      </c>
      <c r="N1986" s="14">
        <f>IF(J1986="YES",I1986*Assumptions!$B$5/1000,0)</f>
        <v>0</v>
      </c>
      <c r="O1986" s="14">
        <f>K1986*Assumptions!$B$6*Assumptions!$B$7</f>
        <v>116.435</v>
      </c>
      <c r="P1986" s="14">
        <f>((K1986*Assumptions!$B$6*Assumptions!$B$7/1000)*(Assumptions!$B$8/(Assumptions!$B$8-1)))*Assumptions!$B$9</f>
        <v>698.6099999999999</v>
      </c>
      <c r="Q1986" s="13" t="s">
        <v>9018</v>
      </c>
      <c r="R1986" s="13" t="s">
        <v>9044</v>
      </c>
    </row>
    <row r="1987" spans="1:18" x14ac:dyDescent="0.3">
      <c r="A1987" s="11" t="s">
        <v>2087</v>
      </c>
      <c r="B1987" s="11" t="s">
        <v>4732</v>
      </c>
      <c r="C1987" s="11" t="s">
        <v>5336</v>
      </c>
      <c r="D1987" s="11" t="s">
        <v>5337</v>
      </c>
      <c r="E1987" s="11" t="s">
        <v>5338</v>
      </c>
      <c r="F1987" s="12">
        <v>53.024839999999998</v>
      </c>
      <c r="G1987" s="12">
        <v>11.699260000000001</v>
      </c>
      <c r="H1987" s="11">
        <v>45000</v>
      </c>
      <c r="I1987" s="11">
        <v>19218</v>
      </c>
      <c r="J1987" s="13" t="s">
        <v>8982</v>
      </c>
      <c r="K1987" s="14">
        <f>I1987*Assumptions!$B$2*10^-3/24</f>
        <v>120.11250000000001</v>
      </c>
      <c r="L1987" s="14">
        <f>IF(J1987="YES",I1987*Assumptions!$B$3/1000,0)</f>
        <v>384.36</v>
      </c>
      <c r="M1987" s="14">
        <f>IF(J1987="YES",I1987*Assumptions!$B$4/1000,0)</f>
        <v>288.27</v>
      </c>
      <c r="N1987" s="14">
        <f>IF(J1987="YES",I1987*Assumptions!$B$5/1000,0)</f>
        <v>576.54</v>
      </c>
      <c r="O1987" s="14">
        <f>K1987*Assumptions!$B$6*Assumptions!$B$7</f>
        <v>696.65250000000003</v>
      </c>
      <c r="P1987" s="14">
        <f>((K1987*Assumptions!$B$6*Assumptions!$B$7/1000)*(Assumptions!$B$8/(Assumptions!$B$8-1)))*Assumptions!$B$9</f>
        <v>4179.915</v>
      </c>
      <c r="Q1987" s="13" t="s">
        <v>9018</v>
      </c>
      <c r="R1987" s="13" t="s">
        <v>9044</v>
      </c>
    </row>
    <row r="1988" spans="1:18" x14ac:dyDescent="0.3">
      <c r="A1988" s="11" t="s">
        <v>2087</v>
      </c>
      <c r="B1988" s="11" t="s">
        <v>4700</v>
      </c>
      <c r="C1988" s="11" t="s">
        <v>5339</v>
      </c>
      <c r="D1988" s="11" t="s">
        <v>5340</v>
      </c>
      <c r="E1988" s="11" t="s">
        <v>5341</v>
      </c>
      <c r="F1988" s="12">
        <v>53.14134</v>
      </c>
      <c r="G1988" s="12">
        <v>12.4773</v>
      </c>
      <c r="H1988" s="11">
        <v>25000</v>
      </c>
      <c r="I1988" s="11">
        <v>14438</v>
      </c>
      <c r="J1988" s="13" t="s">
        <v>8991</v>
      </c>
      <c r="K1988" s="14">
        <f>I1988*Assumptions!$B$2*10^-3/24</f>
        <v>90.237499999999997</v>
      </c>
      <c r="L1988" s="14">
        <f>IF(J1988="YES",I1988*Assumptions!$B$3/1000,0)</f>
        <v>0</v>
      </c>
      <c r="M1988" s="14">
        <f>IF(J1988="YES",I1988*Assumptions!$B$4/1000,0)</f>
        <v>0</v>
      </c>
      <c r="N1988" s="14">
        <f>IF(J1988="YES",I1988*Assumptions!$B$5/1000,0)</f>
        <v>0</v>
      </c>
      <c r="O1988" s="14">
        <f>K1988*Assumptions!$B$6*Assumptions!$B$7</f>
        <v>523.37749999999994</v>
      </c>
      <c r="P1988" s="14">
        <f>((K1988*Assumptions!$B$6*Assumptions!$B$7/1000)*(Assumptions!$B$8/(Assumptions!$B$8-1)))*Assumptions!$B$9</f>
        <v>3140.2649999999994</v>
      </c>
      <c r="Q1988" s="13" t="s">
        <v>9018</v>
      </c>
      <c r="R1988" s="13" t="s">
        <v>9043</v>
      </c>
    </row>
    <row r="1989" spans="1:18" x14ac:dyDescent="0.3">
      <c r="A1989" s="11" t="s">
        <v>2087</v>
      </c>
      <c r="B1989" s="11" t="s">
        <v>5186</v>
      </c>
      <c r="C1989" s="11" t="s">
        <v>5342</v>
      </c>
      <c r="D1989" s="11" t="s">
        <v>5343</v>
      </c>
      <c r="E1989" s="11" t="s">
        <v>5344</v>
      </c>
      <c r="F1989" s="12">
        <v>52.724040000000002</v>
      </c>
      <c r="G1989" s="12">
        <v>14.147220000000001</v>
      </c>
      <c r="H1989" s="11">
        <v>36000</v>
      </c>
      <c r="I1989" s="11">
        <v>24218</v>
      </c>
      <c r="J1989" s="13" t="s">
        <v>8991</v>
      </c>
      <c r="K1989" s="14">
        <f>I1989*Assumptions!$B$2*10^-3/24</f>
        <v>151.36250000000001</v>
      </c>
      <c r="L1989" s="14">
        <f>IF(J1989="YES",I1989*Assumptions!$B$3/1000,0)</f>
        <v>0</v>
      </c>
      <c r="M1989" s="14">
        <f>IF(J1989="YES",I1989*Assumptions!$B$4/1000,0)</f>
        <v>0</v>
      </c>
      <c r="N1989" s="14">
        <f>IF(J1989="YES",I1989*Assumptions!$B$5/1000,0)</f>
        <v>0</v>
      </c>
      <c r="O1989" s="14">
        <f>K1989*Assumptions!$B$6*Assumptions!$B$7</f>
        <v>877.90250000000003</v>
      </c>
      <c r="P1989" s="14">
        <f>((K1989*Assumptions!$B$6*Assumptions!$B$7/1000)*(Assumptions!$B$8/(Assumptions!$B$8-1)))*Assumptions!$B$9</f>
        <v>5267.415</v>
      </c>
      <c r="Q1989" s="13" t="s">
        <v>9018</v>
      </c>
      <c r="R1989" s="13" t="s">
        <v>9043</v>
      </c>
    </row>
    <row r="1990" spans="1:18" x14ac:dyDescent="0.3">
      <c r="A1990" s="11" t="s">
        <v>2087</v>
      </c>
      <c r="B1990" s="11" t="s">
        <v>4742</v>
      </c>
      <c r="C1990" s="11" t="s">
        <v>5345</v>
      </c>
      <c r="D1990" s="11" t="s">
        <v>5346</v>
      </c>
      <c r="E1990" s="11" t="s">
        <v>5347</v>
      </c>
      <c r="F1990" s="12">
        <v>51.747480000000003</v>
      </c>
      <c r="G1990" s="12">
        <v>13.97392</v>
      </c>
      <c r="H1990" s="11">
        <v>8000</v>
      </c>
      <c r="I1990" s="11">
        <v>5153</v>
      </c>
      <c r="J1990" s="13" t="s">
        <v>8991</v>
      </c>
      <c r="K1990" s="14">
        <f>I1990*Assumptions!$B$2*10^-3/24</f>
        <v>32.206250000000004</v>
      </c>
      <c r="L1990" s="14">
        <f>IF(J1990="YES",I1990*Assumptions!$B$3/1000,0)</f>
        <v>0</v>
      </c>
      <c r="M1990" s="14">
        <f>IF(J1990="YES",I1990*Assumptions!$B$4/1000,0)</f>
        <v>0</v>
      </c>
      <c r="N1990" s="14">
        <f>IF(J1990="YES",I1990*Assumptions!$B$5/1000,0)</f>
        <v>0</v>
      </c>
      <c r="O1990" s="14">
        <f>K1990*Assumptions!$B$6*Assumptions!$B$7</f>
        <v>186.79625000000001</v>
      </c>
      <c r="P1990" s="14">
        <f>((K1990*Assumptions!$B$6*Assumptions!$B$7/1000)*(Assumptions!$B$8/(Assumptions!$B$8-1)))*Assumptions!$B$9</f>
        <v>1120.7775000000001</v>
      </c>
      <c r="Q1990" s="13" t="s">
        <v>9018</v>
      </c>
      <c r="R1990" s="13" t="s">
        <v>9043</v>
      </c>
    </row>
    <row r="1991" spans="1:18" x14ac:dyDescent="0.3">
      <c r="A1991" s="11" t="s">
        <v>2087</v>
      </c>
      <c r="B1991" s="11" t="s">
        <v>4723</v>
      </c>
      <c r="C1991" s="11" t="s">
        <v>5348</v>
      </c>
      <c r="D1991" s="11" t="s">
        <v>5349</v>
      </c>
      <c r="E1991" s="11" t="s">
        <v>5350</v>
      </c>
      <c r="F1991" s="12">
        <v>52.967010000000002</v>
      </c>
      <c r="G1991" s="12">
        <v>13.365460000000001</v>
      </c>
      <c r="H1991" s="11">
        <v>15000</v>
      </c>
      <c r="I1991" s="11">
        <v>12018</v>
      </c>
      <c r="J1991" s="13" t="s">
        <v>8991</v>
      </c>
      <c r="K1991" s="14">
        <f>I1991*Assumptions!$B$2*10^-3/24</f>
        <v>75.112499999999997</v>
      </c>
      <c r="L1991" s="14">
        <f>IF(J1991="YES",I1991*Assumptions!$B$3/1000,0)</f>
        <v>0</v>
      </c>
      <c r="M1991" s="14">
        <f>IF(J1991="YES",I1991*Assumptions!$B$4/1000,0)</f>
        <v>0</v>
      </c>
      <c r="N1991" s="14">
        <f>IF(J1991="YES",I1991*Assumptions!$B$5/1000,0)</f>
        <v>0</v>
      </c>
      <c r="O1991" s="14">
        <f>K1991*Assumptions!$B$6*Assumptions!$B$7</f>
        <v>435.65249999999992</v>
      </c>
      <c r="P1991" s="14">
        <f>((K1991*Assumptions!$B$6*Assumptions!$B$7/1000)*(Assumptions!$B$8/(Assumptions!$B$8-1)))*Assumptions!$B$9</f>
        <v>2613.9149999999995</v>
      </c>
      <c r="Q1991" s="13" t="s">
        <v>9018</v>
      </c>
      <c r="R1991" s="13" t="s">
        <v>9044</v>
      </c>
    </row>
    <row r="1992" spans="1:18" x14ac:dyDescent="0.3">
      <c r="A1992" s="11" t="s">
        <v>2087</v>
      </c>
      <c r="B1992" s="11" t="s">
        <v>5125</v>
      </c>
      <c r="C1992" s="11" t="s">
        <v>5351</v>
      </c>
      <c r="D1992" s="11" t="s">
        <v>5352</v>
      </c>
      <c r="E1992" s="11" t="s">
        <v>5353</v>
      </c>
      <c r="F1992" s="12">
        <v>52.281480000000002</v>
      </c>
      <c r="G1992" s="12">
        <v>12.30608</v>
      </c>
      <c r="H1992" s="11">
        <v>6750</v>
      </c>
      <c r="I1992" s="11">
        <v>4338</v>
      </c>
      <c r="J1992" s="13" t="s">
        <v>8991</v>
      </c>
      <c r="K1992" s="14">
        <f>I1992*Assumptions!$B$2*10^-3/24</f>
        <v>27.112500000000001</v>
      </c>
      <c r="L1992" s="14">
        <f>IF(J1992="YES",I1992*Assumptions!$B$3/1000,0)</f>
        <v>0</v>
      </c>
      <c r="M1992" s="14">
        <f>IF(J1992="YES",I1992*Assumptions!$B$4/1000,0)</f>
        <v>0</v>
      </c>
      <c r="N1992" s="14">
        <f>IF(J1992="YES",I1992*Assumptions!$B$5/1000,0)</f>
        <v>0</v>
      </c>
      <c r="O1992" s="14">
        <f>K1992*Assumptions!$B$6*Assumptions!$B$7</f>
        <v>157.2525</v>
      </c>
      <c r="P1992" s="14">
        <f>((K1992*Assumptions!$B$6*Assumptions!$B$7/1000)*(Assumptions!$B$8/(Assumptions!$B$8-1)))*Assumptions!$B$9</f>
        <v>943.51499999999987</v>
      </c>
      <c r="Q1992" s="13" t="s">
        <v>9018</v>
      </c>
      <c r="R1992" s="13" t="s">
        <v>9044</v>
      </c>
    </row>
    <row r="1993" spans="1:18" x14ac:dyDescent="0.3">
      <c r="A1993" s="11" t="s">
        <v>2087</v>
      </c>
      <c r="B1993" s="11" t="s">
        <v>5186</v>
      </c>
      <c r="C1993" s="11" t="s">
        <v>5354</v>
      </c>
      <c r="D1993" s="11" t="s">
        <v>5355</v>
      </c>
      <c r="E1993" s="11" t="s">
        <v>5356</v>
      </c>
      <c r="F1993" s="12">
        <v>52.657170000000001</v>
      </c>
      <c r="G1993" s="12">
        <v>14.20074</v>
      </c>
      <c r="H1993" s="11">
        <v>22500</v>
      </c>
      <c r="I1993" s="11">
        <v>18506</v>
      </c>
      <c r="J1993" s="13" t="s">
        <v>8991</v>
      </c>
      <c r="K1993" s="14">
        <f>I1993*Assumptions!$B$2*10^-3/24</f>
        <v>115.66250000000001</v>
      </c>
      <c r="L1993" s="14">
        <f>IF(J1993="YES",I1993*Assumptions!$B$3/1000,0)</f>
        <v>0</v>
      </c>
      <c r="M1993" s="14">
        <f>IF(J1993="YES",I1993*Assumptions!$B$4/1000,0)</f>
        <v>0</v>
      </c>
      <c r="N1993" s="14">
        <f>IF(J1993="YES",I1993*Assumptions!$B$5/1000,0)</f>
        <v>0</v>
      </c>
      <c r="O1993" s="14">
        <f>K1993*Assumptions!$B$6*Assumptions!$B$7</f>
        <v>670.84249999999997</v>
      </c>
      <c r="P1993" s="14">
        <f>((K1993*Assumptions!$B$6*Assumptions!$B$7/1000)*(Assumptions!$B$8/(Assumptions!$B$8-1)))*Assumptions!$B$9</f>
        <v>4025.0549999999998</v>
      </c>
      <c r="Q1993" s="13" t="s">
        <v>9018</v>
      </c>
      <c r="R1993" s="13" t="s">
        <v>9044</v>
      </c>
    </row>
    <row r="1994" spans="1:18" x14ac:dyDescent="0.3">
      <c r="A1994" s="11" t="s">
        <v>2087</v>
      </c>
      <c r="B1994" s="11" t="s">
        <v>5360</v>
      </c>
      <c r="C1994" s="11" t="s">
        <v>5357</v>
      </c>
      <c r="D1994" s="11" t="s">
        <v>5358</v>
      </c>
      <c r="E1994" s="11" t="s">
        <v>5359</v>
      </c>
      <c r="F1994" s="12">
        <v>51.773389999999999</v>
      </c>
      <c r="G1994" s="12">
        <v>14.3512</v>
      </c>
      <c r="H1994" s="11">
        <v>200000</v>
      </c>
      <c r="I1994" s="11">
        <v>106060</v>
      </c>
      <c r="J1994" s="13" t="s">
        <v>8982</v>
      </c>
      <c r="K1994" s="14">
        <f>I1994*Assumptions!$B$2*10^-3/24</f>
        <v>662.875</v>
      </c>
      <c r="L1994" s="14">
        <f>IF(J1994="YES",I1994*Assumptions!$B$3/1000,0)</f>
        <v>2121.1999999999998</v>
      </c>
      <c r="M1994" s="14">
        <f>IF(J1994="YES",I1994*Assumptions!$B$4/1000,0)</f>
        <v>1590.9</v>
      </c>
      <c r="N1994" s="14">
        <f>IF(J1994="YES",I1994*Assumptions!$B$5/1000,0)</f>
        <v>3181.8</v>
      </c>
      <c r="O1994" s="14">
        <f>K1994*Assumptions!$B$6*Assumptions!$B$7</f>
        <v>3844.6749999999997</v>
      </c>
      <c r="P1994" s="14">
        <f>((K1994*Assumptions!$B$6*Assumptions!$B$7/1000)*(Assumptions!$B$8/(Assumptions!$B$8-1)))*Assumptions!$B$9</f>
        <v>23068.049999999996</v>
      </c>
      <c r="Q1994" s="13" t="s">
        <v>9018</v>
      </c>
      <c r="R1994" s="13" t="s">
        <v>9043</v>
      </c>
    </row>
    <row r="1995" spans="1:18" x14ac:dyDescent="0.3">
      <c r="A1995" s="11" t="s">
        <v>2087</v>
      </c>
      <c r="B1995" s="11" t="s">
        <v>4696</v>
      </c>
      <c r="C1995" s="11" t="s">
        <v>5361</v>
      </c>
      <c r="D1995" s="11" t="s">
        <v>5362</v>
      </c>
      <c r="E1995" s="11" t="s">
        <v>8817</v>
      </c>
      <c r="F1995" s="12">
        <v>51.388640000000002</v>
      </c>
      <c r="G1995" s="12">
        <v>13.69223</v>
      </c>
      <c r="H1995" s="11">
        <v>6000</v>
      </c>
      <c r="I1995" s="11">
        <v>5573</v>
      </c>
      <c r="J1995" s="13" t="s">
        <v>8991</v>
      </c>
      <c r="K1995" s="14">
        <f>I1995*Assumptions!$B$2*10^-3/24</f>
        <v>34.831250000000004</v>
      </c>
      <c r="L1995" s="14">
        <f>IF(J1995="YES",I1995*Assumptions!$B$3/1000,0)</f>
        <v>0</v>
      </c>
      <c r="M1995" s="14">
        <f>IF(J1995="YES",I1995*Assumptions!$B$4/1000,0)</f>
        <v>0</v>
      </c>
      <c r="N1995" s="14">
        <f>IF(J1995="YES",I1995*Assumptions!$B$5/1000,0)</f>
        <v>0</v>
      </c>
      <c r="O1995" s="14">
        <f>K1995*Assumptions!$B$6*Assumptions!$B$7</f>
        <v>202.02125000000001</v>
      </c>
      <c r="P1995" s="14">
        <f>((K1995*Assumptions!$B$6*Assumptions!$B$7/1000)*(Assumptions!$B$8/(Assumptions!$B$8-1)))*Assumptions!$B$9</f>
        <v>1212.1275000000001</v>
      </c>
      <c r="Q1995" s="13" t="s">
        <v>9018</v>
      </c>
      <c r="R1995" s="13" t="s">
        <v>9044</v>
      </c>
    </row>
    <row r="1996" spans="1:18" x14ac:dyDescent="0.3">
      <c r="A1996" s="11" t="s">
        <v>2087</v>
      </c>
      <c r="B1996" s="11" t="s">
        <v>5366</v>
      </c>
      <c r="C1996" s="11" t="s">
        <v>5363</v>
      </c>
      <c r="D1996" s="11" t="s">
        <v>5364</v>
      </c>
      <c r="E1996" s="11" t="s">
        <v>5365</v>
      </c>
      <c r="F1996" s="12">
        <v>54.115560000000002</v>
      </c>
      <c r="G1996" s="12">
        <v>11.92502</v>
      </c>
      <c r="H1996" s="11">
        <v>60000</v>
      </c>
      <c r="I1996" s="11">
        <v>60443</v>
      </c>
      <c r="J1996" s="13" t="s">
        <v>8982</v>
      </c>
      <c r="K1996" s="14">
        <f>I1996*Assumptions!$B$2*10^-3/24</f>
        <v>377.76875000000001</v>
      </c>
      <c r="L1996" s="14">
        <f>IF(J1996="YES",I1996*Assumptions!$B$3/1000,0)</f>
        <v>1208.8599999999999</v>
      </c>
      <c r="M1996" s="14">
        <f>IF(J1996="YES",I1996*Assumptions!$B$4/1000,0)</f>
        <v>906.64499999999998</v>
      </c>
      <c r="N1996" s="14">
        <f>IF(J1996="YES",I1996*Assumptions!$B$5/1000,0)</f>
        <v>1813.29</v>
      </c>
      <c r="O1996" s="14">
        <f>K1996*Assumptions!$B$6*Assumptions!$B$7</f>
        <v>2191.0587500000001</v>
      </c>
      <c r="P1996" s="14">
        <f>((K1996*Assumptions!$B$6*Assumptions!$B$7/1000)*(Assumptions!$B$8/(Assumptions!$B$8-1)))*Assumptions!$B$9</f>
        <v>13146.352500000001</v>
      </c>
      <c r="Q1996" s="13" t="s">
        <v>9019</v>
      </c>
      <c r="R1996" s="13" t="s">
        <v>9042</v>
      </c>
    </row>
    <row r="1997" spans="1:18" x14ac:dyDescent="0.3">
      <c r="A1997" s="11" t="s">
        <v>2087</v>
      </c>
      <c r="B1997" s="11" t="s">
        <v>5366</v>
      </c>
      <c r="C1997" s="11" t="s">
        <v>5367</v>
      </c>
      <c r="D1997" s="11" t="s">
        <v>5368</v>
      </c>
      <c r="E1997" s="11" t="s">
        <v>8818</v>
      </c>
      <c r="F1997" s="12">
        <v>54.063580000000002</v>
      </c>
      <c r="G1997" s="12">
        <v>11.778639999999999</v>
      </c>
      <c r="H1997" s="11">
        <v>10000</v>
      </c>
      <c r="I1997" s="11">
        <v>8539</v>
      </c>
      <c r="J1997" s="13" t="s">
        <v>8991</v>
      </c>
      <c r="K1997" s="14">
        <f>I1997*Assumptions!$B$2*10^-3/24</f>
        <v>53.368750000000006</v>
      </c>
      <c r="L1997" s="14">
        <f>IF(J1997="YES",I1997*Assumptions!$B$3/1000,0)</f>
        <v>0</v>
      </c>
      <c r="M1997" s="14">
        <f>IF(J1997="YES",I1997*Assumptions!$B$4/1000,0)</f>
        <v>0</v>
      </c>
      <c r="N1997" s="14">
        <f>IF(J1997="YES",I1997*Assumptions!$B$5/1000,0)</f>
        <v>0</v>
      </c>
      <c r="O1997" s="14">
        <f>K1997*Assumptions!$B$6*Assumptions!$B$7</f>
        <v>309.53874999999999</v>
      </c>
      <c r="P1997" s="14">
        <f>((K1997*Assumptions!$B$6*Assumptions!$B$7/1000)*(Assumptions!$B$8/(Assumptions!$B$8-1)))*Assumptions!$B$9</f>
        <v>1857.2324999999998</v>
      </c>
      <c r="Q1997" s="13" t="s">
        <v>9019</v>
      </c>
      <c r="R1997" s="13" t="s">
        <v>9043</v>
      </c>
    </row>
    <row r="1998" spans="1:18" x14ac:dyDescent="0.3">
      <c r="A1998" s="11" t="s">
        <v>2087</v>
      </c>
      <c r="B1998" s="11" t="s">
        <v>5366</v>
      </c>
      <c r="C1998" s="11" t="s">
        <v>5369</v>
      </c>
      <c r="D1998" s="11" t="s">
        <v>5370</v>
      </c>
      <c r="E1998" s="11" t="s">
        <v>5371</v>
      </c>
      <c r="F1998" s="12">
        <v>54.029559999999996</v>
      </c>
      <c r="G1998" s="12">
        <v>11.67807</v>
      </c>
      <c r="H1998" s="11">
        <v>6000</v>
      </c>
      <c r="I1998" s="11">
        <v>5797</v>
      </c>
      <c r="J1998" s="13" t="s">
        <v>8991</v>
      </c>
      <c r="K1998" s="14">
        <f>I1998*Assumptions!$B$2*10^-3/24</f>
        <v>36.231250000000003</v>
      </c>
      <c r="L1998" s="14">
        <f>IF(J1998="YES",I1998*Assumptions!$B$3/1000,0)</f>
        <v>0</v>
      </c>
      <c r="M1998" s="14">
        <f>IF(J1998="YES",I1998*Assumptions!$B$4/1000,0)</f>
        <v>0</v>
      </c>
      <c r="N1998" s="14">
        <f>IF(J1998="YES",I1998*Assumptions!$B$5/1000,0)</f>
        <v>0</v>
      </c>
      <c r="O1998" s="14">
        <f>K1998*Assumptions!$B$6*Assumptions!$B$7</f>
        <v>210.14125000000001</v>
      </c>
      <c r="P1998" s="14">
        <f>((K1998*Assumptions!$B$6*Assumptions!$B$7/1000)*(Assumptions!$B$8/(Assumptions!$B$8-1)))*Assumptions!$B$9</f>
        <v>1260.8474999999999</v>
      </c>
      <c r="Q1998" s="13" t="s">
        <v>9019</v>
      </c>
      <c r="R1998" s="13" t="s">
        <v>9043</v>
      </c>
    </row>
    <row r="1999" spans="1:18" x14ac:dyDescent="0.3">
      <c r="A1999" s="11" t="s">
        <v>2087</v>
      </c>
      <c r="B1999" s="11" t="s">
        <v>5366</v>
      </c>
      <c r="C1999" s="11" t="s">
        <v>5372</v>
      </c>
      <c r="D1999" s="11" t="s">
        <v>5373</v>
      </c>
      <c r="E1999" s="11" t="s">
        <v>5374</v>
      </c>
      <c r="F1999" s="12">
        <v>53.9495</v>
      </c>
      <c r="G1999" s="12">
        <v>12.10993</v>
      </c>
      <c r="H1999" s="11">
        <v>13000</v>
      </c>
      <c r="I1999" s="11">
        <v>13244</v>
      </c>
      <c r="J1999" s="13" t="s">
        <v>8991</v>
      </c>
      <c r="K1999" s="14">
        <f>I1999*Assumptions!$B$2*10^-3/24</f>
        <v>82.775000000000006</v>
      </c>
      <c r="L1999" s="14">
        <f>IF(J1999="YES",I1999*Assumptions!$B$3/1000,0)</f>
        <v>0</v>
      </c>
      <c r="M1999" s="14">
        <f>IF(J1999="YES",I1999*Assumptions!$B$4/1000,0)</f>
        <v>0</v>
      </c>
      <c r="N1999" s="14">
        <f>IF(J1999="YES",I1999*Assumptions!$B$5/1000,0)</f>
        <v>0</v>
      </c>
      <c r="O1999" s="14">
        <f>K1999*Assumptions!$B$6*Assumptions!$B$7</f>
        <v>480.09500000000003</v>
      </c>
      <c r="P1999" s="14">
        <f>((K1999*Assumptions!$B$6*Assumptions!$B$7/1000)*(Assumptions!$B$8/(Assumptions!$B$8-1)))*Assumptions!$B$9</f>
        <v>2880.57</v>
      </c>
      <c r="Q1999" s="13" t="s">
        <v>9019</v>
      </c>
      <c r="R1999" s="13" t="s">
        <v>9042</v>
      </c>
    </row>
    <row r="2000" spans="1:18" x14ac:dyDescent="0.3">
      <c r="A2000" s="11" t="s">
        <v>2087</v>
      </c>
      <c r="B2000" s="11" t="s">
        <v>4810</v>
      </c>
      <c r="C2000" s="11" t="s">
        <v>5375</v>
      </c>
      <c r="D2000" s="11" t="s">
        <v>5376</v>
      </c>
      <c r="E2000" s="11" t="s">
        <v>5377</v>
      </c>
      <c r="F2000" s="12">
        <v>53.681379999999997</v>
      </c>
      <c r="G2000" s="12">
        <v>13.25366</v>
      </c>
      <c r="H2000" s="11">
        <v>9200</v>
      </c>
      <c r="I2000" s="11">
        <v>2456</v>
      </c>
      <c r="J2000" s="13" t="s">
        <v>8991</v>
      </c>
      <c r="K2000" s="14">
        <f>I2000*Assumptions!$B$2*10^-3/24</f>
        <v>15.350000000000001</v>
      </c>
      <c r="L2000" s="14">
        <f>IF(J2000="YES",I2000*Assumptions!$B$3/1000,0)</f>
        <v>0</v>
      </c>
      <c r="M2000" s="14">
        <f>IF(J2000="YES",I2000*Assumptions!$B$4/1000,0)</f>
        <v>0</v>
      </c>
      <c r="N2000" s="14">
        <f>IF(J2000="YES",I2000*Assumptions!$B$5/1000,0)</f>
        <v>0</v>
      </c>
      <c r="O2000" s="14">
        <f>K2000*Assumptions!$B$6*Assumptions!$B$7</f>
        <v>89.03</v>
      </c>
      <c r="P2000" s="14">
        <f>((K2000*Assumptions!$B$6*Assumptions!$B$7/1000)*(Assumptions!$B$8/(Assumptions!$B$8-1)))*Assumptions!$B$9</f>
        <v>534.17999999999995</v>
      </c>
      <c r="Q2000" s="13" t="s">
        <v>9019</v>
      </c>
      <c r="R2000" s="13" t="s">
        <v>9042</v>
      </c>
    </row>
    <row r="2001" spans="1:18" x14ac:dyDescent="0.3">
      <c r="A2001" s="11" t="s">
        <v>2087</v>
      </c>
      <c r="B2001" s="11" t="s">
        <v>4810</v>
      </c>
      <c r="C2001" s="11" t="s">
        <v>5378</v>
      </c>
      <c r="D2001" s="11" t="s">
        <v>5379</v>
      </c>
      <c r="E2001" s="11" t="s">
        <v>5380</v>
      </c>
      <c r="F2001" s="12">
        <v>53.896540000000002</v>
      </c>
      <c r="G2001" s="12">
        <v>12.86843</v>
      </c>
      <c r="H2001" s="11">
        <v>90000</v>
      </c>
      <c r="I2001" s="11">
        <v>57739</v>
      </c>
      <c r="J2001" s="13" t="s">
        <v>8982</v>
      </c>
      <c r="K2001" s="14">
        <f>I2001*Assumptions!$B$2*10^-3/24</f>
        <v>360.86875000000003</v>
      </c>
      <c r="L2001" s="14">
        <f>IF(J2001="YES",I2001*Assumptions!$B$3/1000,0)</f>
        <v>1154.78</v>
      </c>
      <c r="M2001" s="14">
        <f>IF(J2001="YES",I2001*Assumptions!$B$4/1000,0)</f>
        <v>866.08500000000004</v>
      </c>
      <c r="N2001" s="14">
        <f>IF(J2001="YES",I2001*Assumptions!$B$5/1000,0)</f>
        <v>1732.17</v>
      </c>
      <c r="O2001" s="14">
        <f>K2001*Assumptions!$B$6*Assumptions!$B$7</f>
        <v>2093.0387500000002</v>
      </c>
      <c r="P2001" s="14">
        <f>((K2001*Assumptions!$B$6*Assumptions!$B$7/1000)*(Assumptions!$B$8/(Assumptions!$B$8-1)))*Assumptions!$B$9</f>
        <v>12558.2325</v>
      </c>
      <c r="Q2001" s="13" t="s">
        <v>9019</v>
      </c>
      <c r="R2001" s="13" t="s">
        <v>9042</v>
      </c>
    </row>
    <row r="2002" spans="1:18" x14ac:dyDescent="0.3">
      <c r="A2002" s="11" t="s">
        <v>2087</v>
      </c>
      <c r="B2002" s="11" t="s">
        <v>4810</v>
      </c>
      <c r="C2002" s="11" t="s">
        <v>5381</v>
      </c>
      <c r="D2002" s="11" t="s">
        <v>5382</v>
      </c>
      <c r="E2002" s="11" t="s">
        <v>5383</v>
      </c>
      <c r="F2002" s="12">
        <v>53.918010000000002</v>
      </c>
      <c r="G2002" s="12">
        <v>13.060510000000001</v>
      </c>
      <c r="H2002" s="11">
        <v>30000</v>
      </c>
      <c r="I2002" s="11">
        <v>15207</v>
      </c>
      <c r="J2002" s="13" t="s">
        <v>8991</v>
      </c>
      <c r="K2002" s="14">
        <f>I2002*Assumptions!$B$2*10^-3/24</f>
        <v>95.043750000000003</v>
      </c>
      <c r="L2002" s="14">
        <f>IF(J2002="YES",I2002*Assumptions!$B$3/1000,0)</f>
        <v>0</v>
      </c>
      <c r="M2002" s="14">
        <f>IF(J2002="YES",I2002*Assumptions!$B$4/1000,0)</f>
        <v>0</v>
      </c>
      <c r="N2002" s="14">
        <f>IF(J2002="YES",I2002*Assumptions!$B$5/1000,0)</f>
        <v>0</v>
      </c>
      <c r="O2002" s="14">
        <f>K2002*Assumptions!$B$6*Assumptions!$B$7</f>
        <v>551.25374999999997</v>
      </c>
      <c r="P2002" s="14">
        <f>((K2002*Assumptions!$B$6*Assumptions!$B$7/1000)*(Assumptions!$B$8/(Assumptions!$B$8-1)))*Assumptions!$B$9</f>
        <v>3307.5224999999996</v>
      </c>
      <c r="Q2002" s="13" t="s">
        <v>9019</v>
      </c>
      <c r="R2002" s="13" t="s">
        <v>9042</v>
      </c>
    </row>
    <row r="2003" spans="1:18" x14ac:dyDescent="0.3">
      <c r="A2003" s="11" t="s">
        <v>2087</v>
      </c>
      <c r="B2003" s="11" t="s">
        <v>4800</v>
      </c>
      <c r="C2003" s="11" t="s">
        <v>5384</v>
      </c>
      <c r="D2003" s="11" t="s">
        <v>5385</v>
      </c>
      <c r="E2003" s="11" t="s">
        <v>5386</v>
      </c>
      <c r="F2003" s="12">
        <v>53.908650000000002</v>
      </c>
      <c r="G2003" s="12">
        <v>13.37556</v>
      </c>
      <c r="H2003" s="11">
        <v>8000</v>
      </c>
      <c r="I2003" s="11">
        <v>3859</v>
      </c>
      <c r="J2003" s="13" t="s">
        <v>8991</v>
      </c>
      <c r="K2003" s="14">
        <f>I2003*Assumptions!$B$2*10^-3/24</f>
        <v>24.118750000000002</v>
      </c>
      <c r="L2003" s="14">
        <f>IF(J2003="YES",I2003*Assumptions!$B$3/1000,0)</f>
        <v>0</v>
      </c>
      <c r="M2003" s="14">
        <f>IF(J2003="YES",I2003*Assumptions!$B$4/1000,0)</f>
        <v>0</v>
      </c>
      <c r="N2003" s="14">
        <f>IF(J2003="YES",I2003*Assumptions!$B$5/1000,0)</f>
        <v>0</v>
      </c>
      <c r="O2003" s="14">
        <f>K2003*Assumptions!$B$6*Assumptions!$B$7</f>
        <v>139.88875000000002</v>
      </c>
      <c r="P2003" s="14">
        <f>((K2003*Assumptions!$B$6*Assumptions!$B$7/1000)*(Assumptions!$B$8/(Assumptions!$B$8-1)))*Assumptions!$B$9</f>
        <v>839.33249999999998</v>
      </c>
      <c r="Q2003" s="13" t="s">
        <v>9019</v>
      </c>
      <c r="R2003" s="13" t="s">
        <v>9044</v>
      </c>
    </row>
    <row r="2004" spans="1:18" x14ac:dyDescent="0.3">
      <c r="A2004" s="11" t="s">
        <v>2087</v>
      </c>
      <c r="B2004" s="11" t="s">
        <v>4800</v>
      </c>
      <c r="C2004" s="11" t="s">
        <v>5387</v>
      </c>
      <c r="D2004" s="11" t="s">
        <v>5388</v>
      </c>
      <c r="E2004" s="11" t="s">
        <v>5389</v>
      </c>
      <c r="F2004" s="12">
        <v>53.973709999999997</v>
      </c>
      <c r="G2004" s="12">
        <v>13.163819999999999</v>
      </c>
      <c r="H2004" s="11">
        <v>8000</v>
      </c>
      <c r="I2004" s="11">
        <v>4579</v>
      </c>
      <c r="J2004" s="13" t="s">
        <v>8991</v>
      </c>
      <c r="K2004" s="14">
        <f>I2004*Assumptions!$B$2*10^-3/24</f>
        <v>28.618750000000002</v>
      </c>
      <c r="L2004" s="14">
        <f>IF(J2004="YES",I2004*Assumptions!$B$3/1000,0)</f>
        <v>0</v>
      </c>
      <c r="M2004" s="14">
        <f>IF(J2004="YES",I2004*Assumptions!$B$4/1000,0)</f>
        <v>0</v>
      </c>
      <c r="N2004" s="14">
        <f>IF(J2004="YES",I2004*Assumptions!$B$5/1000,0)</f>
        <v>0</v>
      </c>
      <c r="O2004" s="14">
        <f>K2004*Assumptions!$B$6*Assumptions!$B$7</f>
        <v>165.98874999999998</v>
      </c>
      <c r="P2004" s="14">
        <f>((K2004*Assumptions!$B$6*Assumptions!$B$7/1000)*(Assumptions!$B$8/(Assumptions!$B$8-1)))*Assumptions!$B$9</f>
        <v>995.93249999999989</v>
      </c>
      <c r="Q2004" s="13" t="s">
        <v>9019</v>
      </c>
      <c r="R2004" s="13" t="s">
        <v>9044</v>
      </c>
    </row>
    <row r="2005" spans="1:18" x14ac:dyDescent="0.3">
      <c r="A2005" s="11" t="s">
        <v>2087</v>
      </c>
      <c r="B2005" s="11" t="s">
        <v>4810</v>
      </c>
      <c r="C2005" s="11" t="s">
        <v>5390</v>
      </c>
      <c r="D2005" s="11" t="s">
        <v>5391</v>
      </c>
      <c r="E2005" s="11" t="s">
        <v>5392</v>
      </c>
      <c r="F2005" s="12">
        <v>53.703609999999998</v>
      </c>
      <c r="G2005" s="12">
        <v>12.9224</v>
      </c>
      <c r="H2005" s="11">
        <v>200000</v>
      </c>
      <c r="I2005" s="11">
        <v>86167</v>
      </c>
      <c r="J2005" s="13" t="s">
        <v>8982</v>
      </c>
      <c r="K2005" s="14">
        <f>I2005*Assumptions!$B$2*10^-3/24</f>
        <v>538.54375000000005</v>
      </c>
      <c r="L2005" s="14">
        <f>IF(J2005="YES",I2005*Assumptions!$B$3/1000,0)</f>
        <v>1723.34</v>
      </c>
      <c r="M2005" s="14">
        <f>IF(J2005="YES",I2005*Assumptions!$B$4/1000,0)</f>
        <v>1292.5050000000001</v>
      </c>
      <c r="N2005" s="14">
        <f>IF(J2005="YES",I2005*Assumptions!$B$5/1000,0)</f>
        <v>2585.0100000000002</v>
      </c>
      <c r="O2005" s="14">
        <f>K2005*Assumptions!$B$6*Assumptions!$B$7</f>
        <v>3123.55375</v>
      </c>
      <c r="P2005" s="14">
        <f>((K2005*Assumptions!$B$6*Assumptions!$B$7/1000)*(Assumptions!$B$8/(Assumptions!$B$8-1)))*Assumptions!$B$9</f>
        <v>18741.322499999998</v>
      </c>
      <c r="Q2005" s="13" t="s">
        <v>9019</v>
      </c>
      <c r="R2005" s="13" t="s">
        <v>9042</v>
      </c>
    </row>
    <row r="2006" spans="1:18" x14ac:dyDescent="0.3">
      <c r="A2006" s="11" t="s">
        <v>2087</v>
      </c>
      <c r="B2006" s="11" t="s">
        <v>5395</v>
      </c>
      <c r="C2006" s="11" t="s">
        <v>5393</v>
      </c>
      <c r="D2006" s="11" t="s">
        <v>5394</v>
      </c>
      <c r="E2006" s="11" t="s">
        <v>8819</v>
      </c>
      <c r="F2006" s="12">
        <v>51.456200000000003</v>
      </c>
      <c r="G2006" s="12">
        <v>11.03945</v>
      </c>
      <c r="H2006" s="11">
        <v>14000</v>
      </c>
      <c r="I2006" s="11">
        <v>9466</v>
      </c>
      <c r="J2006" s="13" t="s">
        <v>8991</v>
      </c>
      <c r="K2006" s="14">
        <f>I2006*Assumptions!$B$2*10^-3/24</f>
        <v>59.162500000000001</v>
      </c>
      <c r="L2006" s="14">
        <f>IF(J2006="YES",I2006*Assumptions!$B$3/1000,0)</f>
        <v>0</v>
      </c>
      <c r="M2006" s="14">
        <f>IF(J2006="YES",I2006*Assumptions!$B$4/1000,0)</f>
        <v>0</v>
      </c>
      <c r="N2006" s="14">
        <f>IF(J2006="YES",I2006*Assumptions!$B$5/1000,0)</f>
        <v>0</v>
      </c>
      <c r="O2006" s="14">
        <f>K2006*Assumptions!$B$6*Assumptions!$B$7</f>
        <v>343.14250000000004</v>
      </c>
      <c r="P2006" s="14">
        <f>((K2006*Assumptions!$B$6*Assumptions!$B$7/1000)*(Assumptions!$B$8/(Assumptions!$B$8-1)))*Assumptions!$B$9</f>
        <v>2058.855</v>
      </c>
      <c r="Q2006" s="13" t="s">
        <v>9028</v>
      </c>
      <c r="R2006" s="13" t="s">
        <v>9044</v>
      </c>
    </row>
    <row r="2007" spans="1:18" x14ac:dyDescent="0.3">
      <c r="A2007" s="11" t="s">
        <v>2087</v>
      </c>
      <c r="B2007" s="11" t="s">
        <v>5398</v>
      </c>
      <c r="C2007" s="11" t="s">
        <v>5396</v>
      </c>
      <c r="D2007" s="11" t="s">
        <v>5397</v>
      </c>
      <c r="E2007" s="11" t="s">
        <v>8820</v>
      </c>
      <c r="F2007" s="12">
        <v>51.215240000000001</v>
      </c>
      <c r="G2007" s="12">
        <v>11.9849</v>
      </c>
      <c r="H2007" s="11">
        <v>125000</v>
      </c>
      <c r="I2007" s="11">
        <v>55618</v>
      </c>
      <c r="J2007" s="13" t="s">
        <v>8982</v>
      </c>
      <c r="K2007" s="14">
        <f>I2007*Assumptions!$B$2*10^-3/24</f>
        <v>347.61250000000001</v>
      </c>
      <c r="L2007" s="14">
        <f>IF(J2007="YES",I2007*Assumptions!$B$3/1000,0)</f>
        <v>1112.3599999999999</v>
      </c>
      <c r="M2007" s="14">
        <f>IF(J2007="YES",I2007*Assumptions!$B$4/1000,0)</f>
        <v>834.27</v>
      </c>
      <c r="N2007" s="14">
        <f>IF(J2007="YES",I2007*Assumptions!$B$5/1000,0)</f>
        <v>1668.54</v>
      </c>
      <c r="O2007" s="14">
        <f>K2007*Assumptions!$B$6*Assumptions!$B$7</f>
        <v>2016.1525000000001</v>
      </c>
      <c r="P2007" s="14">
        <f>((K2007*Assumptions!$B$6*Assumptions!$B$7/1000)*(Assumptions!$B$8/(Assumptions!$B$8-1)))*Assumptions!$B$9</f>
        <v>12096.914999999999</v>
      </c>
      <c r="Q2007" s="13" t="s">
        <v>9028</v>
      </c>
      <c r="R2007" s="13" t="s">
        <v>9043</v>
      </c>
    </row>
    <row r="2008" spans="1:18" x14ac:dyDescent="0.3">
      <c r="A2008" s="11" t="s">
        <v>2087</v>
      </c>
      <c r="B2008" s="11" t="s">
        <v>5398</v>
      </c>
      <c r="C2008" s="11" t="s">
        <v>5399</v>
      </c>
      <c r="D2008" s="11" t="s">
        <v>5400</v>
      </c>
      <c r="E2008" s="11" t="s">
        <v>5401</v>
      </c>
      <c r="F2008" s="12">
        <v>51.14752</v>
      </c>
      <c r="G2008" s="12">
        <v>12.093959999999999</v>
      </c>
      <c r="H2008" s="11">
        <v>11000</v>
      </c>
      <c r="I2008" s="11">
        <v>8680</v>
      </c>
      <c r="J2008" s="13" t="s">
        <v>8991</v>
      </c>
      <c r="K2008" s="14">
        <f>I2008*Assumptions!$B$2*10^-3/24</f>
        <v>54.25</v>
      </c>
      <c r="L2008" s="14">
        <f>IF(J2008="YES",I2008*Assumptions!$B$3/1000,0)</f>
        <v>0</v>
      </c>
      <c r="M2008" s="14">
        <f>IF(J2008="YES",I2008*Assumptions!$B$4/1000,0)</f>
        <v>0</v>
      </c>
      <c r="N2008" s="14">
        <f>IF(J2008="YES",I2008*Assumptions!$B$5/1000,0)</f>
        <v>0</v>
      </c>
      <c r="O2008" s="14">
        <f>K2008*Assumptions!$B$6*Assumptions!$B$7</f>
        <v>314.64999999999998</v>
      </c>
      <c r="P2008" s="14">
        <f>((K2008*Assumptions!$B$6*Assumptions!$B$7/1000)*(Assumptions!$B$8/(Assumptions!$B$8-1)))*Assumptions!$B$9</f>
        <v>1887.8999999999999</v>
      </c>
      <c r="Q2008" s="13" t="s">
        <v>9028</v>
      </c>
      <c r="R2008" s="13" t="s">
        <v>9042</v>
      </c>
    </row>
    <row r="2009" spans="1:18" x14ac:dyDescent="0.3">
      <c r="A2009" s="11" t="s">
        <v>2087</v>
      </c>
      <c r="B2009" s="11" t="s">
        <v>5398</v>
      </c>
      <c r="C2009" s="11" t="s">
        <v>5402</v>
      </c>
      <c r="D2009" s="11" t="s">
        <v>5403</v>
      </c>
      <c r="E2009" s="11" t="s">
        <v>5404</v>
      </c>
      <c r="F2009" s="12">
        <v>51.192970000000003</v>
      </c>
      <c r="G2009" s="12">
        <v>11.916679999999999</v>
      </c>
      <c r="H2009" s="11">
        <v>7500</v>
      </c>
      <c r="I2009" s="11">
        <v>6670</v>
      </c>
      <c r="J2009" s="13" t="s">
        <v>8991</v>
      </c>
      <c r="K2009" s="14">
        <f>I2009*Assumptions!$B$2*10^-3/24</f>
        <v>41.6875</v>
      </c>
      <c r="L2009" s="14">
        <f>IF(J2009="YES",I2009*Assumptions!$B$3/1000,0)</f>
        <v>0</v>
      </c>
      <c r="M2009" s="14">
        <f>IF(J2009="YES",I2009*Assumptions!$B$4/1000,0)</f>
        <v>0</v>
      </c>
      <c r="N2009" s="14">
        <f>IF(J2009="YES",I2009*Assumptions!$B$5/1000,0)</f>
        <v>0</v>
      </c>
      <c r="O2009" s="14">
        <f>K2009*Assumptions!$B$6*Assumptions!$B$7</f>
        <v>241.78749999999997</v>
      </c>
      <c r="P2009" s="14">
        <f>((K2009*Assumptions!$B$6*Assumptions!$B$7/1000)*(Assumptions!$B$8/(Assumptions!$B$8-1)))*Assumptions!$B$9</f>
        <v>1450.7249999999997</v>
      </c>
      <c r="Q2009" s="13" t="s">
        <v>9028</v>
      </c>
      <c r="R2009" s="13" t="s">
        <v>9042</v>
      </c>
    </row>
    <row r="2010" spans="1:18" x14ac:dyDescent="0.3">
      <c r="A2010" s="11" t="s">
        <v>2087</v>
      </c>
      <c r="B2010" s="11" t="s">
        <v>5398</v>
      </c>
      <c r="C2010" s="11" t="s">
        <v>5405</v>
      </c>
      <c r="D2010" s="11" t="s">
        <v>5406</v>
      </c>
      <c r="E2010" s="11" t="s">
        <v>5407</v>
      </c>
      <c r="F2010" s="12">
        <v>51.283909999999999</v>
      </c>
      <c r="G2010" s="12">
        <v>12.04838</v>
      </c>
      <c r="H2010" s="11">
        <v>17000</v>
      </c>
      <c r="I2010" s="11">
        <v>18991</v>
      </c>
      <c r="J2010" s="13" t="s">
        <v>8991</v>
      </c>
      <c r="K2010" s="14">
        <f>I2010*Assumptions!$B$2*10^-3/24</f>
        <v>118.69375000000001</v>
      </c>
      <c r="L2010" s="14">
        <f>IF(J2010="YES",I2010*Assumptions!$B$3/1000,0)</f>
        <v>0</v>
      </c>
      <c r="M2010" s="14">
        <f>IF(J2010="YES",I2010*Assumptions!$B$4/1000,0)</f>
        <v>0</v>
      </c>
      <c r="N2010" s="14">
        <f>IF(J2010="YES",I2010*Assumptions!$B$5/1000,0)</f>
        <v>0</v>
      </c>
      <c r="O2010" s="14">
        <f>K2010*Assumptions!$B$6*Assumptions!$B$7</f>
        <v>688.42375000000004</v>
      </c>
      <c r="P2010" s="14">
        <f>((K2010*Assumptions!$B$6*Assumptions!$B$7/1000)*(Assumptions!$B$8/(Assumptions!$B$8-1)))*Assumptions!$B$9</f>
        <v>4130.5424999999996</v>
      </c>
      <c r="Q2010" s="13" t="s">
        <v>9028</v>
      </c>
      <c r="R2010" s="13" t="s">
        <v>9042</v>
      </c>
    </row>
    <row r="2011" spans="1:18" x14ac:dyDescent="0.3">
      <c r="A2011" s="11" t="s">
        <v>2087</v>
      </c>
      <c r="B2011" s="11" t="s">
        <v>5411</v>
      </c>
      <c r="C2011" s="11" t="s">
        <v>5408</v>
      </c>
      <c r="D2011" s="11" t="s">
        <v>5409</v>
      </c>
      <c r="E2011" s="11" t="s">
        <v>5410</v>
      </c>
      <c r="F2011" s="12">
        <v>51.749830000000003</v>
      </c>
      <c r="G2011" s="12">
        <v>11.48879</v>
      </c>
      <c r="H2011" s="11">
        <v>48000</v>
      </c>
      <c r="I2011" s="11">
        <v>39188</v>
      </c>
      <c r="J2011" s="13" t="s">
        <v>8982</v>
      </c>
      <c r="K2011" s="14">
        <f>I2011*Assumptions!$B$2*10^-3/24</f>
        <v>244.92499999999998</v>
      </c>
      <c r="L2011" s="14">
        <f>IF(J2011="YES",I2011*Assumptions!$B$3/1000,0)</f>
        <v>783.76</v>
      </c>
      <c r="M2011" s="14">
        <f>IF(J2011="YES",I2011*Assumptions!$B$4/1000,0)</f>
        <v>587.82000000000005</v>
      </c>
      <c r="N2011" s="14">
        <f>IF(J2011="YES",I2011*Assumptions!$B$5/1000,0)</f>
        <v>1175.6400000000001</v>
      </c>
      <c r="O2011" s="14">
        <f>K2011*Assumptions!$B$6*Assumptions!$B$7</f>
        <v>1420.5649999999996</v>
      </c>
      <c r="P2011" s="14">
        <f>((K2011*Assumptions!$B$6*Assumptions!$B$7/1000)*(Assumptions!$B$8/(Assumptions!$B$8-1)))*Assumptions!$B$9</f>
        <v>8523.3899999999976</v>
      </c>
      <c r="Q2011" s="13" t="s">
        <v>9028</v>
      </c>
      <c r="R2011" s="13" t="s">
        <v>9043</v>
      </c>
    </row>
    <row r="2012" spans="1:18" x14ac:dyDescent="0.3">
      <c r="A2012" s="11" t="s">
        <v>2087</v>
      </c>
      <c r="B2012" s="11" t="s">
        <v>5411</v>
      </c>
      <c r="C2012" s="11" t="s">
        <v>5412</v>
      </c>
      <c r="D2012" s="11" t="s">
        <v>5413</v>
      </c>
      <c r="E2012" s="11" t="s">
        <v>5414</v>
      </c>
      <c r="F2012" s="12">
        <v>51.857509999999998</v>
      </c>
      <c r="G2012" s="12">
        <v>11.55724</v>
      </c>
      <c r="H2012" s="11">
        <v>40000</v>
      </c>
      <c r="I2012" s="11">
        <v>25800</v>
      </c>
      <c r="J2012" s="13" t="s">
        <v>8982</v>
      </c>
      <c r="K2012" s="14">
        <f>I2012*Assumptions!$B$2*10^-3/24</f>
        <v>161.25</v>
      </c>
      <c r="L2012" s="14">
        <f>IF(J2012="YES",I2012*Assumptions!$B$3/1000,0)</f>
        <v>516</v>
      </c>
      <c r="M2012" s="14">
        <f>IF(J2012="YES",I2012*Assumptions!$B$4/1000,0)</f>
        <v>387</v>
      </c>
      <c r="N2012" s="14">
        <f>IF(J2012="YES",I2012*Assumptions!$B$5/1000,0)</f>
        <v>774</v>
      </c>
      <c r="O2012" s="14">
        <f>K2012*Assumptions!$B$6*Assumptions!$B$7</f>
        <v>935.24999999999989</v>
      </c>
      <c r="P2012" s="14">
        <f>((K2012*Assumptions!$B$6*Assumptions!$B$7/1000)*(Assumptions!$B$8/(Assumptions!$B$8-1)))*Assumptions!$B$9</f>
        <v>5611.4999999999991</v>
      </c>
      <c r="Q2012" s="13" t="s">
        <v>9028</v>
      </c>
      <c r="R2012" s="13" t="s">
        <v>9042</v>
      </c>
    </row>
    <row r="2013" spans="1:18" x14ac:dyDescent="0.3">
      <c r="A2013" s="11" t="s">
        <v>2087</v>
      </c>
      <c r="B2013" s="11" t="s">
        <v>5411</v>
      </c>
      <c r="C2013" s="11" t="s">
        <v>5415</v>
      </c>
      <c r="D2013" s="11" t="s">
        <v>5416</v>
      </c>
      <c r="E2013" s="11" t="s">
        <v>5417</v>
      </c>
      <c r="F2013" s="12">
        <v>51.798740000000002</v>
      </c>
      <c r="G2013" s="12">
        <v>11.30659</v>
      </c>
      <c r="H2013" s="11">
        <v>15000</v>
      </c>
      <c r="I2013" s="11">
        <v>10349</v>
      </c>
      <c r="J2013" s="13" t="s">
        <v>8991</v>
      </c>
      <c r="K2013" s="14">
        <f>I2013*Assumptions!$B$2*10^-3/24</f>
        <v>64.681250000000006</v>
      </c>
      <c r="L2013" s="14">
        <f>IF(J2013="YES",I2013*Assumptions!$B$3/1000,0)</f>
        <v>0</v>
      </c>
      <c r="M2013" s="14">
        <f>IF(J2013="YES",I2013*Assumptions!$B$4/1000,0)</f>
        <v>0</v>
      </c>
      <c r="N2013" s="14">
        <f>IF(J2013="YES",I2013*Assumptions!$B$5/1000,0)</f>
        <v>0</v>
      </c>
      <c r="O2013" s="14">
        <f>K2013*Assumptions!$B$6*Assumptions!$B$7</f>
        <v>375.15125</v>
      </c>
      <c r="P2013" s="14">
        <f>((K2013*Assumptions!$B$6*Assumptions!$B$7/1000)*(Assumptions!$B$8/(Assumptions!$B$8-1)))*Assumptions!$B$9</f>
        <v>2250.9074999999998</v>
      </c>
      <c r="Q2013" s="13" t="s">
        <v>9028</v>
      </c>
      <c r="R2013" s="13" t="s">
        <v>9044</v>
      </c>
    </row>
    <row r="2014" spans="1:18" x14ac:dyDescent="0.3">
      <c r="A2014" s="11" t="s">
        <v>2087</v>
      </c>
      <c r="B2014" s="11" t="s">
        <v>4689</v>
      </c>
      <c r="C2014" s="11" t="s">
        <v>5418</v>
      </c>
      <c r="D2014" s="11" t="s">
        <v>5419</v>
      </c>
      <c r="E2014" s="11" t="s">
        <v>5420</v>
      </c>
      <c r="F2014" s="12">
        <v>51.878520000000002</v>
      </c>
      <c r="G2014" s="12">
        <v>13.439579999999999</v>
      </c>
      <c r="H2014" s="11">
        <v>7500</v>
      </c>
      <c r="I2014" s="11">
        <v>6656</v>
      </c>
      <c r="J2014" s="13" t="s">
        <v>8991</v>
      </c>
      <c r="K2014" s="14">
        <f>I2014*Assumptions!$B$2*10^-3/24</f>
        <v>41.6</v>
      </c>
      <c r="L2014" s="14">
        <f>IF(J2014="YES",I2014*Assumptions!$B$3/1000,0)</f>
        <v>0</v>
      </c>
      <c r="M2014" s="14">
        <f>IF(J2014="YES",I2014*Assumptions!$B$4/1000,0)</f>
        <v>0</v>
      </c>
      <c r="N2014" s="14">
        <f>IF(J2014="YES",I2014*Assumptions!$B$5/1000,0)</f>
        <v>0</v>
      </c>
      <c r="O2014" s="14">
        <f>K2014*Assumptions!$B$6*Assumptions!$B$7</f>
        <v>241.28</v>
      </c>
      <c r="P2014" s="14">
        <f>((K2014*Assumptions!$B$6*Assumptions!$B$7/1000)*(Assumptions!$B$8/(Assumptions!$B$8-1)))*Assumptions!$B$9</f>
        <v>1447.6799999999998</v>
      </c>
      <c r="Q2014" s="13" t="s">
        <v>9018</v>
      </c>
      <c r="R2014" s="13" t="s">
        <v>9043</v>
      </c>
    </row>
    <row r="2015" spans="1:18" x14ac:dyDescent="0.3">
      <c r="A2015" s="11" t="s">
        <v>2087</v>
      </c>
      <c r="B2015" s="11" t="s">
        <v>4696</v>
      </c>
      <c r="C2015" s="11" t="s">
        <v>5421</v>
      </c>
      <c r="D2015" s="11" t="s">
        <v>5422</v>
      </c>
      <c r="E2015" s="11" t="s">
        <v>5423</v>
      </c>
      <c r="F2015" s="12">
        <v>51.58896</v>
      </c>
      <c r="G2015" s="12">
        <v>13.524710000000001</v>
      </c>
      <c r="H2015" s="11">
        <v>25000</v>
      </c>
      <c r="I2015" s="11">
        <v>12287</v>
      </c>
      <c r="J2015" s="13" t="s">
        <v>8991</v>
      </c>
      <c r="K2015" s="14">
        <f>I2015*Assumptions!$B$2*10^-3/24</f>
        <v>76.793750000000003</v>
      </c>
      <c r="L2015" s="14">
        <f>IF(J2015="YES",I2015*Assumptions!$B$3/1000,0)</f>
        <v>0</v>
      </c>
      <c r="M2015" s="14">
        <f>IF(J2015="YES",I2015*Assumptions!$B$4/1000,0)</f>
        <v>0</v>
      </c>
      <c r="N2015" s="14">
        <f>IF(J2015="YES",I2015*Assumptions!$B$5/1000,0)</f>
        <v>0</v>
      </c>
      <c r="O2015" s="14">
        <f>K2015*Assumptions!$B$6*Assumptions!$B$7</f>
        <v>445.40374999999995</v>
      </c>
      <c r="P2015" s="14">
        <f>((K2015*Assumptions!$B$6*Assumptions!$B$7/1000)*(Assumptions!$B$8/(Assumptions!$B$8-1)))*Assumptions!$B$9</f>
        <v>2672.4224999999997</v>
      </c>
      <c r="Q2015" s="13" t="s">
        <v>9018</v>
      </c>
      <c r="R2015" s="13" t="s">
        <v>9044</v>
      </c>
    </row>
    <row r="2016" spans="1:18" x14ac:dyDescent="0.3">
      <c r="A2016" s="11" t="s">
        <v>2087</v>
      </c>
      <c r="B2016" s="11" t="s">
        <v>4710</v>
      </c>
      <c r="C2016" s="11" t="s">
        <v>5424</v>
      </c>
      <c r="D2016" s="11" t="s">
        <v>5425</v>
      </c>
      <c r="E2016" s="11" t="s">
        <v>8821</v>
      </c>
      <c r="F2016" s="12">
        <v>51.622889999999998</v>
      </c>
      <c r="G2016" s="12">
        <v>14.59914</v>
      </c>
      <c r="H2016" s="11">
        <v>6000</v>
      </c>
      <c r="I2016" s="11">
        <v>5830</v>
      </c>
      <c r="J2016" s="13" t="s">
        <v>8991</v>
      </c>
      <c r="K2016" s="14">
        <f>I2016*Assumptions!$B$2*10^-3/24</f>
        <v>36.4375</v>
      </c>
      <c r="L2016" s="14">
        <f>IF(J2016="YES",I2016*Assumptions!$B$3/1000,0)</f>
        <v>0</v>
      </c>
      <c r="M2016" s="14">
        <f>IF(J2016="YES",I2016*Assumptions!$B$4/1000,0)</f>
        <v>0</v>
      </c>
      <c r="N2016" s="14">
        <f>IF(J2016="YES",I2016*Assumptions!$B$5/1000,0)</f>
        <v>0</v>
      </c>
      <c r="O2016" s="14">
        <f>K2016*Assumptions!$B$6*Assumptions!$B$7</f>
        <v>211.33749999999998</v>
      </c>
      <c r="P2016" s="14">
        <f>((K2016*Assumptions!$B$6*Assumptions!$B$7/1000)*(Assumptions!$B$8/(Assumptions!$B$8-1)))*Assumptions!$B$9</f>
        <v>1268.0249999999996</v>
      </c>
      <c r="Q2016" s="13" t="s">
        <v>9018</v>
      </c>
      <c r="R2016" s="13" t="s">
        <v>9042</v>
      </c>
    </row>
    <row r="2017" spans="1:18" x14ac:dyDescent="0.3">
      <c r="A2017" s="11" t="s">
        <v>2087</v>
      </c>
      <c r="B2017" s="11" t="s">
        <v>4710</v>
      </c>
      <c r="C2017" s="11" t="s">
        <v>5426</v>
      </c>
      <c r="D2017" s="11" t="s">
        <v>5427</v>
      </c>
      <c r="E2017" s="11" t="s">
        <v>5428</v>
      </c>
      <c r="F2017" s="12">
        <v>51.665210000000002</v>
      </c>
      <c r="G2017" s="12">
        <v>14.207560000000001</v>
      </c>
      <c r="H2017" s="11">
        <v>6000</v>
      </c>
      <c r="I2017" s="11">
        <v>4293</v>
      </c>
      <c r="J2017" s="13" t="s">
        <v>8991</v>
      </c>
      <c r="K2017" s="14">
        <f>I2017*Assumptions!$B$2*10^-3/24</f>
        <v>26.831250000000001</v>
      </c>
      <c r="L2017" s="14">
        <f>IF(J2017="YES",I2017*Assumptions!$B$3/1000,0)</f>
        <v>0</v>
      </c>
      <c r="M2017" s="14">
        <f>IF(J2017="YES",I2017*Assumptions!$B$4/1000,0)</f>
        <v>0</v>
      </c>
      <c r="N2017" s="14">
        <f>IF(J2017="YES",I2017*Assumptions!$B$5/1000,0)</f>
        <v>0</v>
      </c>
      <c r="O2017" s="14">
        <f>K2017*Assumptions!$B$6*Assumptions!$B$7</f>
        <v>155.62125</v>
      </c>
      <c r="P2017" s="14">
        <f>((K2017*Assumptions!$B$6*Assumptions!$B$7/1000)*(Assumptions!$B$8/(Assumptions!$B$8-1)))*Assumptions!$B$9</f>
        <v>933.72750000000008</v>
      </c>
      <c r="Q2017" s="13" t="s">
        <v>9018</v>
      </c>
      <c r="R2017" s="13" t="s">
        <v>9044</v>
      </c>
    </row>
    <row r="2018" spans="1:18" x14ac:dyDescent="0.3">
      <c r="A2018" s="11" t="s">
        <v>2087</v>
      </c>
      <c r="B2018" s="11" t="s">
        <v>5145</v>
      </c>
      <c r="C2018" s="11" t="s">
        <v>5429</v>
      </c>
      <c r="D2018" s="11" t="s">
        <v>5430</v>
      </c>
      <c r="E2018" s="11" t="s">
        <v>5431</v>
      </c>
      <c r="F2018" s="12">
        <v>52.107100000000003</v>
      </c>
      <c r="G2018" s="12">
        <v>13.956200000000001</v>
      </c>
      <c r="H2018" s="11">
        <v>12000</v>
      </c>
      <c r="I2018" s="11">
        <v>4054</v>
      </c>
      <c r="J2018" s="13" t="s">
        <v>8991</v>
      </c>
      <c r="K2018" s="14">
        <f>I2018*Assumptions!$B$2*10^-3/24</f>
        <v>25.337500000000002</v>
      </c>
      <c r="L2018" s="14">
        <f>IF(J2018="YES",I2018*Assumptions!$B$3/1000,0)</f>
        <v>0</v>
      </c>
      <c r="M2018" s="14">
        <f>IF(J2018="YES",I2018*Assumptions!$B$4/1000,0)</f>
        <v>0</v>
      </c>
      <c r="N2018" s="14">
        <f>IF(J2018="YES",I2018*Assumptions!$B$5/1000,0)</f>
        <v>0</v>
      </c>
      <c r="O2018" s="14">
        <f>K2018*Assumptions!$B$6*Assumptions!$B$7</f>
        <v>146.95750000000001</v>
      </c>
      <c r="P2018" s="14">
        <f>((K2018*Assumptions!$B$6*Assumptions!$B$7/1000)*(Assumptions!$B$8/(Assumptions!$B$8-1)))*Assumptions!$B$9</f>
        <v>881.74500000000012</v>
      </c>
      <c r="Q2018" s="13" t="s">
        <v>9018</v>
      </c>
      <c r="R2018" s="13" t="s">
        <v>9044</v>
      </c>
    </row>
    <row r="2019" spans="1:18" x14ac:dyDescent="0.3">
      <c r="A2019" s="11" t="s">
        <v>2087</v>
      </c>
      <c r="B2019" s="11" t="s">
        <v>5145</v>
      </c>
      <c r="C2019" s="11" t="s">
        <v>5432</v>
      </c>
      <c r="D2019" s="11" t="s">
        <v>5433</v>
      </c>
      <c r="E2019" s="11" t="s">
        <v>8822</v>
      </c>
      <c r="F2019" s="12">
        <v>52.034039999999997</v>
      </c>
      <c r="G2019" s="12">
        <v>13.9716</v>
      </c>
      <c r="H2019" s="11">
        <v>6000</v>
      </c>
      <c r="I2019" s="11">
        <v>3214</v>
      </c>
      <c r="J2019" s="13" t="s">
        <v>8991</v>
      </c>
      <c r="K2019" s="14">
        <f>I2019*Assumptions!$B$2*10^-3/24</f>
        <v>20.087500000000002</v>
      </c>
      <c r="L2019" s="14">
        <f>IF(J2019="YES",I2019*Assumptions!$B$3/1000,0)</f>
        <v>0</v>
      </c>
      <c r="M2019" s="14">
        <f>IF(J2019="YES",I2019*Assumptions!$B$4/1000,0)</f>
        <v>0</v>
      </c>
      <c r="N2019" s="14">
        <f>IF(J2019="YES",I2019*Assumptions!$B$5/1000,0)</f>
        <v>0</v>
      </c>
      <c r="O2019" s="14">
        <f>K2019*Assumptions!$B$6*Assumptions!$B$7</f>
        <v>116.50750000000001</v>
      </c>
      <c r="P2019" s="14">
        <f>((K2019*Assumptions!$B$6*Assumptions!$B$7/1000)*(Assumptions!$B$8/(Assumptions!$B$8-1)))*Assumptions!$B$9</f>
        <v>699.04499999999996</v>
      </c>
      <c r="Q2019" s="13" t="s">
        <v>9018</v>
      </c>
      <c r="R2019" s="13" t="s">
        <v>9044</v>
      </c>
    </row>
    <row r="2020" spans="1:18" x14ac:dyDescent="0.3">
      <c r="A2020" s="11" t="s">
        <v>2087</v>
      </c>
      <c r="B2020" s="11" t="s">
        <v>4793</v>
      </c>
      <c r="C2020" s="11" t="s">
        <v>5434</v>
      </c>
      <c r="D2020" s="11" t="s">
        <v>5435</v>
      </c>
      <c r="E2020" s="11" t="s">
        <v>5436</v>
      </c>
      <c r="F2020" s="12">
        <v>52.838970000000003</v>
      </c>
      <c r="G2020" s="12">
        <v>13.838800000000001</v>
      </c>
      <c r="H2020" s="11">
        <v>80000</v>
      </c>
      <c r="I2020" s="11">
        <v>53640</v>
      </c>
      <c r="J2020" s="13" t="s">
        <v>8982</v>
      </c>
      <c r="K2020" s="14">
        <f>I2020*Assumptions!$B$2*10^-3/24</f>
        <v>335.25</v>
      </c>
      <c r="L2020" s="14">
        <f>IF(J2020="YES",I2020*Assumptions!$B$3/1000,0)</f>
        <v>1072.8</v>
      </c>
      <c r="M2020" s="14">
        <f>IF(J2020="YES",I2020*Assumptions!$B$4/1000,0)</f>
        <v>804.6</v>
      </c>
      <c r="N2020" s="14">
        <f>IF(J2020="YES",I2020*Assumptions!$B$5/1000,0)</f>
        <v>1609.2</v>
      </c>
      <c r="O2020" s="14">
        <f>K2020*Assumptions!$B$6*Assumptions!$B$7</f>
        <v>1944.4499999999998</v>
      </c>
      <c r="P2020" s="14">
        <f>((K2020*Assumptions!$B$6*Assumptions!$B$7/1000)*(Assumptions!$B$8/(Assumptions!$B$8-1)))*Assumptions!$B$9</f>
        <v>11666.699999999999</v>
      </c>
      <c r="Q2020" s="13" t="s">
        <v>9018</v>
      </c>
      <c r="R2020" s="13" t="s">
        <v>9043</v>
      </c>
    </row>
    <row r="2021" spans="1:18" x14ac:dyDescent="0.3">
      <c r="A2021" s="11" t="s">
        <v>2087</v>
      </c>
      <c r="B2021" s="11" t="s">
        <v>5192</v>
      </c>
      <c r="C2021" s="11" t="s">
        <v>5437</v>
      </c>
      <c r="D2021" s="11" t="s">
        <v>5438</v>
      </c>
      <c r="E2021" s="11" t="s">
        <v>5439</v>
      </c>
      <c r="F2021" s="12">
        <v>52.53087</v>
      </c>
      <c r="G2021" s="12">
        <v>12.36079</v>
      </c>
      <c r="H2021" s="11">
        <v>100000</v>
      </c>
      <c r="I2021" s="11">
        <v>7028</v>
      </c>
      <c r="J2021" s="13" t="s">
        <v>8982</v>
      </c>
      <c r="K2021" s="14">
        <f>I2021*Assumptions!$B$2*10^-3/24</f>
        <v>43.925000000000004</v>
      </c>
      <c r="L2021" s="14">
        <f>IF(J2021="YES",I2021*Assumptions!$B$3/1000,0)</f>
        <v>140.56</v>
      </c>
      <c r="M2021" s="14">
        <f>IF(J2021="YES",I2021*Assumptions!$B$4/1000,0)</f>
        <v>105.42</v>
      </c>
      <c r="N2021" s="14">
        <f>IF(J2021="YES",I2021*Assumptions!$B$5/1000,0)</f>
        <v>210.84</v>
      </c>
      <c r="O2021" s="14">
        <f>K2021*Assumptions!$B$6*Assumptions!$B$7</f>
        <v>254.76500000000001</v>
      </c>
      <c r="P2021" s="14">
        <f>((K2021*Assumptions!$B$6*Assumptions!$B$7/1000)*(Assumptions!$B$8/(Assumptions!$B$8-1)))*Assumptions!$B$9</f>
        <v>1528.5900000000001</v>
      </c>
      <c r="Q2021" s="13" t="s">
        <v>9018</v>
      </c>
      <c r="R2021" s="13" t="s">
        <v>9043</v>
      </c>
    </row>
    <row r="2022" spans="1:18" x14ac:dyDescent="0.3">
      <c r="A2022" s="11" t="s">
        <v>2087</v>
      </c>
      <c r="B2022" s="11" t="s">
        <v>5366</v>
      </c>
      <c r="C2022" s="11" t="s">
        <v>5440</v>
      </c>
      <c r="D2022" s="11" t="s">
        <v>5441</v>
      </c>
      <c r="E2022" s="11" t="s">
        <v>8823</v>
      </c>
      <c r="F2022" s="12">
        <v>53.83672</v>
      </c>
      <c r="G2022" s="12">
        <v>12.01464</v>
      </c>
      <c r="H2022" s="11">
        <v>25000</v>
      </c>
      <c r="I2022" s="11">
        <v>26138</v>
      </c>
      <c r="J2022" s="13" t="s">
        <v>8991</v>
      </c>
      <c r="K2022" s="14">
        <f>I2022*Assumptions!$B$2*10^-3/24</f>
        <v>163.36250000000001</v>
      </c>
      <c r="L2022" s="14">
        <f>IF(J2022="YES",I2022*Assumptions!$B$3/1000,0)</f>
        <v>0</v>
      </c>
      <c r="M2022" s="14">
        <f>IF(J2022="YES",I2022*Assumptions!$B$4/1000,0)</f>
        <v>0</v>
      </c>
      <c r="N2022" s="14">
        <f>IF(J2022="YES",I2022*Assumptions!$B$5/1000,0)</f>
        <v>0</v>
      </c>
      <c r="O2022" s="14">
        <f>K2022*Assumptions!$B$6*Assumptions!$B$7</f>
        <v>947.50249999999994</v>
      </c>
      <c r="P2022" s="14">
        <f>((K2022*Assumptions!$B$6*Assumptions!$B$7/1000)*(Assumptions!$B$8/(Assumptions!$B$8-1)))*Assumptions!$B$9</f>
        <v>5685.0149999999994</v>
      </c>
      <c r="Q2022" s="13" t="s">
        <v>9019</v>
      </c>
      <c r="R2022" s="13" t="s">
        <v>9042</v>
      </c>
    </row>
    <row r="2023" spans="1:18" x14ac:dyDescent="0.3">
      <c r="A2023" s="11" t="s">
        <v>2087</v>
      </c>
      <c r="B2023" s="11" t="s">
        <v>5366</v>
      </c>
      <c r="C2023" s="11" t="s">
        <v>5442</v>
      </c>
      <c r="D2023" s="11" t="s">
        <v>5443</v>
      </c>
      <c r="E2023" s="11" t="s">
        <v>5444</v>
      </c>
      <c r="F2023" s="12">
        <v>53.687429999999999</v>
      </c>
      <c r="G2023" s="12">
        <v>12.28308</v>
      </c>
      <c r="H2023" s="11">
        <v>7500</v>
      </c>
      <c r="I2023" s="11">
        <v>6287</v>
      </c>
      <c r="J2023" s="13" t="s">
        <v>8991</v>
      </c>
      <c r="K2023" s="14">
        <f>I2023*Assumptions!$B$2*10^-3/24</f>
        <v>39.293750000000003</v>
      </c>
      <c r="L2023" s="14">
        <f>IF(J2023="YES",I2023*Assumptions!$B$3/1000,0)</f>
        <v>0</v>
      </c>
      <c r="M2023" s="14">
        <f>IF(J2023="YES",I2023*Assumptions!$B$4/1000,0)</f>
        <v>0</v>
      </c>
      <c r="N2023" s="14">
        <f>IF(J2023="YES",I2023*Assumptions!$B$5/1000,0)</f>
        <v>0</v>
      </c>
      <c r="O2023" s="14">
        <f>K2023*Assumptions!$B$6*Assumptions!$B$7</f>
        <v>227.90375</v>
      </c>
      <c r="P2023" s="14">
        <f>((K2023*Assumptions!$B$6*Assumptions!$B$7/1000)*(Assumptions!$B$8/(Assumptions!$B$8-1)))*Assumptions!$B$9</f>
        <v>1367.4224999999999</v>
      </c>
      <c r="Q2023" s="13" t="s">
        <v>9019</v>
      </c>
      <c r="R2023" s="13" t="s">
        <v>9044</v>
      </c>
    </row>
    <row r="2024" spans="1:18" x14ac:dyDescent="0.3">
      <c r="A2024" s="11" t="s">
        <v>2087</v>
      </c>
      <c r="B2024" s="11" t="s">
        <v>5366</v>
      </c>
      <c r="C2024" s="11" t="s">
        <v>5445</v>
      </c>
      <c r="D2024" s="11" t="s">
        <v>5446</v>
      </c>
      <c r="E2024" s="11" t="s">
        <v>8824</v>
      </c>
      <c r="F2024" s="12">
        <v>53.817680000000003</v>
      </c>
      <c r="G2024" s="12">
        <v>12.121740000000001</v>
      </c>
      <c r="H2024" s="11">
        <v>60000</v>
      </c>
      <c r="I2024" s="11">
        <v>40858</v>
      </c>
      <c r="J2024" s="13" t="s">
        <v>8982</v>
      </c>
      <c r="K2024" s="14">
        <f>I2024*Assumptions!$B$2*10^-3/24</f>
        <v>255.36249999999998</v>
      </c>
      <c r="L2024" s="14">
        <f>IF(J2024="YES",I2024*Assumptions!$B$3/1000,0)</f>
        <v>817.16</v>
      </c>
      <c r="M2024" s="14">
        <f>IF(J2024="YES",I2024*Assumptions!$B$4/1000,0)</f>
        <v>612.87</v>
      </c>
      <c r="N2024" s="14">
        <f>IF(J2024="YES",I2024*Assumptions!$B$5/1000,0)</f>
        <v>1225.74</v>
      </c>
      <c r="O2024" s="14">
        <f>K2024*Assumptions!$B$6*Assumptions!$B$7</f>
        <v>1481.1024999999997</v>
      </c>
      <c r="P2024" s="14">
        <f>((K2024*Assumptions!$B$6*Assumptions!$B$7/1000)*(Assumptions!$B$8/(Assumptions!$B$8-1)))*Assumptions!$B$9</f>
        <v>8886.614999999998</v>
      </c>
      <c r="Q2024" s="13" t="s">
        <v>9019</v>
      </c>
      <c r="R2024" s="13" t="s">
        <v>9044</v>
      </c>
    </row>
    <row r="2025" spans="1:18" x14ac:dyDescent="0.3">
      <c r="A2025" s="11" t="s">
        <v>2087</v>
      </c>
      <c r="B2025" s="11" t="s">
        <v>5366</v>
      </c>
      <c r="C2025" s="11" t="s">
        <v>5447</v>
      </c>
      <c r="D2025" s="11" t="s">
        <v>5448</v>
      </c>
      <c r="E2025" s="11" t="s">
        <v>5449</v>
      </c>
      <c r="F2025" s="12">
        <v>53.946069999999999</v>
      </c>
      <c r="G2025" s="12">
        <v>12.354660000000001</v>
      </c>
      <c r="H2025" s="11">
        <v>20000</v>
      </c>
      <c r="I2025" s="11">
        <v>12387</v>
      </c>
      <c r="J2025" s="13" t="s">
        <v>8991</v>
      </c>
      <c r="K2025" s="14">
        <f>I2025*Assumptions!$B$2*10^-3/24</f>
        <v>77.418750000000003</v>
      </c>
      <c r="L2025" s="14">
        <f>IF(J2025="YES",I2025*Assumptions!$B$3/1000,0)</f>
        <v>0</v>
      </c>
      <c r="M2025" s="14">
        <f>IF(J2025="YES",I2025*Assumptions!$B$4/1000,0)</f>
        <v>0</v>
      </c>
      <c r="N2025" s="14">
        <f>IF(J2025="YES",I2025*Assumptions!$B$5/1000,0)</f>
        <v>0</v>
      </c>
      <c r="O2025" s="14">
        <f>K2025*Assumptions!$B$6*Assumptions!$B$7</f>
        <v>449.02875</v>
      </c>
      <c r="P2025" s="14">
        <f>((K2025*Assumptions!$B$6*Assumptions!$B$7/1000)*(Assumptions!$B$8/(Assumptions!$B$8-1)))*Assumptions!$B$9</f>
        <v>2694.1724999999997</v>
      </c>
      <c r="Q2025" s="13" t="s">
        <v>9019</v>
      </c>
      <c r="R2025" s="13" t="s">
        <v>9044</v>
      </c>
    </row>
    <row r="2026" spans="1:18" x14ac:dyDescent="0.3">
      <c r="A2026" s="11" t="s">
        <v>2087</v>
      </c>
      <c r="B2026" s="11" t="s">
        <v>5366</v>
      </c>
      <c r="C2026" s="11" t="s">
        <v>5450</v>
      </c>
      <c r="D2026" s="11" t="s">
        <v>5451</v>
      </c>
      <c r="E2026" s="11" t="s">
        <v>5452</v>
      </c>
      <c r="F2026" s="12">
        <v>53.7714</v>
      </c>
      <c r="G2026" s="12">
        <v>12.599299999999999</v>
      </c>
      <c r="H2026" s="11">
        <v>50000</v>
      </c>
      <c r="I2026" s="11">
        <v>36860</v>
      </c>
      <c r="J2026" s="13" t="s">
        <v>8982</v>
      </c>
      <c r="K2026" s="14">
        <f>I2026*Assumptions!$B$2*10^-3/24</f>
        <v>230.375</v>
      </c>
      <c r="L2026" s="14">
        <f>IF(J2026="YES",I2026*Assumptions!$B$3/1000,0)</f>
        <v>737.2</v>
      </c>
      <c r="M2026" s="14">
        <f>IF(J2026="YES",I2026*Assumptions!$B$4/1000,0)</f>
        <v>552.9</v>
      </c>
      <c r="N2026" s="14">
        <f>IF(J2026="YES",I2026*Assumptions!$B$5/1000,0)</f>
        <v>1105.8</v>
      </c>
      <c r="O2026" s="14">
        <f>K2026*Assumptions!$B$6*Assumptions!$B$7</f>
        <v>1336.1749999999997</v>
      </c>
      <c r="P2026" s="14">
        <f>((K2026*Assumptions!$B$6*Assumptions!$B$7/1000)*(Assumptions!$B$8/(Assumptions!$B$8-1)))*Assumptions!$B$9</f>
        <v>8017.0499999999975</v>
      </c>
      <c r="Q2026" s="13" t="s">
        <v>9019</v>
      </c>
      <c r="R2026" s="13" t="s">
        <v>9042</v>
      </c>
    </row>
    <row r="2027" spans="1:18" x14ac:dyDescent="0.3">
      <c r="A2027" s="11" t="s">
        <v>2087</v>
      </c>
      <c r="B2027" s="11" t="s">
        <v>5456</v>
      </c>
      <c r="C2027" s="11" t="s">
        <v>5453</v>
      </c>
      <c r="D2027" s="11" t="s">
        <v>5454</v>
      </c>
      <c r="E2027" s="11" t="s">
        <v>5455</v>
      </c>
      <c r="F2027" s="12">
        <v>53.519210000000001</v>
      </c>
      <c r="G2027" s="12">
        <v>11.00868</v>
      </c>
      <c r="H2027" s="11">
        <v>56000</v>
      </c>
      <c r="I2027" s="11">
        <v>35860</v>
      </c>
      <c r="J2027" s="13" t="s">
        <v>8982</v>
      </c>
      <c r="K2027" s="14">
        <f>I2027*Assumptions!$B$2*10^-3/24</f>
        <v>224.125</v>
      </c>
      <c r="L2027" s="14">
        <f>IF(J2027="YES",I2027*Assumptions!$B$3/1000,0)</f>
        <v>717.2</v>
      </c>
      <c r="M2027" s="14">
        <f>IF(J2027="YES",I2027*Assumptions!$B$4/1000,0)</f>
        <v>537.9</v>
      </c>
      <c r="N2027" s="14">
        <f>IF(J2027="YES",I2027*Assumptions!$B$5/1000,0)</f>
        <v>1075.8</v>
      </c>
      <c r="O2027" s="14">
        <f>K2027*Assumptions!$B$6*Assumptions!$B$7</f>
        <v>1299.9249999999997</v>
      </c>
      <c r="P2027" s="14">
        <f>((K2027*Assumptions!$B$6*Assumptions!$B$7/1000)*(Assumptions!$B$8/(Assumptions!$B$8-1)))*Assumptions!$B$9</f>
        <v>7799.5499999999984</v>
      </c>
      <c r="Q2027" s="13" t="s">
        <v>9019</v>
      </c>
      <c r="R2027" s="13" t="s">
        <v>9044</v>
      </c>
    </row>
    <row r="2028" spans="1:18" x14ac:dyDescent="0.3">
      <c r="A2028" s="11" t="s">
        <v>2087</v>
      </c>
      <c r="B2028" s="11" t="s">
        <v>5456</v>
      </c>
      <c r="C2028" s="11" t="s">
        <v>5457</v>
      </c>
      <c r="D2028" s="11" t="s">
        <v>5458</v>
      </c>
      <c r="E2028" s="11" t="s">
        <v>5459</v>
      </c>
      <c r="F2028" s="12">
        <v>53.384250000000002</v>
      </c>
      <c r="G2028" s="12">
        <v>10.76253</v>
      </c>
      <c r="H2028" s="11">
        <v>27000</v>
      </c>
      <c r="I2028" s="11">
        <v>18973</v>
      </c>
      <c r="J2028" s="13" t="s">
        <v>8991</v>
      </c>
      <c r="K2028" s="14">
        <f>I2028*Assumptions!$B$2*10^-3/24</f>
        <v>118.58125000000001</v>
      </c>
      <c r="L2028" s="14">
        <f>IF(J2028="YES",I2028*Assumptions!$B$3/1000,0)</f>
        <v>0</v>
      </c>
      <c r="M2028" s="14">
        <f>IF(J2028="YES",I2028*Assumptions!$B$4/1000,0)</f>
        <v>0</v>
      </c>
      <c r="N2028" s="14">
        <f>IF(J2028="YES",I2028*Assumptions!$B$5/1000,0)</f>
        <v>0</v>
      </c>
      <c r="O2028" s="14">
        <f>K2028*Assumptions!$B$6*Assumptions!$B$7</f>
        <v>687.77125000000001</v>
      </c>
      <c r="P2028" s="14">
        <f>((K2028*Assumptions!$B$6*Assumptions!$B$7/1000)*(Assumptions!$B$8/(Assumptions!$B$8-1)))*Assumptions!$B$9</f>
        <v>4126.6274999999996</v>
      </c>
      <c r="Q2028" s="13" t="s">
        <v>9019</v>
      </c>
      <c r="R2028" s="13" t="s">
        <v>9043</v>
      </c>
    </row>
    <row r="2029" spans="1:18" x14ac:dyDescent="0.3">
      <c r="A2029" s="11" t="s">
        <v>2087</v>
      </c>
      <c r="B2029" s="11" t="s">
        <v>5456</v>
      </c>
      <c r="C2029" s="11" t="s">
        <v>5460</v>
      </c>
      <c r="D2029" s="11" t="s">
        <v>5461</v>
      </c>
      <c r="E2029" s="11" t="s">
        <v>5462</v>
      </c>
      <c r="F2029" s="12">
        <v>53.258130000000001</v>
      </c>
      <c r="G2029" s="12">
        <v>11.50442</v>
      </c>
      <c r="H2029" s="11">
        <v>40000</v>
      </c>
      <c r="I2029" s="11">
        <v>32018</v>
      </c>
      <c r="J2029" s="13" t="s">
        <v>8982</v>
      </c>
      <c r="K2029" s="14">
        <f>I2029*Assumptions!$B$2*10^-3/24</f>
        <v>200.11249999999998</v>
      </c>
      <c r="L2029" s="14">
        <f>IF(J2029="YES",I2029*Assumptions!$B$3/1000,0)</f>
        <v>640.36</v>
      </c>
      <c r="M2029" s="14">
        <f>IF(J2029="YES",I2029*Assumptions!$B$4/1000,0)</f>
        <v>480.27</v>
      </c>
      <c r="N2029" s="14">
        <f>IF(J2029="YES",I2029*Assumptions!$B$5/1000,0)</f>
        <v>960.54</v>
      </c>
      <c r="O2029" s="14">
        <f>K2029*Assumptions!$B$6*Assumptions!$B$7</f>
        <v>1160.6524999999997</v>
      </c>
      <c r="P2029" s="14">
        <f>((K2029*Assumptions!$B$6*Assumptions!$B$7/1000)*(Assumptions!$B$8/(Assumptions!$B$8-1)))*Assumptions!$B$9</f>
        <v>6963.9149999999972</v>
      </c>
      <c r="Q2029" s="13" t="s">
        <v>9019</v>
      </c>
      <c r="R2029" s="13" t="s">
        <v>9044</v>
      </c>
    </row>
    <row r="2030" spans="1:18" x14ac:dyDescent="0.3">
      <c r="A2030" s="11" t="s">
        <v>2087</v>
      </c>
      <c r="B2030" s="11" t="s">
        <v>5456</v>
      </c>
      <c r="C2030" s="11" t="s">
        <v>5463</v>
      </c>
      <c r="D2030" s="11" t="s">
        <v>5464</v>
      </c>
      <c r="E2030" s="11" t="s">
        <v>5465</v>
      </c>
      <c r="F2030" s="12">
        <v>53.425800000000002</v>
      </c>
      <c r="G2030" s="12">
        <v>11.17726</v>
      </c>
      <c r="H2030" s="11">
        <v>47600</v>
      </c>
      <c r="I2030" s="11">
        <v>110741</v>
      </c>
      <c r="J2030" s="13" t="s">
        <v>8982</v>
      </c>
      <c r="K2030" s="14">
        <f>I2030*Assumptions!$B$2*10^-3/24</f>
        <v>692.13125000000002</v>
      </c>
      <c r="L2030" s="14">
        <f>IF(J2030="YES",I2030*Assumptions!$B$3/1000,0)</f>
        <v>2214.8200000000002</v>
      </c>
      <c r="M2030" s="14">
        <f>IF(J2030="YES",I2030*Assumptions!$B$4/1000,0)</f>
        <v>1661.115</v>
      </c>
      <c r="N2030" s="14">
        <f>IF(J2030="YES",I2030*Assumptions!$B$5/1000,0)</f>
        <v>3322.23</v>
      </c>
      <c r="O2030" s="14">
        <f>K2030*Assumptions!$B$6*Assumptions!$B$7</f>
        <v>4014.3612499999999</v>
      </c>
      <c r="P2030" s="14">
        <f>((K2030*Assumptions!$B$6*Assumptions!$B$7/1000)*(Assumptions!$B$8/(Assumptions!$B$8-1)))*Assumptions!$B$9</f>
        <v>24086.1675</v>
      </c>
      <c r="Q2030" s="13" t="s">
        <v>9019</v>
      </c>
      <c r="R2030" s="13" t="s">
        <v>9043</v>
      </c>
    </row>
    <row r="2031" spans="1:18" x14ac:dyDescent="0.3">
      <c r="A2031" s="11" t="s">
        <v>2087</v>
      </c>
      <c r="B2031" s="11" t="s">
        <v>5456</v>
      </c>
      <c r="C2031" s="11" t="s">
        <v>5466</v>
      </c>
      <c r="D2031" s="11" t="s">
        <v>5467</v>
      </c>
      <c r="E2031" s="11" t="s">
        <v>8825</v>
      </c>
      <c r="F2031" s="12">
        <v>53.304690000000001</v>
      </c>
      <c r="G2031" s="12">
        <v>11.069050000000001</v>
      </c>
      <c r="H2031" s="11">
        <v>6500</v>
      </c>
      <c r="I2031" s="11">
        <v>3137</v>
      </c>
      <c r="J2031" s="13" t="s">
        <v>8991</v>
      </c>
      <c r="K2031" s="14">
        <f>I2031*Assumptions!$B$2*10^-3/24</f>
        <v>19.606249999999999</v>
      </c>
      <c r="L2031" s="14">
        <f>IF(J2031="YES",I2031*Assumptions!$B$3/1000,0)</f>
        <v>0</v>
      </c>
      <c r="M2031" s="14">
        <f>IF(J2031="YES",I2031*Assumptions!$B$4/1000,0)</f>
        <v>0</v>
      </c>
      <c r="N2031" s="14">
        <f>IF(J2031="YES",I2031*Assumptions!$B$5/1000,0)</f>
        <v>0</v>
      </c>
      <c r="O2031" s="14">
        <f>K2031*Assumptions!$B$6*Assumptions!$B$7</f>
        <v>113.71624999999997</v>
      </c>
      <c r="P2031" s="14">
        <f>((K2031*Assumptions!$B$6*Assumptions!$B$7/1000)*(Assumptions!$B$8/(Assumptions!$B$8-1)))*Assumptions!$B$9</f>
        <v>682.29749999999979</v>
      </c>
      <c r="Q2031" s="13" t="s">
        <v>9019</v>
      </c>
      <c r="R2031" s="13" t="s">
        <v>9042</v>
      </c>
    </row>
    <row r="2032" spans="1:18" x14ac:dyDescent="0.3">
      <c r="A2032" s="11" t="s">
        <v>2087</v>
      </c>
      <c r="B2032" s="11" t="s">
        <v>5456</v>
      </c>
      <c r="C2032" s="11" t="s">
        <v>5468</v>
      </c>
      <c r="D2032" s="11" t="s">
        <v>5469</v>
      </c>
      <c r="E2032" s="11" t="s">
        <v>8826</v>
      </c>
      <c r="F2032" s="12">
        <v>53.182049999999997</v>
      </c>
      <c r="G2032" s="12">
        <v>11.31185</v>
      </c>
      <c r="H2032" s="11">
        <v>17400</v>
      </c>
      <c r="I2032" s="11">
        <v>5707</v>
      </c>
      <c r="J2032" s="13" t="s">
        <v>8991</v>
      </c>
      <c r="K2032" s="14">
        <f>I2032*Assumptions!$B$2*10^-3/24</f>
        <v>35.668750000000003</v>
      </c>
      <c r="L2032" s="14">
        <f>IF(J2032="YES",I2032*Assumptions!$B$3/1000,0)</f>
        <v>0</v>
      </c>
      <c r="M2032" s="14">
        <f>IF(J2032="YES",I2032*Assumptions!$B$4/1000,0)</f>
        <v>0</v>
      </c>
      <c r="N2032" s="14">
        <f>IF(J2032="YES",I2032*Assumptions!$B$5/1000,0)</f>
        <v>0</v>
      </c>
      <c r="O2032" s="14">
        <f>K2032*Assumptions!$B$6*Assumptions!$B$7</f>
        <v>206.87875000000003</v>
      </c>
      <c r="P2032" s="14">
        <f>((K2032*Assumptions!$B$6*Assumptions!$B$7/1000)*(Assumptions!$B$8/(Assumptions!$B$8-1)))*Assumptions!$B$9</f>
        <v>1241.2725</v>
      </c>
      <c r="Q2032" s="13" t="s">
        <v>9019</v>
      </c>
      <c r="R2032" s="13" t="s">
        <v>9044</v>
      </c>
    </row>
    <row r="2033" spans="1:18" x14ac:dyDescent="0.3">
      <c r="A2033" s="11" t="s">
        <v>2087</v>
      </c>
      <c r="B2033" s="11" t="s">
        <v>5456</v>
      </c>
      <c r="C2033" s="11" t="s">
        <v>5470</v>
      </c>
      <c r="D2033" s="11" t="s">
        <v>5471</v>
      </c>
      <c r="E2033" s="11" t="s">
        <v>5472</v>
      </c>
      <c r="F2033" s="12">
        <v>53.373510000000003</v>
      </c>
      <c r="G2033" s="12">
        <v>11.57836</v>
      </c>
      <c r="H2033" s="11">
        <v>10000</v>
      </c>
      <c r="I2033" s="11">
        <v>8438</v>
      </c>
      <c r="J2033" s="13" t="s">
        <v>8991</v>
      </c>
      <c r="K2033" s="14">
        <f>I2033*Assumptions!$B$2*10^-3/24</f>
        <v>52.737500000000004</v>
      </c>
      <c r="L2033" s="14">
        <f>IF(J2033="YES",I2033*Assumptions!$B$3/1000,0)</f>
        <v>0</v>
      </c>
      <c r="M2033" s="14">
        <f>IF(J2033="YES",I2033*Assumptions!$B$4/1000,0)</f>
        <v>0</v>
      </c>
      <c r="N2033" s="14">
        <f>IF(J2033="YES",I2033*Assumptions!$B$5/1000,0)</f>
        <v>0</v>
      </c>
      <c r="O2033" s="14">
        <f>K2033*Assumptions!$B$6*Assumptions!$B$7</f>
        <v>305.8775</v>
      </c>
      <c r="P2033" s="14">
        <f>((K2033*Assumptions!$B$6*Assumptions!$B$7/1000)*(Assumptions!$B$8/(Assumptions!$B$8-1)))*Assumptions!$B$9</f>
        <v>1835.2650000000001</v>
      </c>
      <c r="Q2033" s="13" t="s">
        <v>9019</v>
      </c>
      <c r="R2033" s="13" t="s">
        <v>9043</v>
      </c>
    </row>
    <row r="2034" spans="1:18" x14ac:dyDescent="0.3">
      <c r="A2034" s="11" t="s">
        <v>2087</v>
      </c>
      <c r="B2034" s="11" t="s">
        <v>4810</v>
      </c>
      <c r="C2034" s="11" t="s">
        <v>5473</v>
      </c>
      <c r="D2034" s="11" t="s">
        <v>5474</v>
      </c>
      <c r="E2034" s="11" t="s">
        <v>4720</v>
      </c>
      <c r="F2034" s="12">
        <v>53.695320000000002</v>
      </c>
      <c r="G2034" s="12">
        <v>13.59055</v>
      </c>
      <c r="H2034" s="11">
        <v>11600</v>
      </c>
      <c r="I2034" s="11">
        <v>5186</v>
      </c>
      <c r="J2034" s="13" t="s">
        <v>8991</v>
      </c>
      <c r="K2034" s="14">
        <f>I2034*Assumptions!$B$2*10^-3/24</f>
        <v>32.412500000000001</v>
      </c>
      <c r="L2034" s="14">
        <f>IF(J2034="YES",I2034*Assumptions!$B$3/1000,0)</f>
        <v>0</v>
      </c>
      <c r="M2034" s="14">
        <f>IF(J2034="YES",I2034*Assumptions!$B$4/1000,0)</f>
        <v>0</v>
      </c>
      <c r="N2034" s="14">
        <f>IF(J2034="YES",I2034*Assumptions!$B$5/1000,0)</f>
        <v>0</v>
      </c>
      <c r="O2034" s="14">
        <f>K2034*Assumptions!$B$6*Assumptions!$B$7</f>
        <v>187.99250000000001</v>
      </c>
      <c r="P2034" s="14">
        <f>((K2034*Assumptions!$B$6*Assumptions!$B$7/1000)*(Assumptions!$B$8/(Assumptions!$B$8-1)))*Assumptions!$B$9</f>
        <v>1127.9549999999999</v>
      </c>
      <c r="Q2034" s="13" t="s">
        <v>9019</v>
      </c>
      <c r="R2034" s="13" t="s">
        <v>9044</v>
      </c>
    </row>
    <row r="2035" spans="1:18" x14ac:dyDescent="0.3">
      <c r="A2035" s="11" t="s">
        <v>2087</v>
      </c>
      <c r="B2035" s="11" t="s">
        <v>4810</v>
      </c>
      <c r="C2035" s="11" t="s">
        <v>5475</v>
      </c>
      <c r="D2035" s="11" t="s">
        <v>5476</v>
      </c>
      <c r="E2035" s="11" t="s">
        <v>5477</v>
      </c>
      <c r="F2035" s="12">
        <v>53.256990000000002</v>
      </c>
      <c r="G2035" s="12">
        <v>12.81151</v>
      </c>
      <c r="H2035" s="11">
        <v>11750</v>
      </c>
      <c r="I2035" s="11">
        <v>8122</v>
      </c>
      <c r="J2035" s="13" t="s">
        <v>8991</v>
      </c>
      <c r="K2035" s="14">
        <f>I2035*Assumptions!$B$2*10^-3/24</f>
        <v>50.762499999999996</v>
      </c>
      <c r="L2035" s="14">
        <f>IF(J2035="YES",I2035*Assumptions!$B$3/1000,0)</f>
        <v>0</v>
      </c>
      <c r="M2035" s="14">
        <f>IF(J2035="YES",I2035*Assumptions!$B$4/1000,0)</f>
        <v>0</v>
      </c>
      <c r="N2035" s="14">
        <f>IF(J2035="YES",I2035*Assumptions!$B$5/1000,0)</f>
        <v>0</v>
      </c>
      <c r="O2035" s="14">
        <f>K2035*Assumptions!$B$6*Assumptions!$B$7</f>
        <v>294.42249999999996</v>
      </c>
      <c r="P2035" s="14">
        <f>((K2035*Assumptions!$B$6*Assumptions!$B$7/1000)*(Assumptions!$B$8/(Assumptions!$B$8-1)))*Assumptions!$B$9</f>
        <v>1766.5349999999996</v>
      </c>
      <c r="Q2035" s="13" t="s">
        <v>9019</v>
      </c>
      <c r="R2035" s="13" t="s">
        <v>9044</v>
      </c>
    </row>
    <row r="2036" spans="1:18" x14ac:dyDescent="0.3">
      <c r="A2036" s="11" t="s">
        <v>2087</v>
      </c>
      <c r="B2036" s="11" t="s">
        <v>4810</v>
      </c>
      <c r="C2036" s="11" t="s">
        <v>5478</v>
      </c>
      <c r="D2036" s="11" t="s">
        <v>5479</v>
      </c>
      <c r="E2036" s="11" t="s">
        <v>5480</v>
      </c>
      <c r="F2036" s="12">
        <v>53.391179999999999</v>
      </c>
      <c r="G2036" s="12">
        <v>13.044409999999999</v>
      </c>
      <c r="H2036" s="11">
        <v>100000</v>
      </c>
      <c r="I2036" s="11">
        <v>21566</v>
      </c>
      <c r="J2036" s="13" t="s">
        <v>8982</v>
      </c>
      <c r="K2036" s="14">
        <f>I2036*Assumptions!$B$2*10^-3/24</f>
        <v>134.78749999999999</v>
      </c>
      <c r="L2036" s="14">
        <f>IF(J2036="YES",I2036*Assumptions!$B$3/1000,0)</f>
        <v>431.32</v>
      </c>
      <c r="M2036" s="14">
        <f>IF(J2036="YES",I2036*Assumptions!$B$4/1000,0)</f>
        <v>323.49</v>
      </c>
      <c r="N2036" s="14">
        <f>IF(J2036="YES",I2036*Assumptions!$B$5/1000,0)</f>
        <v>646.98</v>
      </c>
      <c r="O2036" s="14">
        <f>K2036*Assumptions!$B$6*Assumptions!$B$7</f>
        <v>781.76749999999993</v>
      </c>
      <c r="P2036" s="14">
        <f>((K2036*Assumptions!$B$6*Assumptions!$B$7/1000)*(Assumptions!$B$8/(Assumptions!$B$8-1)))*Assumptions!$B$9</f>
        <v>4690.6049999999996</v>
      </c>
      <c r="Q2036" s="13" t="s">
        <v>9019</v>
      </c>
      <c r="R2036" s="13" t="s">
        <v>9044</v>
      </c>
    </row>
    <row r="2037" spans="1:18" x14ac:dyDescent="0.3">
      <c r="A2037" s="11" t="s">
        <v>2087</v>
      </c>
      <c r="B2037" s="11" t="s">
        <v>4810</v>
      </c>
      <c r="C2037" s="11" t="s">
        <v>5481</v>
      </c>
      <c r="D2037" s="11" t="s">
        <v>5482</v>
      </c>
      <c r="E2037" s="11" t="s">
        <v>5483</v>
      </c>
      <c r="F2037" s="12">
        <v>53.27514</v>
      </c>
      <c r="G2037" s="12">
        <v>12.972799999999999</v>
      </c>
      <c r="H2037" s="11">
        <v>7450</v>
      </c>
      <c r="I2037" s="11">
        <v>6340</v>
      </c>
      <c r="J2037" s="13" t="s">
        <v>8991</v>
      </c>
      <c r="K2037" s="14">
        <f>I2037*Assumptions!$B$2*10^-3/24</f>
        <v>39.625</v>
      </c>
      <c r="L2037" s="14">
        <f>IF(J2037="YES",I2037*Assumptions!$B$3/1000,0)</f>
        <v>0</v>
      </c>
      <c r="M2037" s="14">
        <f>IF(J2037="YES",I2037*Assumptions!$B$4/1000,0)</f>
        <v>0</v>
      </c>
      <c r="N2037" s="14">
        <f>IF(J2037="YES",I2037*Assumptions!$B$5/1000,0)</f>
        <v>0</v>
      </c>
      <c r="O2037" s="14">
        <f>K2037*Assumptions!$B$6*Assumptions!$B$7</f>
        <v>229.82499999999999</v>
      </c>
      <c r="P2037" s="14">
        <f>((K2037*Assumptions!$B$6*Assumptions!$B$7/1000)*(Assumptions!$B$8/(Assumptions!$B$8-1)))*Assumptions!$B$9</f>
        <v>1378.95</v>
      </c>
      <c r="Q2037" s="13" t="s">
        <v>9019</v>
      </c>
      <c r="R2037" s="13" t="s">
        <v>9042</v>
      </c>
    </row>
    <row r="2038" spans="1:18" x14ac:dyDescent="0.3">
      <c r="A2038" s="11" t="s">
        <v>2087</v>
      </c>
      <c r="B2038" s="11" t="s">
        <v>4810</v>
      </c>
      <c r="C2038" s="11" t="s">
        <v>5484</v>
      </c>
      <c r="D2038" s="11" t="s">
        <v>5485</v>
      </c>
      <c r="E2038" s="11" t="s">
        <v>5486</v>
      </c>
      <c r="F2038" s="12">
        <v>53.38503</v>
      </c>
      <c r="G2038" s="12">
        <v>13.43084</v>
      </c>
      <c r="H2038" s="11">
        <v>5000</v>
      </c>
      <c r="I2038" s="11">
        <v>3230</v>
      </c>
      <c r="J2038" s="13" t="s">
        <v>8991</v>
      </c>
      <c r="K2038" s="14">
        <f>I2038*Assumptions!$B$2*10^-3/24</f>
        <v>20.1875</v>
      </c>
      <c r="L2038" s="14">
        <f>IF(J2038="YES",I2038*Assumptions!$B$3/1000,0)</f>
        <v>0</v>
      </c>
      <c r="M2038" s="14">
        <f>IF(J2038="YES",I2038*Assumptions!$B$4/1000,0)</f>
        <v>0</v>
      </c>
      <c r="N2038" s="14">
        <f>IF(J2038="YES",I2038*Assumptions!$B$5/1000,0)</f>
        <v>0</v>
      </c>
      <c r="O2038" s="14">
        <f>K2038*Assumptions!$B$6*Assumptions!$B$7</f>
        <v>117.08749999999998</v>
      </c>
      <c r="P2038" s="14">
        <f>((K2038*Assumptions!$B$6*Assumptions!$B$7/1000)*(Assumptions!$B$8/(Assumptions!$B$8-1)))*Assumptions!$B$9</f>
        <v>702.52499999999986</v>
      </c>
      <c r="Q2038" s="13" t="s">
        <v>9019</v>
      </c>
      <c r="R2038" s="13" t="s">
        <v>9044</v>
      </c>
    </row>
    <row r="2039" spans="1:18" x14ac:dyDescent="0.3">
      <c r="A2039" s="11" t="s">
        <v>2087</v>
      </c>
      <c r="B2039" s="11" t="s">
        <v>4810</v>
      </c>
      <c r="C2039" s="11" t="s">
        <v>5487</v>
      </c>
      <c r="D2039" s="11" t="s">
        <v>5488</v>
      </c>
      <c r="E2039" s="11" t="s">
        <v>5489</v>
      </c>
      <c r="F2039" s="12">
        <v>53.495530000000002</v>
      </c>
      <c r="G2039" s="12">
        <v>12.41962</v>
      </c>
      <c r="H2039" s="11">
        <v>20000</v>
      </c>
      <c r="I2039" s="11">
        <v>14245</v>
      </c>
      <c r="J2039" s="13" t="s">
        <v>8991</v>
      </c>
      <c r="K2039" s="14">
        <f>I2039*Assumptions!$B$2*10^-3/24</f>
        <v>89.03125</v>
      </c>
      <c r="L2039" s="14">
        <f>IF(J2039="YES",I2039*Assumptions!$B$3/1000,0)</f>
        <v>0</v>
      </c>
      <c r="M2039" s="14">
        <f>IF(J2039="YES",I2039*Assumptions!$B$4/1000,0)</f>
        <v>0</v>
      </c>
      <c r="N2039" s="14">
        <f>IF(J2039="YES",I2039*Assumptions!$B$5/1000,0)</f>
        <v>0</v>
      </c>
      <c r="O2039" s="14">
        <f>K2039*Assumptions!$B$6*Assumptions!$B$7</f>
        <v>516.38124999999991</v>
      </c>
      <c r="P2039" s="14">
        <f>((K2039*Assumptions!$B$6*Assumptions!$B$7/1000)*(Assumptions!$B$8/(Assumptions!$B$8-1)))*Assumptions!$B$9</f>
        <v>3098.2874999999995</v>
      </c>
      <c r="Q2039" s="13" t="s">
        <v>9019</v>
      </c>
      <c r="R2039" s="13" t="s">
        <v>9042</v>
      </c>
    </row>
    <row r="2040" spans="1:18" x14ac:dyDescent="0.3">
      <c r="A2040" s="11" t="s">
        <v>2087</v>
      </c>
      <c r="B2040" s="11" t="s">
        <v>4810</v>
      </c>
      <c r="C2040" s="11" t="s">
        <v>5490</v>
      </c>
      <c r="D2040" s="11" t="s">
        <v>5491</v>
      </c>
      <c r="E2040" s="11" t="s">
        <v>5492</v>
      </c>
      <c r="F2040" s="12">
        <v>53.317929999999997</v>
      </c>
      <c r="G2040" s="12">
        <v>12.72157</v>
      </c>
      <c r="H2040" s="11">
        <v>5000</v>
      </c>
      <c r="I2040" s="11">
        <v>2819</v>
      </c>
      <c r="J2040" s="13" t="s">
        <v>8991</v>
      </c>
      <c r="K2040" s="14">
        <f>I2040*Assumptions!$B$2*10^-3/24</f>
        <v>17.618750000000002</v>
      </c>
      <c r="L2040" s="14">
        <f>IF(J2040="YES",I2040*Assumptions!$B$3/1000,0)</f>
        <v>0</v>
      </c>
      <c r="M2040" s="14">
        <f>IF(J2040="YES",I2040*Assumptions!$B$4/1000,0)</f>
        <v>0</v>
      </c>
      <c r="N2040" s="14">
        <f>IF(J2040="YES",I2040*Assumptions!$B$5/1000,0)</f>
        <v>0</v>
      </c>
      <c r="O2040" s="14">
        <f>K2040*Assumptions!$B$6*Assumptions!$B$7</f>
        <v>102.18875</v>
      </c>
      <c r="P2040" s="14">
        <f>((K2040*Assumptions!$B$6*Assumptions!$B$7/1000)*(Assumptions!$B$8/(Assumptions!$B$8-1)))*Assumptions!$B$9</f>
        <v>613.13249999999994</v>
      </c>
      <c r="Q2040" s="13" t="s">
        <v>9019</v>
      </c>
      <c r="R2040" s="13" t="s">
        <v>9044</v>
      </c>
    </row>
    <row r="2041" spans="1:18" x14ac:dyDescent="0.3">
      <c r="A2041" s="11" t="s">
        <v>2087</v>
      </c>
      <c r="B2041" s="11" t="s">
        <v>4810</v>
      </c>
      <c r="C2041" s="11" t="s">
        <v>5493</v>
      </c>
      <c r="D2041" s="11" t="s">
        <v>5494</v>
      </c>
      <c r="E2041" s="11" t="s">
        <v>8827</v>
      </c>
      <c r="F2041" s="12">
        <v>53.387009999999997</v>
      </c>
      <c r="G2041" s="12">
        <v>12.56808</v>
      </c>
      <c r="H2041" s="11">
        <v>11500</v>
      </c>
      <c r="I2041" s="11">
        <v>5522</v>
      </c>
      <c r="J2041" s="13" t="s">
        <v>8991</v>
      </c>
      <c r="K2041" s="14">
        <f>I2041*Assumptions!$B$2*10^-3/24</f>
        <v>34.512500000000003</v>
      </c>
      <c r="L2041" s="14">
        <f>IF(J2041="YES",I2041*Assumptions!$B$3/1000,0)</f>
        <v>0</v>
      </c>
      <c r="M2041" s="14">
        <f>IF(J2041="YES",I2041*Assumptions!$B$4/1000,0)</f>
        <v>0</v>
      </c>
      <c r="N2041" s="14">
        <f>IF(J2041="YES",I2041*Assumptions!$B$5/1000,0)</f>
        <v>0</v>
      </c>
      <c r="O2041" s="14">
        <f>K2041*Assumptions!$B$6*Assumptions!$B$7</f>
        <v>200.17250000000001</v>
      </c>
      <c r="P2041" s="14">
        <f>((K2041*Assumptions!$B$6*Assumptions!$B$7/1000)*(Assumptions!$B$8/(Assumptions!$B$8-1)))*Assumptions!$B$9</f>
        <v>1201.0350000000001</v>
      </c>
      <c r="Q2041" s="13" t="s">
        <v>9019</v>
      </c>
      <c r="R2041" s="13" t="s">
        <v>9044</v>
      </c>
    </row>
    <row r="2042" spans="1:18" x14ac:dyDescent="0.3">
      <c r="A2042" s="11" t="s">
        <v>2087</v>
      </c>
      <c r="B2042" s="11" t="s">
        <v>4810</v>
      </c>
      <c r="C2042" s="11" t="s">
        <v>5495</v>
      </c>
      <c r="D2042" s="11" t="s">
        <v>5496</v>
      </c>
      <c r="E2042" s="11" t="s">
        <v>5497</v>
      </c>
      <c r="F2042" s="12">
        <v>53.546399999999998</v>
      </c>
      <c r="G2042" s="12">
        <v>12.592040000000001</v>
      </c>
      <c r="H2042" s="11">
        <v>93000</v>
      </c>
      <c r="I2042" s="11">
        <v>65692</v>
      </c>
      <c r="J2042" s="13" t="s">
        <v>8982</v>
      </c>
      <c r="K2042" s="14">
        <f>I2042*Assumptions!$B$2*10^-3/24</f>
        <v>410.57500000000005</v>
      </c>
      <c r="L2042" s="14">
        <f>IF(J2042="YES",I2042*Assumptions!$B$3/1000,0)</f>
        <v>1313.84</v>
      </c>
      <c r="M2042" s="14">
        <f>IF(J2042="YES",I2042*Assumptions!$B$4/1000,0)</f>
        <v>985.38</v>
      </c>
      <c r="N2042" s="14">
        <f>IF(J2042="YES",I2042*Assumptions!$B$5/1000,0)</f>
        <v>1970.76</v>
      </c>
      <c r="O2042" s="14">
        <f>K2042*Assumptions!$B$6*Assumptions!$B$7</f>
        <v>2381.335</v>
      </c>
      <c r="P2042" s="14">
        <f>((K2042*Assumptions!$B$6*Assumptions!$B$7/1000)*(Assumptions!$B$8/(Assumptions!$B$8-1)))*Assumptions!$B$9</f>
        <v>14288.009999999998</v>
      </c>
      <c r="Q2042" s="13" t="s">
        <v>9019</v>
      </c>
      <c r="R2042" s="13" t="s">
        <v>9044</v>
      </c>
    </row>
    <row r="2043" spans="1:18" x14ac:dyDescent="0.3">
      <c r="A2043" s="11" t="s">
        <v>2087</v>
      </c>
      <c r="B2043" s="11" t="s">
        <v>4821</v>
      </c>
      <c r="C2043" s="11" t="s">
        <v>5498</v>
      </c>
      <c r="D2043" s="11" t="s">
        <v>5499</v>
      </c>
      <c r="E2043" s="11" t="s">
        <v>5500</v>
      </c>
      <c r="F2043" s="12">
        <v>54.116860000000003</v>
      </c>
      <c r="G2043" s="12">
        <v>13.02596</v>
      </c>
      <c r="H2043" s="11">
        <v>26000</v>
      </c>
      <c r="I2043" s="11">
        <v>15094</v>
      </c>
      <c r="J2043" s="13" t="s">
        <v>8991</v>
      </c>
      <c r="K2043" s="14">
        <f>I2043*Assumptions!$B$2*10^-3/24</f>
        <v>94.337499999999991</v>
      </c>
      <c r="L2043" s="14">
        <f>IF(J2043="YES",I2043*Assumptions!$B$3/1000,0)</f>
        <v>0</v>
      </c>
      <c r="M2043" s="14">
        <f>IF(J2043="YES",I2043*Assumptions!$B$4/1000,0)</f>
        <v>0</v>
      </c>
      <c r="N2043" s="14">
        <f>IF(J2043="YES",I2043*Assumptions!$B$5/1000,0)</f>
        <v>0</v>
      </c>
      <c r="O2043" s="14">
        <f>K2043*Assumptions!$B$6*Assumptions!$B$7</f>
        <v>547.15749999999991</v>
      </c>
      <c r="P2043" s="14">
        <f>((K2043*Assumptions!$B$6*Assumptions!$B$7/1000)*(Assumptions!$B$8/(Assumptions!$B$8-1)))*Assumptions!$B$9</f>
        <v>3282.9449999999993</v>
      </c>
      <c r="Q2043" s="13" t="s">
        <v>9019</v>
      </c>
      <c r="R2043" s="13" t="s">
        <v>9042</v>
      </c>
    </row>
    <row r="2044" spans="1:18" x14ac:dyDescent="0.3">
      <c r="A2044" s="11" t="s">
        <v>2087</v>
      </c>
      <c r="B2044" s="11" t="s">
        <v>4821</v>
      </c>
      <c r="C2044" s="11" t="s">
        <v>5501</v>
      </c>
      <c r="D2044" s="11" t="s">
        <v>5502</v>
      </c>
      <c r="E2044" s="11" t="s">
        <v>8828</v>
      </c>
      <c r="F2044" s="12">
        <v>54.129779999999997</v>
      </c>
      <c r="G2044" s="12">
        <v>12.619160000000001</v>
      </c>
      <c r="H2044" s="11">
        <v>29300</v>
      </c>
      <c r="I2044" s="11">
        <v>17623</v>
      </c>
      <c r="J2044" s="13" t="s">
        <v>8991</v>
      </c>
      <c r="K2044" s="14">
        <f>I2044*Assumptions!$B$2*10^-3/24</f>
        <v>110.14375000000001</v>
      </c>
      <c r="L2044" s="14">
        <f>IF(J2044="YES",I2044*Assumptions!$B$3/1000,0)</f>
        <v>0</v>
      </c>
      <c r="M2044" s="14">
        <f>IF(J2044="YES",I2044*Assumptions!$B$4/1000,0)</f>
        <v>0</v>
      </c>
      <c r="N2044" s="14">
        <f>IF(J2044="YES",I2044*Assumptions!$B$5/1000,0)</f>
        <v>0</v>
      </c>
      <c r="O2044" s="14">
        <f>K2044*Assumptions!$B$6*Assumptions!$B$7</f>
        <v>638.83375000000001</v>
      </c>
      <c r="P2044" s="14">
        <f>((K2044*Assumptions!$B$6*Assumptions!$B$7/1000)*(Assumptions!$B$8/(Assumptions!$B$8-1)))*Assumptions!$B$9</f>
        <v>3833.0025000000001</v>
      </c>
      <c r="Q2044" s="13" t="s">
        <v>9019</v>
      </c>
      <c r="R2044" s="13" t="s">
        <v>9044</v>
      </c>
    </row>
    <row r="2045" spans="1:18" x14ac:dyDescent="0.3">
      <c r="A2045" s="11" t="s">
        <v>2087</v>
      </c>
      <c r="B2045" s="11" t="s">
        <v>4821</v>
      </c>
      <c r="C2045" s="11" t="s">
        <v>5503</v>
      </c>
      <c r="D2045" s="11" t="s">
        <v>5504</v>
      </c>
      <c r="E2045" s="11" t="s">
        <v>8829</v>
      </c>
      <c r="F2045" s="12">
        <v>54.420859999999998</v>
      </c>
      <c r="G2045" s="12">
        <v>12.591290000000001</v>
      </c>
      <c r="H2045" s="11">
        <v>27200</v>
      </c>
      <c r="I2045" s="11">
        <v>8480</v>
      </c>
      <c r="J2045" s="13" t="s">
        <v>8991</v>
      </c>
      <c r="K2045" s="14">
        <f>I2045*Assumptions!$B$2*10^-3/24</f>
        <v>53</v>
      </c>
      <c r="L2045" s="14">
        <f>IF(J2045="YES",I2045*Assumptions!$B$3/1000,0)</f>
        <v>0</v>
      </c>
      <c r="M2045" s="14">
        <f>IF(J2045="YES",I2045*Assumptions!$B$4/1000,0)</f>
        <v>0</v>
      </c>
      <c r="N2045" s="14">
        <f>IF(J2045="YES",I2045*Assumptions!$B$5/1000,0)</f>
        <v>0</v>
      </c>
      <c r="O2045" s="14">
        <f>K2045*Assumptions!$B$6*Assumptions!$B$7</f>
        <v>307.39999999999998</v>
      </c>
      <c r="P2045" s="14">
        <f>((K2045*Assumptions!$B$6*Assumptions!$B$7/1000)*(Assumptions!$B$8/(Assumptions!$B$8-1)))*Assumptions!$B$9</f>
        <v>1844.3999999999996</v>
      </c>
      <c r="Q2045" s="13" t="s">
        <v>9019</v>
      </c>
      <c r="R2045" s="13" t="s">
        <v>9044</v>
      </c>
    </row>
    <row r="2046" spans="1:18" x14ac:dyDescent="0.3">
      <c r="A2046" s="11" t="s">
        <v>2087</v>
      </c>
      <c r="B2046" s="11" t="s">
        <v>4821</v>
      </c>
      <c r="C2046" s="11" t="s">
        <v>5505</v>
      </c>
      <c r="D2046" s="11" t="s">
        <v>5506</v>
      </c>
      <c r="E2046" s="11" t="s">
        <v>5507</v>
      </c>
      <c r="F2046" s="12">
        <v>54.43092</v>
      </c>
      <c r="G2046" s="12">
        <v>12.70402</v>
      </c>
      <c r="H2046" s="11">
        <v>28000</v>
      </c>
      <c r="I2046" s="11">
        <v>6874</v>
      </c>
      <c r="J2046" s="13" t="s">
        <v>8991</v>
      </c>
      <c r="K2046" s="14">
        <f>I2046*Assumptions!$B$2*10^-3/24</f>
        <v>42.962499999999999</v>
      </c>
      <c r="L2046" s="14">
        <f>IF(J2046="YES",I2046*Assumptions!$B$3/1000,0)</f>
        <v>0</v>
      </c>
      <c r="M2046" s="14">
        <f>IF(J2046="YES",I2046*Assumptions!$B$4/1000,0)</f>
        <v>0</v>
      </c>
      <c r="N2046" s="14">
        <f>IF(J2046="YES",I2046*Assumptions!$B$5/1000,0)</f>
        <v>0</v>
      </c>
      <c r="O2046" s="14">
        <f>K2046*Assumptions!$B$6*Assumptions!$B$7</f>
        <v>249.18249999999998</v>
      </c>
      <c r="P2046" s="14">
        <f>((K2046*Assumptions!$B$6*Assumptions!$B$7/1000)*(Assumptions!$B$8/(Assumptions!$B$8-1)))*Assumptions!$B$9</f>
        <v>1495.0949999999998</v>
      </c>
      <c r="Q2046" s="13" t="s">
        <v>9019</v>
      </c>
      <c r="R2046" s="13" t="s">
        <v>9043</v>
      </c>
    </row>
    <row r="2047" spans="1:18" x14ac:dyDescent="0.3">
      <c r="A2047" s="11" t="s">
        <v>2087</v>
      </c>
      <c r="B2047" s="11" t="s">
        <v>5018</v>
      </c>
      <c r="C2047" s="11" t="s">
        <v>5508</v>
      </c>
      <c r="D2047" s="11" t="s">
        <v>5509</v>
      </c>
      <c r="E2047" s="11" t="s">
        <v>5510</v>
      </c>
      <c r="F2047" s="12">
        <v>53.780479999999997</v>
      </c>
      <c r="G2047" s="12">
        <v>11.49418</v>
      </c>
      <c r="H2047" s="11">
        <v>6500</v>
      </c>
      <c r="I2047" s="11">
        <v>5462</v>
      </c>
      <c r="J2047" s="13" t="s">
        <v>8991</v>
      </c>
      <c r="K2047" s="14">
        <f>I2047*Assumptions!$B$2*10^-3/24</f>
        <v>34.137500000000003</v>
      </c>
      <c r="L2047" s="14">
        <f>IF(J2047="YES",I2047*Assumptions!$B$3/1000,0)</f>
        <v>0</v>
      </c>
      <c r="M2047" s="14">
        <f>IF(J2047="YES",I2047*Assumptions!$B$4/1000,0)</f>
        <v>0</v>
      </c>
      <c r="N2047" s="14">
        <f>IF(J2047="YES",I2047*Assumptions!$B$5/1000,0)</f>
        <v>0</v>
      </c>
      <c r="O2047" s="14">
        <f>K2047*Assumptions!$B$6*Assumptions!$B$7</f>
        <v>197.9975</v>
      </c>
      <c r="P2047" s="14">
        <f>((K2047*Assumptions!$B$6*Assumptions!$B$7/1000)*(Assumptions!$B$8/(Assumptions!$B$8-1)))*Assumptions!$B$9</f>
        <v>1187.9849999999999</v>
      </c>
      <c r="Q2047" s="13" t="s">
        <v>9019</v>
      </c>
      <c r="R2047" s="13" t="s">
        <v>9044</v>
      </c>
    </row>
    <row r="2048" spans="1:18" x14ac:dyDescent="0.3">
      <c r="A2048" s="11" t="s">
        <v>2087</v>
      </c>
      <c r="B2048" s="11" t="s">
        <v>5018</v>
      </c>
      <c r="C2048" s="11" t="s">
        <v>5511</v>
      </c>
      <c r="D2048" s="11" t="s">
        <v>5512</v>
      </c>
      <c r="E2048" s="11" t="s">
        <v>5513</v>
      </c>
      <c r="F2048" s="12">
        <v>53.9846</v>
      </c>
      <c r="G2048" s="12">
        <v>11.20181</v>
      </c>
      <c r="H2048" s="11">
        <v>15000</v>
      </c>
      <c r="I2048" s="11">
        <v>11911</v>
      </c>
      <c r="J2048" s="13" t="s">
        <v>8991</v>
      </c>
      <c r="K2048" s="14">
        <f>I2048*Assumptions!$B$2*10^-3/24</f>
        <v>74.443750000000009</v>
      </c>
      <c r="L2048" s="14">
        <f>IF(J2048="YES",I2048*Assumptions!$B$3/1000,0)</f>
        <v>0</v>
      </c>
      <c r="M2048" s="14">
        <f>IF(J2048="YES",I2048*Assumptions!$B$4/1000,0)</f>
        <v>0</v>
      </c>
      <c r="N2048" s="14">
        <f>IF(J2048="YES",I2048*Assumptions!$B$5/1000,0)</f>
        <v>0</v>
      </c>
      <c r="O2048" s="14">
        <f>K2048*Assumptions!$B$6*Assumptions!$B$7</f>
        <v>431.77375000000006</v>
      </c>
      <c r="P2048" s="14">
        <f>((K2048*Assumptions!$B$6*Assumptions!$B$7/1000)*(Assumptions!$B$8/(Assumptions!$B$8-1)))*Assumptions!$B$9</f>
        <v>2590.6425000000004</v>
      </c>
      <c r="Q2048" s="13" t="s">
        <v>9019</v>
      </c>
      <c r="R2048" s="13" t="s">
        <v>9043</v>
      </c>
    </row>
    <row r="2049" spans="1:18" x14ac:dyDescent="0.3">
      <c r="A2049" s="11" t="s">
        <v>2087</v>
      </c>
      <c r="B2049" s="11" t="s">
        <v>5018</v>
      </c>
      <c r="C2049" s="11" t="s">
        <v>5514</v>
      </c>
      <c r="D2049" s="11" t="s">
        <v>5515</v>
      </c>
      <c r="E2049" s="11" t="s">
        <v>5516</v>
      </c>
      <c r="F2049" s="12">
        <v>53.76437</v>
      </c>
      <c r="G2049" s="12">
        <v>11.04697</v>
      </c>
      <c r="H2049" s="11">
        <v>19400</v>
      </c>
      <c r="I2049" s="11">
        <v>28544</v>
      </c>
      <c r="J2049" s="13" t="s">
        <v>8991</v>
      </c>
      <c r="K2049" s="14">
        <f>I2049*Assumptions!$B$2*10^-3/24</f>
        <v>178.4</v>
      </c>
      <c r="L2049" s="14">
        <f>IF(J2049="YES",I2049*Assumptions!$B$3/1000,0)</f>
        <v>0</v>
      </c>
      <c r="M2049" s="14">
        <f>IF(J2049="YES",I2049*Assumptions!$B$4/1000,0)</f>
        <v>0</v>
      </c>
      <c r="N2049" s="14">
        <f>IF(J2049="YES",I2049*Assumptions!$B$5/1000,0)</f>
        <v>0</v>
      </c>
      <c r="O2049" s="14">
        <f>K2049*Assumptions!$B$6*Assumptions!$B$7</f>
        <v>1034.72</v>
      </c>
      <c r="P2049" s="14">
        <f>((K2049*Assumptions!$B$6*Assumptions!$B$7/1000)*(Assumptions!$B$8/(Assumptions!$B$8-1)))*Assumptions!$B$9</f>
        <v>6208.3200000000006</v>
      </c>
      <c r="Q2049" s="13" t="s">
        <v>9019</v>
      </c>
      <c r="R2049" s="13" t="s">
        <v>9044</v>
      </c>
    </row>
    <row r="2050" spans="1:18" x14ac:dyDescent="0.3">
      <c r="A2050" s="11" t="s">
        <v>2087</v>
      </c>
      <c r="B2050" s="11" t="s">
        <v>5018</v>
      </c>
      <c r="C2050" s="11" t="s">
        <v>5517</v>
      </c>
      <c r="D2050" s="11" t="s">
        <v>5518</v>
      </c>
      <c r="E2050" s="11" t="s">
        <v>5519</v>
      </c>
      <c r="F2050" s="12">
        <v>53.896180000000001</v>
      </c>
      <c r="G2050" s="12">
        <v>10.98457</v>
      </c>
      <c r="H2050" s="11">
        <v>20000</v>
      </c>
      <c r="I2050" s="11">
        <v>15771</v>
      </c>
      <c r="J2050" s="13" t="s">
        <v>8991</v>
      </c>
      <c r="K2050" s="14">
        <f>I2050*Assumptions!$B$2*10^-3/24</f>
        <v>98.568750000000009</v>
      </c>
      <c r="L2050" s="14">
        <f>IF(J2050="YES",I2050*Assumptions!$B$3/1000,0)</f>
        <v>0</v>
      </c>
      <c r="M2050" s="14">
        <f>IF(J2050="YES",I2050*Assumptions!$B$4/1000,0)</f>
        <v>0</v>
      </c>
      <c r="N2050" s="14">
        <f>IF(J2050="YES",I2050*Assumptions!$B$5/1000,0)</f>
        <v>0</v>
      </c>
      <c r="O2050" s="14">
        <f>K2050*Assumptions!$B$6*Assumptions!$B$7</f>
        <v>571.69875000000002</v>
      </c>
      <c r="P2050" s="14">
        <f>((K2050*Assumptions!$B$6*Assumptions!$B$7/1000)*(Assumptions!$B$8/(Assumptions!$B$8-1)))*Assumptions!$B$9</f>
        <v>3430.1924999999997</v>
      </c>
      <c r="Q2050" s="13" t="s">
        <v>9019</v>
      </c>
      <c r="R2050" s="13" t="s">
        <v>9044</v>
      </c>
    </row>
    <row r="2051" spans="1:18" x14ac:dyDescent="0.3">
      <c r="A2051" s="11" t="s">
        <v>2087</v>
      </c>
      <c r="B2051" s="11" t="s">
        <v>5018</v>
      </c>
      <c r="C2051" s="11" t="s">
        <v>5520</v>
      </c>
      <c r="D2051" s="11" t="s">
        <v>5521</v>
      </c>
      <c r="E2051" s="11" t="s">
        <v>5522</v>
      </c>
      <c r="F2051" s="12">
        <v>53.852330000000002</v>
      </c>
      <c r="G2051" s="12">
        <v>11.44745</v>
      </c>
      <c r="H2051" s="11">
        <v>8900</v>
      </c>
      <c r="I2051" s="11">
        <v>4471</v>
      </c>
      <c r="J2051" s="13" t="s">
        <v>8991</v>
      </c>
      <c r="K2051" s="14">
        <f>I2051*Assumptions!$B$2*10^-3/24</f>
        <v>27.943749999999998</v>
      </c>
      <c r="L2051" s="14">
        <f>IF(J2051="YES",I2051*Assumptions!$B$3/1000,0)</f>
        <v>0</v>
      </c>
      <c r="M2051" s="14">
        <f>IF(J2051="YES",I2051*Assumptions!$B$4/1000,0)</f>
        <v>0</v>
      </c>
      <c r="N2051" s="14">
        <f>IF(J2051="YES",I2051*Assumptions!$B$5/1000,0)</f>
        <v>0</v>
      </c>
      <c r="O2051" s="14">
        <f>K2051*Assumptions!$B$6*Assumptions!$B$7</f>
        <v>162.07374999999999</v>
      </c>
      <c r="P2051" s="14">
        <f>((K2051*Assumptions!$B$6*Assumptions!$B$7/1000)*(Assumptions!$B$8/(Assumptions!$B$8-1)))*Assumptions!$B$9</f>
        <v>972.44249999999988</v>
      </c>
      <c r="Q2051" s="13" t="s">
        <v>9019</v>
      </c>
      <c r="R2051" s="13" t="s">
        <v>9042</v>
      </c>
    </row>
    <row r="2052" spans="1:18" x14ac:dyDescent="0.3">
      <c r="A2052" s="11" t="s">
        <v>2087</v>
      </c>
      <c r="B2052" s="11" t="s">
        <v>5018</v>
      </c>
      <c r="C2052" s="11" t="s">
        <v>5523</v>
      </c>
      <c r="D2052" s="11" t="s">
        <v>5524</v>
      </c>
      <c r="E2052" s="11" t="s">
        <v>8830</v>
      </c>
      <c r="F2052" s="12">
        <v>53.869390000000003</v>
      </c>
      <c r="G2052" s="12">
        <v>11.162369999999999</v>
      </c>
      <c r="H2052" s="11">
        <v>65000</v>
      </c>
      <c r="I2052" s="11">
        <v>43808</v>
      </c>
      <c r="J2052" s="13" t="s">
        <v>8982</v>
      </c>
      <c r="K2052" s="14">
        <f>I2052*Assumptions!$B$2*10^-3/24</f>
        <v>273.8</v>
      </c>
      <c r="L2052" s="14">
        <f>IF(J2052="YES",I2052*Assumptions!$B$3/1000,0)</f>
        <v>876.16</v>
      </c>
      <c r="M2052" s="14">
        <f>IF(J2052="YES",I2052*Assumptions!$B$4/1000,0)</f>
        <v>657.12</v>
      </c>
      <c r="N2052" s="14">
        <f>IF(J2052="YES",I2052*Assumptions!$B$5/1000,0)</f>
        <v>1314.24</v>
      </c>
      <c r="O2052" s="14">
        <f>K2052*Assumptions!$B$6*Assumptions!$B$7</f>
        <v>1588.04</v>
      </c>
      <c r="P2052" s="14">
        <f>((K2052*Assumptions!$B$6*Assumptions!$B$7/1000)*(Assumptions!$B$8/(Assumptions!$B$8-1)))*Assumptions!$B$9</f>
        <v>9528.24</v>
      </c>
      <c r="Q2052" s="13" t="s">
        <v>9019</v>
      </c>
      <c r="R2052" s="13" t="s">
        <v>9044</v>
      </c>
    </row>
    <row r="2053" spans="1:18" x14ac:dyDescent="0.3">
      <c r="A2053" s="11" t="s">
        <v>2087</v>
      </c>
      <c r="B2053" s="11" t="s">
        <v>4800</v>
      </c>
      <c r="C2053" s="11" t="s">
        <v>5525</v>
      </c>
      <c r="D2053" s="11" t="s">
        <v>5526</v>
      </c>
      <c r="E2053" s="11" t="s">
        <v>8831</v>
      </c>
      <c r="F2053" s="12">
        <v>54.017180000000003</v>
      </c>
      <c r="G2053" s="12">
        <v>14.032170000000001</v>
      </c>
      <c r="H2053" s="11">
        <v>27000</v>
      </c>
      <c r="I2053" s="11">
        <v>12021</v>
      </c>
      <c r="J2053" s="13" t="s">
        <v>8991</v>
      </c>
      <c r="K2053" s="14">
        <f>I2053*Assumptions!$B$2*10^-3/24</f>
        <v>75.131250000000009</v>
      </c>
      <c r="L2053" s="14">
        <f>IF(J2053="YES",I2053*Assumptions!$B$3/1000,0)</f>
        <v>0</v>
      </c>
      <c r="M2053" s="14">
        <f>IF(J2053="YES",I2053*Assumptions!$B$4/1000,0)</f>
        <v>0</v>
      </c>
      <c r="N2053" s="14">
        <f>IF(J2053="YES",I2053*Assumptions!$B$5/1000,0)</f>
        <v>0</v>
      </c>
      <c r="O2053" s="14">
        <f>K2053*Assumptions!$B$6*Assumptions!$B$7</f>
        <v>435.76125000000002</v>
      </c>
      <c r="P2053" s="14">
        <f>((K2053*Assumptions!$B$6*Assumptions!$B$7/1000)*(Assumptions!$B$8/(Assumptions!$B$8-1)))*Assumptions!$B$9</f>
        <v>2614.5675000000001</v>
      </c>
      <c r="Q2053" s="13" t="s">
        <v>9019</v>
      </c>
      <c r="R2053" s="13" t="s">
        <v>9044</v>
      </c>
    </row>
    <row r="2054" spans="1:18" x14ac:dyDescent="0.3">
      <c r="A2054" s="11" t="s">
        <v>2087</v>
      </c>
      <c r="B2054" s="11" t="s">
        <v>5456</v>
      </c>
      <c r="C2054" s="11" t="s">
        <v>5527</v>
      </c>
      <c r="D2054" s="11" t="s">
        <v>5528</v>
      </c>
      <c r="E2054" s="11" t="s">
        <v>5529</v>
      </c>
      <c r="F2054" s="12">
        <v>53.576999999999998</v>
      </c>
      <c r="G2054" s="12">
        <v>11.6556</v>
      </c>
      <c r="H2054" s="11">
        <v>6000</v>
      </c>
      <c r="I2054" s="11">
        <v>4258</v>
      </c>
      <c r="J2054" s="13" t="s">
        <v>8991</v>
      </c>
      <c r="K2054" s="14">
        <f>I2054*Assumptions!$B$2*10^-3/24</f>
        <v>26.612500000000001</v>
      </c>
      <c r="L2054" s="14">
        <f>IF(J2054="YES",I2054*Assumptions!$B$3/1000,0)</f>
        <v>0</v>
      </c>
      <c r="M2054" s="14">
        <f>IF(J2054="YES",I2054*Assumptions!$B$4/1000,0)</f>
        <v>0</v>
      </c>
      <c r="N2054" s="14">
        <f>IF(J2054="YES",I2054*Assumptions!$B$5/1000,0)</f>
        <v>0</v>
      </c>
      <c r="O2054" s="14">
        <f>K2054*Assumptions!$B$6*Assumptions!$B$7</f>
        <v>154.35249999999999</v>
      </c>
      <c r="P2054" s="14">
        <f>((K2054*Assumptions!$B$6*Assumptions!$B$7/1000)*(Assumptions!$B$8/(Assumptions!$B$8-1)))*Assumptions!$B$9</f>
        <v>926.11500000000001</v>
      </c>
      <c r="Q2054" s="13" t="s">
        <v>9019</v>
      </c>
      <c r="R2054" s="13" t="s">
        <v>9043</v>
      </c>
    </row>
    <row r="2055" spans="1:18" x14ac:dyDescent="0.3">
      <c r="A2055" s="11" t="s">
        <v>2087</v>
      </c>
      <c r="B2055" s="11" t="s">
        <v>5456</v>
      </c>
      <c r="C2055" s="11" t="s">
        <v>5530</v>
      </c>
      <c r="D2055" s="11" t="s">
        <v>5531</v>
      </c>
      <c r="E2055" s="11" t="s">
        <v>5532</v>
      </c>
      <c r="F2055" s="12">
        <v>53.622909999999997</v>
      </c>
      <c r="G2055" s="12">
        <v>12.06012</v>
      </c>
      <c r="H2055" s="11">
        <v>8042</v>
      </c>
      <c r="I2055" s="11">
        <v>4117</v>
      </c>
      <c r="J2055" s="13" t="s">
        <v>8991</v>
      </c>
      <c r="K2055" s="14">
        <f>I2055*Assumptions!$B$2*10^-3/24</f>
        <v>25.731250000000003</v>
      </c>
      <c r="L2055" s="14">
        <f>IF(J2055="YES",I2055*Assumptions!$B$3/1000,0)</f>
        <v>0</v>
      </c>
      <c r="M2055" s="14">
        <f>IF(J2055="YES",I2055*Assumptions!$B$4/1000,0)</f>
        <v>0</v>
      </c>
      <c r="N2055" s="14">
        <f>IF(J2055="YES",I2055*Assumptions!$B$5/1000,0)</f>
        <v>0</v>
      </c>
      <c r="O2055" s="14">
        <f>K2055*Assumptions!$B$6*Assumptions!$B$7</f>
        <v>149.24125000000001</v>
      </c>
      <c r="P2055" s="14">
        <f>((K2055*Assumptions!$B$6*Assumptions!$B$7/1000)*(Assumptions!$B$8/(Assumptions!$B$8-1)))*Assumptions!$B$9</f>
        <v>895.4475000000001</v>
      </c>
      <c r="Q2055" s="13" t="s">
        <v>9019</v>
      </c>
      <c r="R2055" s="13" t="s">
        <v>9043</v>
      </c>
    </row>
    <row r="2056" spans="1:18" x14ac:dyDescent="0.3">
      <c r="A2056" s="11" t="s">
        <v>2087</v>
      </c>
      <c r="B2056" s="11" t="s">
        <v>4821</v>
      </c>
      <c r="C2056" s="11" t="s">
        <v>5533</v>
      </c>
      <c r="D2056" s="11" t="s">
        <v>5534</v>
      </c>
      <c r="E2056" s="11" t="s">
        <v>8832</v>
      </c>
      <c r="F2056" s="12">
        <v>54.336260000000003</v>
      </c>
      <c r="G2056" s="12">
        <v>13.73667</v>
      </c>
      <c r="H2056" s="11">
        <v>30000</v>
      </c>
      <c r="I2056" s="11">
        <v>12911</v>
      </c>
      <c r="J2056" s="13" t="s">
        <v>8991</v>
      </c>
      <c r="K2056" s="14">
        <f>I2056*Assumptions!$B$2*10^-3/24</f>
        <v>80.693750000000009</v>
      </c>
      <c r="L2056" s="14">
        <f>IF(J2056="YES",I2056*Assumptions!$B$3/1000,0)</f>
        <v>0</v>
      </c>
      <c r="M2056" s="14">
        <f>IF(J2056="YES",I2056*Assumptions!$B$4/1000,0)</f>
        <v>0</v>
      </c>
      <c r="N2056" s="14">
        <f>IF(J2056="YES",I2056*Assumptions!$B$5/1000,0)</f>
        <v>0</v>
      </c>
      <c r="O2056" s="14">
        <f>K2056*Assumptions!$B$6*Assumptions!$B$7</f>
        <v>468.02375000000006</v>
      </c>
      <c r="P2056" s="14">
        <f>((K2056*Assumptions!$B$6*Assumptions!$B$7/1000)*(Assumptions!$B$8/(Assumptions!$B$8-1)))*Assumptions!$B$9</f>
        <v>2808.1425000000004</v>
      </c>
      <c r="Q2056" s="13" t="s">
        <v>9019</v>
      </c>
      <c r="R2056" s="13" t="s">
        <v>9043</v>
      </c>
    </row>
    <row r="2057" spans="1:18" x14ac:dyDescent="0.3">
      <c r="A2057" s="11" t="s">
        <v>2087</v>
      </c>
      <c r="B2057" s="11" t="s">
        <v>5456</v>
      </c>
      <c r="C2057" s="11" t="s">
        <v>5535</v>
      </c>
      <c r="D2057" s="11" t="s">
        <v>5536</v>
      </c>
      <c r="E2057" s="11" t="s">
        <v>8833</v>
      </c>
      <c r="F2057" s="12">
        <v>53.45252</v>
      </c>
      <c r="G2057" s="12">
        <v>12.019830000000001</v>
      </c>
      <c r="H2057" s="11">
        <v>36500</v>
      </c>
      <c r="I2057" s="11">
        <v>17847</v>
      </c>
      <c r="J2057" s="13" t="s">
        <v>8991</v>
      </c>
      <c r="K2057" s="14">
        <f>I2057*Assumptions!$B$2*10^-3/24</f>
        <v>111.54375</v>
      </c>
      <c r="L2057" s="14">
        <f>IF(J2057="YES",I2057*Assumptions!$B$3/1000,0)</f>
        <v>0</v>
      </c>
      <c r="M2057" s="14">
        <f>IF(J2057="YES",I2057*Assumptions!$B$4/1000,0)</f>
        <v>0</v>
      </c>
      <c r="N2057" s="14">
        <f>IF(J2057="YES",I2057*Assumptions!$B$5/1000,0)</f>
        <v>0</v>
      </c>
      <c r="O2057" s="14">
        <f>K2057*Assumptions!$B$6*Assumptions!$B$7</f>
        <v>646.95375000000001</v>
      </c>
      <c r="P2057" s="14">
        <f>((K2057*Assumptions!$B$6*Assumptions!$B$7/1000)*(Assumptions!$B$8/(Assumptions!$B$8-1)))*Assumptions!$B$9</f>
        <v>3881.7224999999999</v>
      </c>
      <c r="Q2057" s="13" t="s">
        <v>9019</v>
      </c>
      <c r="R2057" s="13" t="s">
        <v>9042</v>
      </c>
    </row>
    <row r="2058" spans="1:18" x14ac:dyDescent="0.3">
      <c r="A2058" s="11" t="s">
        <v>2087</v>
      </c>
      <c r="B2058" s="11" t="s">
        <v>5456</v>
      </c>
      <c r="C2058" s="11" t="s">
        <v>5537</v>
      </c>
      <c r="D2058" s="11" t="s">
        <v>5538</v>
      </c>
      <c r="E2058" s="11" t="s">
        <v>5539</v>
      </c>
      <c r="F2058" s="12">
        <v>53.437660000000001</v>
      </c>
      <c r="G2058" s="12">
        <v>11.826460000000001</v>
      </c>
      <c r="H2058" s="11">
        <v>37000</v>
      </c>
      <c r="I2058" s="11">
        <v>16683</v>
      </c>
      <c r="J2058" s="13" t="s">
        <v>8991</v>
      </c>
      <c r="K2058" s="14">
        <f>I2058*Assumptions!$B$2*10^-3/24</f>
        <v>104.26875000000001</v>
      </c>
      <c r="L2058" s="14">
        <f>IF(J2058="YES",I2058*Assumptions!$B$3/1000,0)</f>
        <v>0</v>
      </c>
      <c r="M2058" s="14">
        <f>IF(J2058="YES",I2058*Assumptions!$B$4/1000,0)</f>
        <v>0</v>
      </c>
      <c r="N2058" s="14">
        <f>IF(J2058="YES",I2058*Assumptions!$B$5/1000,0)</f>
        <v>0</v>
      </c>
      <c r="O2058" s="14">
        <f>K2058*Assumptions!$B$6*Assumptions!$B$7</f>
        <v>604.75874999999996</v>
      </c>
      <c r="P2058" s="14">
        <f>((K2058*Assumptions!$B$6*Assumptions!$B$7/1000)*(Assumptions!$B$8/(Assumptions!$B$8-1)))*Assumptions!$B$9</f>
        <v>3628.5524999999998</v>
      </c>
      <c r="Q2058" s="13" t="s">
        <v>9019</v>
      </c>
      <c r="R2058" s="13" t="s">
        <v>9042</v>
      </c>
    </row>
    <row r="2059" spans="1:18" x14ac:dyDescent="0.3">
      <c r="A2059" s="11" t="s">
        <v>2087</v>
      </c>
      <c r="B2059" s="11" t="s">
        <v>5456</v>
      </c>
      <c r="C2059" s="11" t="s">
        <v>5540</v>
      </c>
      <c r="D2059" s="11" t="s">
        <v>5541</v>
      </c>
      <c r="E2059" s="11" t="s">
        <v>5542</v>
      </c>
      <c r="F2059" s="12">
        <v>53.457619999999999</v>
      </c>
      <c r="G2059" s="12">
        <v>12.24033</v>
      </c>
      <c r="H2059" s="11">
        <v>15000</v>
      </c>
      <c r="I2059" s="11">
        <v>7357</v>
      </c>
      <c r="J2059" s="13" t="s">
        <v>8991</v>
      </c>
      <c r="K2059" s="14">
        <f>I2059*Assumptions!$B$2*10^-3/24</f>
        <v>45.981249999999996</v>
      </c>
      <c r="L2059" s="14">
        <f>IF(J2059="YES",I2059*Assumptions!$B$3/1000,0)</f>
        <v>0</v>
      </c>
      <c r="M2059" s="14">
        <f>IF(J2059="YES",I2059*Assumptions!$B$4/1000,0)</f>
        <v>0</v>
      </c>
      <c r="N2059" s="14">
        <f>IF(J2059="YES",I2059*Assumptions!$B$5/1000,0)</f>
        <v>0</v>
      </c>
      <c r="O2059" s="14">
        <f>K2059*Assumptions!$B$6*Assumptions!$B$7</f>
        <v>266.69124999999997</v>
      </c>
      <c r="P2059" s="14">
        <f>((K2059*Assumptions!$B$6*Assumptions!$B$7/1000)*(Assumptions!$B$8/(Assumptions!$B$8-1)))*Assumptions!$B$9</f>
        <v>1600.1474999999998</v>
      </c>
      <c r="Q2059" s="13" t="s">
        <v>9019</v>
      </c>
      <c r="R2059" s="13" t="s">
        <v>9042</v>
      </c>
    </row>
    <row r="2060" spans="1:18" x14ac:dyDescent="0.3">
      <c r="A2060" s="11" t="s">
        <v>2087</v>
      </c>
      <c r="B2060" s="11" t="s">
        <v>5456</v>
      </c>
      <c r="C2060" s="11" t="s">
        <v>5543</v>
      </c>
      <c r="D2060" s="11" t="s">
        <v>5544</v>
      </c>
      <c r="E2060" s="11" t="s">
        <v>5545</v>
      </c>
      <c r="F2060" s="12">
        <v>53.736089999999997</v>
      </c>
      <c r="G2060" s="12">
        <v>11.836830000000001</v>
      </c>
      <c r="H2060" s="11">
        <v>9800</v>
      </c>
      <c r="I2060" s="11">
        <v>3996</v>
      </c>
      <c r="J2060" s="13" t="s">
        <v>8991</v>
      </c>
      <c r="K2060" s="14">
        <f>I2060*Assumptions!$B$2*10^-3/24</f>
        <v>24.974999999999998</v>
      </c>
      <c r="L2060" s="14">
        <f>IF(J2060="YES",I2060*Assumptions!$B$3/1000,0)</f>
        <v>0</v>
      </c>
      <c r="M2060" s="14">
        <f>IF(J2060="YES",I2060*Assumptions!$B$4/1000,0)</f>
        <v>0</v>
      </c>
      <c r="N2060" s="14">
        <f>IF(J2060="YES",I2060*Assumptions!$B$5/1000,0)</f>
        <v>0</v>
      </c>
      <c r="O2060" s="14">
        <f>K2060*Assumptions!$B$6*Assumptions!$B$7</f>
        <v>144.85499999999999</v>
      </c>
      <c r="P2060" s="14">
        <f>((K2060*Assumptions!$B$6*Assumptions!$B$7/1000)*(Assumptions!$B$8/(Assumptions!$B$8-1)))*Assumptions!$B$9</f>
        <v>869.12999999999988</v>
      </c>
      <c r="Q2060" s="13" t="s">
        <v>9019</v>
      </c>
      <c r="R2060" s="13" t="s">
        <v>9044</v>
      </c>
    </row>
    <row r="2061" spans="1:18" x14ac:dyDescent="0.3">
      <c r="A2061" s="11" t="s">
        <v>2087</v>
      </c>
      <c r="B2061" s="11" t="s">
        <v>4821</v>
      </c>
      <c r="C2061" s="11" t="s">
        <v>5546</v>
      </c>
      <c r="D2061" s="11" t="s">
        <v>5547</v>
      </c>
      <c r="E2061" s="11" t="s">
        <v>8834</v>
      </c>
      <c r="F2061" s="12">
        <v>54.415120000000002</v>
      </c>
      <c r="G2061" s="12">
        <v>13.45199</v>
      </c>
      <c r="H2061" s="11">
        <v>92000</v>
      </c>
      <c r="I2061" s="11">
        <v>93762</v>
      </c>
      <c r="J2061" s="13" t="s">
        <v>8982</v>
      </c>
      <c r="K2061" s="14">
        <f>I2061*Assumptions!$B$2*10^-3/24</f>
        <v>586.01250000000005</v>
      </c>
      <c r="L2061" s="14">
        <f>IF(J2061="YES",I2061*Assumptions!$B$3/1000,0)</f>
        <v>1875.24</v>
      </c>
      <c r="M2061" s="14">
        <f>IF(J2061="YES",I2061*Assumptions!$B$4/1000,0)</f>
        <v>1406.43</v>
      </c>
      <c r="N2061" s="14">
        <f>IF(J2061="YES",I2061*Assumptions!$B$5/1000,0)</f>
        <v>2812.86</v>
      </c>
      <c r="O2061" s="14">
        <f>K2061*Assumptions!$B$6*Assumptions!$B$7</f>
        <v>3398.8724999999999</v>
      </c>
      <c r="P2061" s="14">
        <f>((K2061*Assumptions!$B$6*Assumptions!$B$7/1000)*(Assumptions!$B$8/(Assumptions!$B$8-1)))*Assumptions!$B$9</f>
        <v>20393.234999999997</v>
      </c>
      <c r="Q2061" s="13" t="s">
        <v>9019</v>
      </c>
      <c r="R2061" s="13" t="s">
        <v>9042</v>
      </c>
    </row>
    <row r="2062" spans="1:18" x14ac:dyDescent="0.3">
      <c r="A2062" s="11" t="s">
        <v>2087</v>
      </c>
      <c r="B2062" s="11" t="s">
        <v>4821</v>
      </c>
      <c r="C2062" s="11" t="s">
        <v>5548</v>
      </c>
      <c r="D2062" s="11" t="s">
        <v>5549</v>
      </c>
      <c r="E2062" s="11" t="s">
        <v>5550</v>
      </c>
      <c r="F2062" s="12">
        <v>54.599699999999999</v>
      </c>
      <c r="G2062" s="12">
        <v>13.344290000000001</v>
      </c>
      <c r="H2062" s="11">
        <v>7000</v>
      </c>
      <c r="I2062" s="11">
        <v>4672</v>
      </c>
      <c r="J2062" s="13" t="s">
        <v>8991</v>
      </c>
      <c r="K2062" s="14">
        <f>I2062*Assumptions!$B$2*10^-3/24</f>
        <v>29.200000000000003</v>
      </c>
      <c r="L2062" s="14">
        <f>IF(J2062="YES",I2062*Assumptions!$B$3/1000,0)</f>
        <v>0</v>
      </c>
      <c r="M2062" s="14">
        <f>IF(J2062="YES",I2062*Assumptions!$B$4/1000,0)</f>
        <v>0</v>
      </c>
      <c r="N2062" s="14">
        <f>IF(J2062="YES",I2062*Assumptions!$B$5/1000,0)</f>
        <v>0</v>
      </c>
      <c r="O2062" s="14">
        <f>K2062*Assumptions!$B$6*Assumptions!$B$7</f>
        <v>169.36</v>
      </c>
      <c r="P2062" s="14">
        <f>((K2062*Assumptions!$B$6*Assumptions!$B$7/1000)*(Assumptions!$B$8/(Assumptions!$B$8-1)))*Assumptions!$B$9</f>
        <v>1016.16</v>
      </c>
      <c r="Q2062" s="13" t="s">
        <v>9019</v>
      </c>
      <c r="R2062" s="13" t="s">
        <v>9044</v>
      </c>
    </row>
    <row r="2063" spans="1:18" x14ac:dyDescent="0.3">
      <c r="A2063" s="11" t="s">
        <v>2087</v>
      </c>
      <c r="B2063" s="11" t="s">
        <v>4821</v>
      </c>
      <c r="C2063" s="11" t="s">
        <v>5551</v>
      </c>
      <c r="D2063" s="11" t="s">
        <v>5552</v>
      </c>
      <c r="E2063" s="11" t="s">
        <v>5553</v>
      </c>
      <c r="F2063" s="12">
        <v>54.63561</v>
      </c>
      <c r="G2063" s="12">
        <v>13.246040000000001</v>
      </c>
      <c r="H2063" s="11">
        <v>7000</v>
      </c>
      <c r="I2063" s="11">
        <v>2637</v>
      </c>
      <c r="J2063" s="13" t="s">
        <v>8992</v>
      </c>
      <c r="K2063" s="14">
        <f>I2063*Assumptions!$B$2*10^-3/24</f>
        <v>16.481249999999999</v>
      </c>
      <c r="L2063" s="14">
        <f>IF(J2063="YES",I2063*Assumptions!$B$3/1000,0)</f>
        <v>0</v>
      </c>
      <c r="M2063" s="14">
        <f>IF(J2063="YES",I2063*Assumptions!$B$4/1000,0)</f>
        <v>0</v>
      </c>
      <c r="N2063" s="14">
        <f>IF(J2063="YES",I2063*Assumptions!$B$5/1000,0)</f>
        <v>0</v>
      </c>
      <c r="O2063" s="14">
        <f>K2063*Assumptions!$B$6*Assumptions!$B$7</f>
        <v>95.591249999999974</v>
      </c>
      <c r="P2063" s="14">
        <f>((K2063*Assumptions!$B$6*Assumptions!$B$7/1000)*(Assumptions!$B$8/(Assumptions!$B$8-1)))*Assumptions!$B$9</f>
        <v>573.54749999999979</v>
      </c>
      <c r="Q2063" s="13" t="s">
        <v>9019</v>
      </c>
      <c r="R2063" s="13" t="s">
        <v>9044</v>
      </c>
    </row>
    <row r="2064" spans="1:18" x14ac:dyDescent="0.3">
      <c r="A2064" s="11" t="s">
        <v>2087</v>
      </c>
      <c r="B2064" s="11" t="s">
        <v>4821</v>
      </c>
      <c r="C2064" s="11" t="s">
        <v>5554</v>
      </c>
      <c r="D2064" s="11" t="s">
        <v>5555</v>
      </c>
      <c r="E2064" s="11" t="s">
        <v>5556</v>
      </c>
      <c r="F2064" s="12">
        <v>54.303660000000001</v>
      </c>
      <c r="G2064" s="12">
        <v>13.34741</v>
      </c>
      <c r="H2064" s="11">
        <v>8000</v>
      </c>
      <c r="I2064" s="11">
        <v>3873</v>
      </c>
      <c r="J2064" s="13" t="s">
        <v>8991</v>
      </c>
      <c r="K2064" s="14">
        <f>I2064*Assumptions!$B$2*10^-3/24</f>
        <v>24.206250000000001</v>
      </c>
      <c r="L2064" s="14">
        <f>IF(J2064="YES",I2064*Assumptions!$B$3/1000,0)</f>
        <v>0</v>
      </c>
      <c r="M2064" s="14">
        <f>IF(J2064="YES",I2064*Assumptions!$B$4/1000,0)</f>
        <v>0</v>
      </c>
      <c r="N2064" s="14">
        <f>IF(J2064="YES",I2064*Assumptions!$B$5/1000,0)</f>
        <v>0</v>
      </c>
      <c r="O2064" s="14">
        <f>K2064*Assumptions!$B$6*Assumptions!$B$7</f>
        <v>140.39624999999998</v>
      </c>
      <c r="P2064" s="14">
        <f>((K2064*Assumptions!$B$6*Assumptions!$B$7/1000)*(Assumptions!$B$8/(Assumptions!$B$8-1)))*Assumptions!$B$9</f>
        <v>842.37749999999971</v>
      </c>
      <c r="Q2064" s="13" t="s">
        <v>9019</v>
      </c>
      <c r="R2064" s="13" t="s">
        <v>9044</v>
      </c>
    </row>
    <row r="2065" spans="1:18" x14ac:dyDescent="0.3">
      <c r="A2065" s="11" t="s">
        <v>2087</v>
      </c>
      <c r="B2065" s="11" t="s">
        <v>4821</v>
      </c>
      <c r="C2065" s="11" t="s">
        <v>5557</v>
      </c>
      <c r="D2065" s="11" t="s">
        <v>5558</v>
      </c>
      <c r="E2065" s="11" t="s">
        <v>5559</v>
      </c>
      <c r="F2065" s="12">
        <v>54.54401</v>
      </c>
      <c r="G2065" s="12">
        <v>13.113770000000001</v>
      </c>
      <c r="H2065" s="11">
        <v>7000</v>
      </c>
      <c r="I2065" s="11">
        <v>2196</v>
      </c>
      <c r="J2065" s="13" t="s">
        <v>8991</v>
      </c>
      <c r="K2065" s="14">
        <f>I2065*Assumptions!$B$2*10^-3/24</f>
        <v>13.725000000000001</v>
      </c>
      <c r="L2065" s="14">
        <f>IF(J2065="YES",I2065*Assumptions!$B$3/1000,0)</f>
        <v>0</v>
      </c>
      <c r="M2065" s="14">
        <f>IF(J2065="YES",I2065*Assumptions!$B$4/1000,0)</f>
        <v>0</v>
      </c>
      <c r="N2065" s="14">
        <f>IF(J2065="YES",I2065*Assumptions!$B$5/1000,0)</f>
        <v>0</v>
      </c>
      <c r="O2065" s="14">
        <f>K2065*Assumptions!$B$6*Assumptions!$B$7</f>
        <v>79.605000000000004</v>
      </c>
      <c r="P2065" s="14">
        <f>((K2065*Assumptions!$B$6*Assumptions!$B$7/1000)*(Assumptions!$B$8/(Assumptions!$B$8-1)))*Assumptions!$B$9</f>
        <v>477.63000000000005</v>
      </c>
      <c r="Q2065" s="13" t="s">
        <v>9019</v>
      </c>
      <c r="R2065" s="13" t="s">
        <v>9044</v>
      </c>
    </row>
    <row r="2066" spans="1:18" x14ac:dyDescent="0.3">
      <c r="A2066" s="11" t="s">
        <v>2087</v>
      </c>
      <c r="B2066" s="11" t="s">
        <v>4800</v>
      </c>
      <c r="C2066" s="11" t="s">
        <v>5560</v>
      </c>
      <c r="D2066" s="11" t="s">
        <v>5561</v>
      </c>
      <c r="E2066" s="11" t="s">
        <v>8835</v>
      </c>
      <c r="F2066" s="12">
        <v>53.700040000000001</v>
      </c>
      <c r="G2066" s="12">
        <v>14.063129999999999</v>
      </c>
      <c r="H2066" s="11">
        <v>40000</v>
      </c>
      <c r="I2066" s="11">
        <v>14291</v>
      </c>
      <c r="J2066" s="13" t="s">
        <v>8982</v>
      </c>
      <c r="K2066" s="14">
        <f>I2066*Assumptions!$B$2*10^-3/24</f>
        <v>89.318750000000009</v>
      </c>
      <c r="L2066" s="14">
        <f>IF(J2066="YES",I2066*Assumptions!$B$3/1000,0)</f>
        <v>285.82</v>
      </c>
      <c r="M2066" s="14">
        <f>IF(J2066="YES",I2066*Assumptions!$B$4/1000,0)</f>
        <v>214.36500000000001</v>
      </c>
      <c r="N2066" s="14">
        <f>IF(J2066="YES",I2066*Assumptions!$B$5/1000,0)</f>
        <v>428.73</v>
      </c>
      <c r="O2066" s="14">
        <f>K2066*Assumptions!$B$6*Assumptions!$B$7</f>
        <v>518.04875000000004</v>
      </c>
      <c r="P2066" s="14">
        <f>((K2066*Assumptions!$B$6*Assumptions!$B$7/1000)*(Assumptions!$B$8/(Assumptions!$B$8-1)))*Assumptions!$B$9</f>
        <v>3108.2925000000005</v>
      </c>
      <c r="Q2066" s="13" t="s">
        <v>9019</v>
      </c>
      <c r="R2066" s="13" t="s">
        <v>9042</v>
      </c>
    </row>
    <row r="2067" spans="1:18" x14ac:dyDescent="0.3">
      <c r="A2067" s="11" t="s">
        <v>2087</v>
      </c>
      <c r="B2067" s="11" t="s">
        <v>4800</v>
      </c>
      <c r="C2067" s="11" t="s">
        <v>5562</v>
      </c>
      <c r="D2067" s="11" t="s">
        <v>5563</v>
      </c>
      <c r="E2067" s="11" t="s">
        <v>8836</v>
      </c>
      <c r="F2067" s="12">
        <v>53.464149999999997</v>
      </c>
      <c r="G2067" s="12">
        <v>14.19661</v>
      </c>
      <c r="H2067" s="11">
        <v>8000</v>
      </c>
      <c r="I2067" s="11">
        <v>6337</v>
      </c>
      <c r="J2067" s="13" t="s">
        <v>8991</v>
      </c>
      <c r="K2067" s="14">
        <f>I2067*Assumptions!$B$2*10^-3/24</f>
        <v>39.606250000000003</v>
      </c>
      <c r="L2067" s="14">
        <f>IF(J2067="YES",I2067*Assumptions!$B$3/1000,0)</f>
        <v>0</v>
      </c>
      <c r="M2067" s="14">
        <f>IF(J2067="YES",I2067*Assumptions!$B$4/1000,0)</f>
        <v>0</v>
      </c>
      <c r="N2067" s="14">
        <f>IF(J2067="YES",I2067*Assumptions!$B$5/1000,0)</f>
        <v>0</v>
      </c>
      <c r="O2067" s="14">
        <f>K2067*Assumptions!$B$6*Assumptions!$B$7</f>
        <v>229.71625</v>
      </c>
      <c r="P2067" s="14">
        <f>((K2067*Assumptions!$B$6*Assumptions!$B$7/1000)*(Assumptions!$B$8/(Assumptions!$B$8-1)))*Assumptions!$B$9</f>
        <v>1378.2974999999999</v>
      </c>
      <c r="Q2067" s="13" t="s">
        <v>9019</v>
      </c>
      <c r="R2067" s="13" t="s">
        <v>9042</v>
      </c>
    </row>
    <row r="2068" spans="1:18" x14ac:dyDescent="0.3">
      <c r="A2068" s="11" t="s">
        <v>2087</v>
      </c>
      <c r="B2068" s="11" t="s">
        <v>4800</v>
      </c>
      <c r="C2068" s="11" t="s">
        <v>5564</v>
      </c>
      <c r="D2068" s="11" t="s">
        <v>5565</v>
      </c>
      <c r="E2068" s="11" t="s">
        <v>5566</v>
      </c>
      <c r="F2068" s="12">
        <v>53.516449999999999</v>
      </c>
      <c r="G2068" s="12">
        <v>13.994809999999999</v>
      </c>
      <c r="H2068" s="11">
        <v>15000</v>
      </c>
      <c r="I2068" s="11">
        <v>12341</v>
      </c>
      <c r="J2068" s="13" t="s">
        <v>8991</v>
      </c>
      <c r="K2068" s="14">
        <f>I2068*Assumptions!$B$2*10^-3/24</f>
        <v>77.131250000000009</v>
      </c>
      <c r="L2068" s="14">
        <f>IF(J2068="YES",I2068*Assumptions!$B$3/1000,0)</f>
        <v>0</v>
      </c>
      <c r="M2068" s="14">
        <f>IF(J2068="YES",I2068*Assumptions!$B$4/1000,0)</f>
        <v>0</v>
      </c>
      <c r="N2068" s="14">
        <f>IF(J2068="YES",I2068*Assumptions!$B$5/1000,0)</f>
        <v>0</v>
      </c>
      <c r="O2068" s="14">
        <f>K2068*Assumptions!$B$6*Assumptions!$B$7</f>
        <v>447.36125000000004</v>
      </c>
      <c r="P2068" s="14">
        <f>((K2068*Assumptions!$B$6*Assumptions!$B$7/1000)*(Assumptions!$B$8/(Assumptions!$B$8-1)))*Assumptions!$B$9</f>
        <v>2684.1675</v>
      </c>
      <c r="Q2068" s="13" t="s">
        <v>9019</v>
      </c>
      <c r="R2068" s="13" t="s">
        <v>9043</v>
      </c>
    </row>
    <row r="2069" spans="1:18" x14ac:dyDescent="0.3">
      <c r="A2069" s="11" t="s">
        <v>2087</v>
      </c>
      <c r="B2069" s="11" t="s">
        <v>4800</v>
      </c>
      <c r="C2069" s="11" t="s">
        <v>5567</v>
      </c>
      <c r="D2069" s="11" t="s">
        <v>5568</v>
      </c>
      <c r="E2069" s="11" t="s">
        <v>5569</v>
      </c>
      <c r="F2069" s="12">
        <v>53.507640000000002</v>
      </c>
      <c r="G2069" s="12">
        <v>13.792909999999999</v>
      </c>
      <c r="H2069" s="11">
        <v>8650</v>
      </c>
      <c r="I2069" s="11">
        <v>6264</v>
      </c>
      <c r="J2069" s="13" t="s">
        <v>8991</v>
      </c>
      <c r="K2069" s="14">
        <f>I2069*Assumptions!$B$2*10^-3/24</f>
        <v>39.15</v>
      </c>
      <c r="L2069" s="14">
        <f>IF(J2069="YES",I2069*Assumptions!$B$3/1000,0)</f>
        <v>0</v>
      </c>
      <c r="M2069" s="14">
        <f>IF(J2069="YES",I2069*Assumptions!$B$4/1000,0)</f>
        <v>0</v>
      </c>
      <c r="N2069" s="14">
        <f>IF(J2069="YES",I2069*Assumptions!$B$5/1000,0)</f>
        <v>0</v>
      </c>
      <c r="O2069" s="14">
        <f>K2069*Assumptions!$B$6*Assumptions!$B$7</f>
        <v>227.06999999999996</v>
      </c>
      <c r="P2069" s="14">
        <f>((K2069*Assumptions!$B$6*Assumptions!$B$7/1000)*(Assumptions!$B$8/(Assumptions!$B$8-1)))*Assumptions!$B$9</f>
        <v>1362.4199999999996</v>
      </c>
      <c r="Q2069" s="13" t="s">
        <v>9019</v>
      </c>
      <c r="R2069" s="13" t="s">
        <v>9044</v>
      </c>
    </row>
    <row r="2070" spans="1:18" x14ac:dyDescent="0.3">
      <c r="A2070" s="11" t="s">
        <v>2087</v>
      </c>
      <c r="B2070" s="11" t="s">
        <v>4800</v>
      </c>
      <c r="C2070" s="11" t="s">
        <v>5570</v>
      </c>
      <c r="D2070" s="11" t="s">
        <v>5571</v>
      </c>
      <c r="E2070" s="11" t="s">
        <v>5572</v>
      </c>
      <c r="F2070" s="12">
        <v>53.646509999999999</v>
      </c>
      <c r="G2070" s="12">
        <v>14.032870000000001</v>
      </c>
      <c r="H2070" s="11">
        <v>15000</v>
      </c>
      <c r="I2070" s="11">
        <v>7942</v>
      </c>
      <c r="J2070" s="13" t="s">
        <v>8991</v>
      </c>
      <c r="K2070" s="14">
        <f>I2070*Assumptions!$B$2*10^-3/24</f>
        <v>49.637499999999996</v>
      </c>
      <c r="L2070" s="14">
        <f>IF(J2070="YES",I2070*Assumptions!$B$3/1000,0)</f>
        <v>0</v>
      </c>
      <c r="M2070" s="14">
        <f>IF(J2070="YES",I2070*Assumptions!$B$4/1000,0)</f>
        <v>0</v>
      </c>
      <c r="N2070" s="14">
        <f>IF(J2070="YES",I2070*Assumptions!$B$5/1000,0)</f>
        <v>0</v>
      </c>
      <c r="O2070" s="14">
        <f>K2070*Assumptions!$B$6*Assumptions!$B$7</f>
        <v>287.89749999999992</v>
      </c>
      <c r="P2070" s="14">
        <f>((K2070*Assumptions!$B$6*Assumptions!$B$7/1000)*(Assumptions!$B$8/(Assumptions!$B$8-1)))*Assumptions!$B$9</f>
        <v>1727.3849999999995</v>
      </c>
      <c r="Q2070" s="13" t="s">
        <v>9019</v>
      </c>
      <c r="R2070" s="13" t="s">
        <v>9042</v>
      </c>
    </row>
    <row r="2071" spans="1:18" x14ac:dyDescent="0.3">
      <c r="A2071" s="11" t="s">
        <v>2087</v>
      </c>
      <c r="B2071" s="11" t="s">
        <v>4800</v>
      </c>
      <c r="C2071" s="11" t="s">
        <v>5573</v>
      </c>
      <c r="D2071" s="11" t="s">
        <v>5574</v>
      </c>
      <c r="E2071" s="11" t="s">
        <v>5575</v>
      </c>
      <c r="F2071" s="12">
        <v>54.150390000000002</v>
      </c>
      <c r="G2071" s="12">
        <v>13.651059999999999</v>
      </c>
      <c r="H2071" s="11">
        <v>30000</v>
      </c>
      <c r="I2071" s="11">
        <v>18088</v>
      </c>
      <c r="J2071" s="13" t="s">
        <v>8991</v>
      </c>
      <c r="K2071" s="14">
        <f>I2071*Assumptions!$B$2*10^-3/24</f>
        <v>113.05000000000001</v>
      </c>
      <c r="L2071" s="14">
        <f>IF(J2071="YES",I2071*Assumptions!$B$3/1000,0)</f>
        <v>0</v>
      </c>
      <c r="M2071" s="14">
        <f>IF(J2071="YES",I2071*Assumptions!$B$4/1000,0)</f>
        <v>0</v>
      </c>
      <c r="N2071" s="14">
        <f>IF(J2071="YES",I2071*Assumptions!$B$5/1000,0)</f>
        <v>0</v>
      </c>
      <c r="O2071" s="14">
        <f>K2071*Assumptions!$B$6*Assumptions!$B$7</f>
        <v>655.69</v>
      </c>
      <c r="P2071" s="14">
        <f>((K2071*Assumptions!$B$6*Assumptions!$B$7/1000)*(Assumptions!$B$8/(Assumptions!$B$8-1)))*Assumptions!$B$9</f>
        <v>3934.1400000000003</v>
      </c>
      <c r="Q2071" s="13" t="s">
        <v>9019</v>
      </c>
      <c r="R2071" s="13" t="s">
        <v>9043</v>
      </c>
    </row>
    <row r="2072" spans="1:18" x14ac:dyDescent="0.3">
      <c r="A2072" s="11" t="s">
        <v>2087</v>
      </c>
      <c r="B2072" s="11" t="s">
        <v>5579</v>
      </c>
      <c r="C2072" s="11" t="s">
        <v>5576</v>
      </c>
      <c r="D2072" s="11" t="s">
        <v>5577</v>
      </c>
      <c r="E2072" s="11" t="s">
        <v>5578</v>
      </c>
      <c r="F2072" s="12">
        <v>51.030670000000001</v>
      </c>
      <c r="G2072" s="12">
        <v>14.800409999999999</v>
      </c>
      <c r="H2072" s="11">
        <v>6500</v>
      </c>
      <c r="I2072" s="11">
        <v>4799</v>
      </c>
      <c r="J2072" s="13" t="s">
        <v>8991</v>
      </c>
      <c r="K2072" s="14">
        <f>I2072*Assumptions!$B$2*10^-3/24</f>
        <v>29.993750000000002</v>
      </c>
      <c r="L2072" s="14">
        <f>IF(J2072="YES",I2072*Assumptions!$B$3/1000,0)</f>
        <v>0</v>
      </c>
      <c r="M2072" s="14">
        <f>IF(J2072="YES",I2072*Assumptions!$B$4/1000,0)</f>
        <v>0</v>
      </c>
      <c r="N2072" s="14">
        <f>IF(J2072="YES",I2072*Assumptions!$B$5/1000,0)</f>
        <v>0</v>
      </c>
      <c r="O2072" s="14">
        <f>K2072*Assumptions!$B$6*Assumptions!$B$7</f>
        <v>173.96375</v>
      </c>
      <c r="P2072" s="14">
        <f>((K2072*Assumptions!$B$6*Assumptions!$B$7/1000)*(Assumptions!$B$8/(Assumptions!$B$8-1)))*Assumptions!$B$9</f>
        <v>1043.7825</v>
      </c>
      <c r="Q2072" s="13" t="s">
        <v>9025</v>
      </c>
      <c r="R2072" s="13" t="s">
        <v>9042</v>
      </c>
    </row>
    <row r="2073" spans="1:18" x14ac:dyDescent="0.3">
      <c r="A2073" s="11" t="s">
        <v>2087</v>
      </c>
      <c r="B2073" s="11" t="s">
        <v>5583</v>
      </c>
      <c r="C2073" s="11" t="s">
        <v>5580</v>
      </c>
      <c r="D2073" s="11" t="s">
        <v>5581</v>
      </c>
      <c r="E2073" s="11" t="s">
        <v>5582</v>
      </c>
      <c r="F2073" s="12">
        <v>51.119579999999999</v>
      </c>
      <c r="G2073" s="12">
        <v>14.16784</v>
      </c>
      <c r="H2073" s="11">
        <v>20000</v>
      </c>
      <c r="I2073" s="11">
        <v>16400</v>
      </c>
      <c r="J2073" s="13" t="s">
        <v>8991</v>
      </c>
      <c r="K2073" s="14">
        <f>I2073*Assumptions!$B$2*10^-3/24</f>
        <v>102.5</v>
      </c>
      <c r="L2073" s="14">
        <f>IF(J2073="YES",I2073*Assumptions!$B$3/1000,0)</f>
        <v>0</v>
      </c>
      <c r="M2073" s="14">
        <f>IF(J2073="YES",I2073*Assumptions!$B$4/1000,0)</f>
        <v>0</v>
      </c>
      <c r="N2073" s="14">
        <f>IF(J2073="YES",I2073*Assumptions!$B$5/1000,0)</f>
        <v>0</v>
      </c>
      <c r="O2073" s="14">
        <f>K2073*Assumptions!$B$6*Assumptions!$B$7</f>
        <v>594.5</v>
      </c>
      <c r="P2073" s="14">
        <f>((K2073*Assumptions!$B$6*Assumptions!$B$7/1000)*(Assumptions!$B$8/(Assumptions!$B$8-1)))*Assumptions!$B$9</f>
        <v>3567</v>
      </c>
      <c r="Q2073" s="13" t="s">
        <v>9025</v>
      </c>
      <c r="R2073" s="13" t="s">
        <v>9043</v>
      </c>
    </row>
    <row r="2074" spans="1:18" x14ac:dyDescent="0.3">
      <c r="A2074" s="11" t="s">
        <v>2087</v>
      </c>
      <c r="B2074" s="11" t="s">
        <v>5583</v>
      </c>
      <c r="C2074" s="11" t="s">
        <v>5584</v>
      </c>
      <c r="D2074" s="11" t="s">
        <v>5585</v>
      </c>
      <c r="E2074" s="11" t="s">
        <v>5586</v>
      </c>
      <c r="F2074" s="12">
        <v>51.096269999999997</v>
      </c>
      <c r="G2074" s="12">
        <v>14.26929</v>
      </c>
      <c r="H2074" s="11">
        <v>7000</v>
      </c>
      <c r="I2074" s="11">
        <v>5581</v>
      </c>
      <c r="J2074" s="13" t="s">
        <v>8991</v>
      </c>
      <c r="K2074" s="14">
        <f>I2074*Assumptions!$B$2*10^-3/24</f>
        <v>34.881250000000001</v>
      </c>
      <c r="L2074" s="14">
        <f>IF(J2074="YES",I2074*Assumptions!$B$3/1000,0)</f>
        <v>0</v>
      </c>
      <c r="M2074" s="14">
        <f>IF(J2074="YES",I2074*Assumptions!$B$4/1000,0)</f>
        <v>0</v>
      </c>
      <c r="N2074" s="14">
        <f>IF(J2074="YES",I2074*Assumptions!$B$5/1000,0)</f>
        <v>0</v>
      </c>
      <c r="O2074" s="14">
        <f>K2074*Assumptions!$B$6*Assumptions!$B$7</f>
        <v>202.31124999999997</v>
      </c>
      <c r="P2074" s="14">
        <f>((K2074*Assumptions!$B$6*Assumptions!$B$7/1000)*(Assumptions!$B$8/(Assumptions!$B$8-1)))*Assumptions!$B$9</f>
        <v>1213.8674999999996</v>
      </c>
      <c r="Q2074" s="13" t="s">
        <v>9025</v>
      </c>
      <c r="R2074" s="13" t="s">
        <v>9043</v>
      </c>
    </row>
    <row r="2075" spans="1:18" x14ac:dyDescent="0.3">
      <c r="A2075" s="11" t="s">
        <v>2087</v>
      </c>
      <c r="B2075" s="11" t="s">
        <v>5590</v>
      </c>
      <c r="C2075" s="11" t="s">
        <v>5587</v>
      </c>
      <c r="D2075" s="11" t="s">
        <v>5588</v>
      </c>
      <c r="E2075" s="11" t="s">
        <v>5589</v>
      </c>
      <c r="F2075" s="12">
        <v>51.54571</v>
      </c>
      <c r="G2075" s="12">
        <v>12.31753</v>
      </c>
      <c r="H2075" s="11">
        <v>45000</v>
      </c>
      <c r="I2075" s="11">
        <v>39980</v>
      </c>
      <c r="J2075" s="13" t="s">
        <v>8982</v>
      </c>
      <c r="K2075" s="14">
        <f>I2075*Assumptions!$B$2*10^-3/24</f>
        <v>249.875</v>
      </c>
      <c r="L2075" s="14">
        <f>IF(J2075="YES",I2075*Assumptions!$B$3/1000,0)</f>
        <v>799.6</v>
      </c>
      <c r="M2075" s="14">
        <f>IF(J2075="YES",I2075*Assumptions!$B$4/1000,0)</f>
        <v>599.70000000000005</v>
      </c>
      <c r="N2075" s="14">
        <f>IF(J2075="YES",I2075*Assumptions!$B$5/1000,0)</f>
        <v>1199.4000000000001</v>
      </c>
      <c r="O2075" s="14">
        <f>K2075*Assumptions!$B$6*Assumptions!$B$7</f>
        <v>1449.2749999999999</v>
      </c>
      <c r="P2075" s="14">
        <f>((K2075*Assumptions!$B$6*Assumptions!$B$7/1000)*(Assumptions!$B$8/(Assumptions!$B$8-1)))*Assumptions!$B$9</f>
        <v>8695.6499999999978</v>
      </c>
      <c r="Q2075" s="13" t="s">
        <v>9030</v>
      </c>
      <c r="R2075" s="13" t="s">
        <v>9042</v>
      </c>
    </row>
    <row r="2076" spans="1:18" x14ac:dyDescent="0.3">
      <c r="A2076" s="11" t="s">
        <v>2087</v>
      </c>
      <c r="B2076" s="11" t="s">
        <v>5593</v>
      </c>
      <c r="C2076" s="11" t="s">
        <v>5591</v>
      </c>
      <c r="D2076" s="11" t="s">
        <v>5592</v>
      </c>
      <c r="E2076" s="11" t="s">
        <v>8837</v>
      </c>
      <c r="F2076" s="12">
        <v>51.129959999999997</v>
      </c>
      <c r="G2076" s="12">
        <v>13.06363</v>
      </c>
      <c r="H2076" s="11">
        <v>41000</v>
      </c>
      <c r="I2076" s="11">
        <v>32000</v>
      </c>
      <c r="J2076" s="13" t="s">
        <v>8982</v>
      </c>
      <c r="K2076" s="14">
        <f>I2076*Assumptions!$B$2*10^-3/24</f>
        <v>200</v>
      </c>
      <c r="L2076" s="14">
        <f>IF(J2076="YES",I2076*Assumptions!$B$3/1000,0)</f>
        <v>640</v>
      </c>
      <c r="M2076" s="14">
        <f>IF(J2076="YES",I2076*Assumptions!$B$4/1000,0)</f>
        <v>480</v>
      </c>
      <c r="N2076" s="14">
        <f>IF(J2076="YES",I2076*Assumptions!$B$5/1000,0)</f>
        <v>960</v>
      </c>
      <c r="O2076" s="14">
        <f>K2076*Assumptions!$B$6*Assumptions!$B$7</f>
        <v>1159.9999999999998</v>
      </c>
      <c r="P2076" s="14">
        <f>((K2076*Assumptions!$B$6*Assumptions!$B$7/1000)*(Assumptions!$B$8/(Assumptions!$B$8-1)))*Assumptions!$B$9</f>
        <v>6959.9999999999982</v>
      </c>
      <c r="Q2076" s="13" t="s">
        <v>9027</v>
      </c>
      <c r="R2076" s="13" t="s">
        <v>9043</v>
      </c>
    </row>
    <row r="2077" spans="1:18" x14ac:dyDescent="0.3">
      <c r="A2077" s="11" t="s">
        <v>2087</v>
      </c>
      <c r="B2077" s="11" t="s">
        <v>5596</v>
      </c>
      <c r="D2077" s="11" t="s">
        <v>5594</v>
      </c>
      <c r="E2077" s="11" t="s">
        <v>5595</v>
      </c>
      <c r="F2077" s="12">
        <v>51.070959999999999</v>
      </c>
      <c r="G2077" s="12">
        <v>13.6736</v>
      </c>
      <c r="H2077" s="11">
        <v>787000</v>
      </c>
      <c r="I2077" s="11">
        <v>682000</v>
      </c>
      <c r="J2077" s="13" t="s">
        <v>8982</v>
      </c>
      <c r="K2077" s="14">
        <f>I2077*Assumptions!$B$2*10^-3/24</f>
        <v>4262.5</v>
      </c>
      <c r="L2077" s="14">
        <f>IF(J2077="YES",I2077*Assumptions!$B$3/1000,0)</f>
        <v>13640</v>
      </c>
      <c r="M2077" s="14">
        <f>IF(J2077="YES",I2077*Assumptions!$B$4/1000,0)</f>
        <v>10230</v>
      </c>
      <c r="N2077" s="14">
        <f>IF(J2077="YES",I2077*Assumptions!$B$5/1000,0)</f>
        <v>20460</v>
      </c>
      <c r="O2077" s="14">
        <f>K2077*Assumptions!$B$6*Assumptions!$B$7</f>
        <v>24722.5</v>
      </c>
      <c r="P2077" s="14">
        <f>((K2077*Assumptions!$B$6*Assumptions!$B$7/1000)*(Assumptions!$B$8/(Assumptions!$B$8-1)))*Assumptions!$B$9</f>
        <v>148335</v>
      </c>
      <c r="Q2077" s="13" t="s">
        <v>9025</v>
      </c>
      <c r="R2077" s="13" t="s">
        <v>9042</v>
      </c>
    </row>
    <row r="2078" spans="1:18" x14ac:dyDescent="0.3">
      <c r="A2078" s="11" t="s">
        <v>2087</v>
      </c>
      <c r="B2078" s="11" t="s">
        <v>5590</v>
      </c>
      <c r="D2078" s="11" t="s">
        <v>5597</v>
      </c>
      <c r="E2078" s="11" t="s">
        <v>5598</v>
      </c>
      <c r="F2078" s="12">
        <v>51.475320000000004</v>
      </c>
      <c r="G2078" s="12">
        <v>12.619289999999999</v>
      </c>
      <c r="H2078" s="11">
        <v>49000</v>
      </c>
      <c r="I2078" s="11">
        <v>41100</v>
      </c>
      <c r="J2078" s="13" t="s">
        <v>8982</v>
      </c>
      <c r="K2078" s="14">
        <f>I2078*Assumptions!$B$2*10^-3/24</f>
        <v>256.875</v>
      </c>
      <c r="L2078" s="14">
        <f>IF(J2078="YES",I2078*Assumptions!$B$3/1000,0)</f>
        <v>822</v>
      </c>
      <c r="M2078" s="14">
        <f>IF(J2078="YES",I2078*Assumptions!$B$4/1000,0)</f>
        <v>616.5</v>
      </c>
      <c r="N2078" s="14">
        <f>IF(J2078="YES",I2078*Assumptions!$B$5/1000,0)</f>
        <v>1233</v>
      </c>
      <c r="O2078" s="14">
        <f>K2078*Assumptions!$B$6*Assumptions!$B$7</f>
        <v>1489.8749999999998</v>
      </c>
      <c r="P2078" s="14">
        <f>((K2078*Assumptions!$B$6*Assumptions!$B$7/1000)*(Assumptions!$B$8/(Assumptions!$B$8-1)))*Assumptions!$B$9</f>
        <v>8939.2499999999982</v>
      </c>
      <c r="Q2078" s="13" t="s">
        <v>9030</v>
      </c>
      <c r="R2078" s="13" t="s">
        <v>9044</v>
      </c>
    </row>
    <row r="2079" spans="1:18" x14ac:dyDescent="0.3">
      <c r="A2079" s="11" t="s">
        <v>2087</v>
      </c>
      <c r="B2079" s="11" t="s">
        <v>5100</v>
      </c>
      <c r="D2079" s="11" t="s">
        <v>5599</v>
      </c>
      <c r="E2079" s="11" t="s">
        <v>5600</v>
      </c>
      <c r="F2079" s="12">
        <v>51.19238</v>
      </c>
      <c r="G2079" s="12">
        <v>12.476850000000001</v>
      </c>
      <c r="H2079" s="11">
        <v>95000</v>
      </c>
      <c r="I2079" s="11">
        <v>70000</v>
      </c>
      <c r="J2079" s="13" t="s">
        <v>8982</v>
      </c>
      <c r="K2079" s="14">
        <f>I2079*Assumptions!$B$2*10^-3/24</f>
        <v>437.5</v>
      </c>
      <c r="L2079" s="14">
        <f>IF(J2079="YES",I2079*Assumptions!$B$3/1000,0)</f>
        <v>1400</v>
      </c>
      <c r="M2079" s="14">
        <f>IF(J2079="YES",I2079*Assumptions!$B$4/1000,0)</f>
        <v>1050</v>
      </c>
      <c r="N2079" s="14">
        <f>IF(J2079="YES",I2079*Assumptions!$B$5/1000,0)</f>
        <v>2100</v>
      </c>
      <c r="O2079" s="14">
        <f>K2079*Assumptions!$B$6*Assumptions!$B$7</f>
        <v>2537.4999999999995</v>
      </c>
      <c r="P2079" s="14">
        <f>((K2079*Assumptions!$B$6*Assumptions!$B$7/1000)*(Assumptions!$B$8/(Assumptions!$B$8-1)))*Assumptions!$B$9</f>
        <v>15224.999999999998</v>
      </c>
      <c r="Q2079" s="13" t="s">
        <v>9030</v>
      </c>
      <c r="R2079" s="13" t="s">
        <v>9043</v>
      </c>
    </row>
    <row r="2080" spans="1:18" x14ac:dyDescent="0.3">
      <c r="A2080" s="11" t="s">
        <v>2087</v>
      </c>
      <c r="B2080" s="11" t="s">
        <v>5593</v>
      </c>
      <c r="C2080" s="11" t="s">
        <v>5601</v>
      </c>
      <c r="D2080" s="11" t="s">
        <v>5602</v>
      </c>
      <c r="E2080" s="11" t="s">
        <v>5603</v>
      </c>
      <c r="F2080" s="12">
        <v>50.920990000000003</v>
      </c>
      <c r="G2080" s="12">
        <v>13.0304</v>
      </c>
      <c r="H2080" s="11">
        <v>40000</v>
      </c>
      <c r="I2080" s="11">
        <v>35500</v>
      </c>
      <c r="J2080" s="13" t="s">
        <v>8982</v>
      </c>
      <c r="K2080" s="14">
        <f>I2080*Assumptions!$B$2*10^-3/24</f>
        <v>221.875</v>
      </c>
      <c r="L2080" s="14">
        <f>IF(J2080="YES",I2080*Assumptions!$B$3/1000,0)</f>
        <v>710</v>
      </c>
      <c r="M2080" s="14">
        <f>IF(J2080="YES",I2080*Assumptions!$B$4/1000,0)</f>
        <v>532.5</v>
      </c>
      <c r="N2080" s="14">
        <f>IF(J2080="YES",I2080*Assumptions!$B$5/1000,0)</f>
        <v>1065</v>
      </c>
      <c r="O2080" s="14">
        <f>K2080*Assumptions!$B$6*Assumptions!$B$7</f>
        <v>1286.875</v>
      </c>
      <c r="P2080" s="14">
        <f>((K2080*Assumptions!$B$6*Assumptions!$B$7/1000)*(Assumptions!$B$8/(Assumptions!$B$8-1)))*Assumptions!$B$9</f>
        <v>7721.25</v>
      </c>
      <c r="Q2080" s="13" t="s">
        <v>9027</v>
      </c>
      <c r="R2080" s="13" t="s">
        <v>9043</v>
      </c>
    </row>
    <row r="2081" spans="1:18" x14ac:dyDescent="0.3">
      <c r="A2081" s="11" t="s">
        <v>2087</v>
      </c>
      <c r="B2081" s="11" t="s">
        <v>5593</v>
      </c>
      <c r="C2081" s="11" t="s">
        <v>5604</v>
      </c>
      <c r="D2081" s="11" t="s">
        <v>5605</v>
      </c>
      <c r="E2081" s="11" t="s">
        <v>5606</v>
      </c>
      <c r="F2081" s="12">
        <v>50.94211</v>
      </c>
      <c r="G2081" s="12">
        <v>13.332660000000001</v>
      </c>
      <c r="H2081" s="11">
        <v>100000</v>
      </c>
      <c r="I2081" s="11">
        <v>73000</v>
      </c>
      <c r="J2081" s="13" t="s">
        <v>8982</v>
      </c>
      <c r="K2081" s="14">
        <f>I2081*Assumptions!$B$2*10^-3/24</f>
        <v>456.25</v>
      </c>
      <c r="L2081" s="14">
        <f>IF(J2081="YES",I2081*Assumptions!$B$3/1000,0)</f>
        <v>1460</v>
      </c>
      <c r="M2081" s="14">
        <f>IF(J2081="YES",I2081*Assumptions!$B$4/1000,0)</f>
        <v>1095</v>
      </c>
      <c r="N2081" s="14">
        <f>IF(J2081="YES",I2081*Assumptions!$B$5/1000,0)</f>
        <v>2190</v>
      </c>
      <c r="O2081" s="14">
        <f>K2081*Assumptions!$B$6*Assumptions!$B$7</f>
        <v>2646.25</v>
      </c>
      <c r="P2081" s="14">
        <f>((K2081*Assumptions!$B$6*Assumptions!$B$7/1000)*(Assumptions!$B$8/(Assumptions!$B$8-1)))*Assumptions!$B$9</f>
        <v>15877.5</v>
      </c>
      <c r="Q2081" s="13" t="s">
        <v>9027</v>
      </c>
      <c r="R2081" s="13" t="s">
        <v>9044</v>
      </c>
    </row>
    <row r="2082" spans="1:18" x14ac:dyDescent="0.3">
      <c r="A2082" s="11" t="s">
        <v>2087</v>
      </c>
      <c r="B2082" s="11" t="s">
        <v>5229</v>
      </c>
      <c r="D2082" s="11" t="s">
        <v>5607</v>
      </c>
      <c r="E2082" s="11" t="s">
        <v>8838</v>
      </c>
      <c r="F2082" s="12">
        <v>50.715290000000003</v>
      </c>
      <c r="G2082" s="12">
        <v>13.001670000000001</v>
      </c>
      <c r="H2082" s="11">
        <v>19000</v>
      </c>
      <c r="I2082" s="11">
        <v>16200</v>
      </c>
      <c r="J2082" s="13" t="s">
        <v>8991</v>
      </c>
      <c r="K2082" s="14">
        <f>I2082*Assumptions!$B$2*10^-3/24</f>
        <v>101.25</v>
      </c>
      <c r="L2082" s="14">
        <f>IF(J2082="YES",I2082*Assumptions!$B$3/1000,0)</f>
        <v>0</v>
      </c>
      <c r="M2082" s="14">
        <f>IF(J2082="YES",I2082*Assumptions!$B$4/1000,0)</f>
        <v>0</v>
      </c>
      <c r="N2082" s="14">
        <f>IF(J2082="YES",I2082*Assumptions!$B$5/1000,0)</f>
        <v>0</v>
      </c>
      <c r="O2082" s="14">
        <f>K2082*Assumptions!$B$6*Assumptions!$B$7</f>
        <v>587.25</v>
      </c>
      <c r="P2082" s="14">
        <f>((K2082*Assumptions!$B$6*Assumptions!$B$7/1000)*(Assumptions!$B$8/(Assumptions!$B$8-1)))*Assumptions!$B$9</f>
        <v>3523.5</v>
      </c>
      <c r="Q2082" s="13" t="s">
        <v>9027</v>
      </c>
      <c r="R2082" s="13" t="s">
        <v>9042</v>
      </c>
    </row>
    <row r="2083" spans="1:18" x14ac:dyDescent="0.3">
      <c r="A2083" s="11" t="s">
        <v>2087</v>
      </c>
      <c r="B2083" s="11" t="s">
        <v>5610</v>
      </c>
      <c r="C2083" s="11" t="s">
        <v>5608</v>
      </c>
      <c r="D2083" s="11" t="s">
        <v>5609</v>
      </c>
      <c r="E2083" s="11" t="s">
        <v>8839</v>
      </c>
      <c r="F2083" s="12">
        <v>51.291080000000001</v>
      </c>
      <c r="G2083" s="12">
        <v>13.48568</v>
      </c>
      <c r="H2083" s="11">
        <v>28000</v>
      </c>
      <c r="I2083" s="11">
        <v>26250</v>
      </c>
      <c r="J2083" s="13" t="s">
        <v>8991</v>
      </c>
      <c r="K2083" s="14">
        <f>I2083*Assumptions!$B$2*10^-3/24</f>
        <v>164.0625</v>
      </c>
      <c r="L2083" s="14">
        <f>IF(J2083="YES",I2083*Assumptions!$B$3/1000,0)</f>
        <v>0</v>
      </c>
      <c r="M2083" s="14">
        <f>IF(J2083="YES",I2083*Assumptions!$B$4/1000,0)</f>
        <v>0</v>
      </c>
      <c r="N2083" s="14">
        <f>IF(J2083="YES",I2083*Assumptions!$B$5/1000,0)</f>
        <v>0</v>
      </c>
      <c r="O2083" s="14">
        <f>K2083*Assumptions!$B$6*Assumptions!$B$7</f>
        <v>951.5625</v>
      </c>
      <c r="P2083" s="14">
        <f>((K2083*Assumptions!$B$6*Assumptions!$B$7/1000)*(Assumptions!$B$8/(Assumptions!$B$8-1)))*Assumptions!$B$9</f>
        <v>5709.3749999999991</v>
      </c>
      <c r="Q2083" s="13" t="s">
        <v>9025</v>
      </c>
      <c r="R2083" s="13" t="s">
        <v>9042</v>
      </c>
    </row>
    <row r="2084" spans="1:18" x14ac:dyDescent="0.3">
      <c r="A2084" s="11" t="s">
        <v>2087</v>
      </c>
      <c r="B2084" s="11" t="s">
        <v>5610</v>
      </c>
      <c r="D2084" s="11" t="s">
        <v>5611</v>
      </c>
      <c r="E2084" s="11" t="s">
        <v>8840</v>
      </c>
      <c r="F2084" s="12">
        <v>51.1905</v>
      </c>
      <c r="G2084" s="12">
        <v>13.426550000000001</v>
      </c>
      <c r="H2084" s="11">
        <v>105000</v>
      </c>
      <c r="I2084" s="11">
        <v>105000</v>
      </c>
      <c r="J2084" s="13" t="s">
        <v>8982</v>
      </c>
      <c r="K2084" s="14">
        <f>I2084*Assumptions!$B$2*10^-3/24</f>
        <v>656.25</v>
      </c>
      <c r="L2084" s="14">
        <f>IF(J2084="YES",I2084*Assumptions!$B$3/1000,0)</f>
        <v>2100</v>
      </c>
      <c r="M2084" s="14">
        <f>IF(J2084="YES",I2084*Assumptions!$B$4/1000,0)</f>
        <v>1575</v>
      </c>
      <c r="N2084" s="14">
        <f>IF(J2084="YES",I2084*Assumptions!$B$5/1000,0)</f>
        <v>3150</v>
      </c>
      <c r="O2084" s="14">
        <f>K2084*Assumptions!$B$6*Assumptions!$B$7</f>
        <v>3806.25</v>
      </c>
      <c r="P2084" s="14">
        <f>((K2084*Assumptions!$B$6*Assumptions!$B$7/1000)*(Assumptions!$B$8/(Assumptions!$B$8-1)))*Assumptions!$B$9</f>
        <v>22837.499999999996</v>
      </c>
      <c r="Q2084" s="13" t="s">
        <v>9025</v>
      </c>
      <c r="R2084" s="13" t="s">
        <v>9044</v>
      </c>
    </row>
    <row r="2085" spans="1:18" x14ac:dyDescent="0.3">
      <c r="A2085" s="11" t="s">
        <v>2087</v>
      </c>
      <c r="B2085" s="11" t="s">
        <v>5593</v>
      </c>
      <c r="D2085" s="11" t="s">
        <v>5612</v>
      </c>
      <c r="E2085" s="11" t="s">
        <v>8841</v>
      </c>
      <c r="F2085" s="12">
        <v>50.868609999999997</v>
      </c>
      <c r="G2085" s="12">
        <v>13.04054</v>
      </c>
      <c r="H2085" s="11">
        <v>25000</v>
      </c>
      <c r="I2085" s="11">
        <v>19500</v>
      </c>
      <c r="J2085" s="13" t="s">
        <v>8991</v>
      </c>
      <c r="K2085" s="14">
        <f>I2085*Assumptions!$B$2*10^-3/24</f>
        <v>121.875</v>
      </c>
      <c r="L2085" s="14">
        <f>IF(J2085="YES",I2085*Assumptions!$B$3/1000,0)</f>
        <v>0</v>
      </c>
      <c r="M2085" s="14">
        <f>IF(J2085="YES",I2085*Assumptions!$B$4/1000,0)</f>
        <v>0</v>
      </c>
      <c r="N2085" s="14">
        <f>IF(J2085="YES",I2085*Assumptions!$B$5/1000,0)</f>
        <v>0</v>
      </c>
      <c r="O2085" s="14">
        <f>K2085*Assumptions!$B$6*Assumptions!$B$7</f>
        <v>706.875</v>
      </c>
      <c r="P2085" s="14">
        <f>((K2085*Assumptions!$B$6*Assumptions!$B$7/1000)*(Assumptions!$B$8/(Assumptions!$B$8-1)))*Assumptions!$B$9</f>
        <v>4241.25</v>
      </c>
      <c r="Q2085" s="13" t="s">
        <v>9027</v>
      </c>
      <c r="R2085" s="13" t="s">
        <v>9042</v>
      </c>
    </row>
    <row r="2086" spans="1:18" x14ac:dyDescent="0.3">
      <c r="A2086" s="11" t="s">
        <v>2087</v>
      </c>
      <c r="B2086" s="11" t="s">
        <v>5229</v>
      </c>
      <c r="D2086" s="11" t="s">
        <v>5613</v>
      </c>
      <c r="E2086" s="11" t="s">
        <v>5614</v>
      </c>
      <c r="F2086" s="12">
        <v>50.71199</v>
      </c>
      <c r="G2086" s="12">
        <v>12.87566</v>
      </c>
      <c r="H2086" s="11">
        <v>22000</v>
      </c>
      <c r="I2086" s="11">
        <v>17525</v>
      </c>
      <c r="J2086" s="13" t="s">
        <v>8991</v>
      </c>
      <c r="K2086" s="14">
        <f>I2086*Assumptions!$B$2*10^-3/24</f>
        <v>109.53125</v>
      </c>
      <c r="L2086" s="14">
        <f>IF(J2086="YES",I2086*Assumptions!$B$3/1000,0)</f>
        <v>0</v>
      </c>
      <c r="M2086" s="14">
        <f>IF(J2086="YES",I2086*Assumptions!$B$4/1000,0)</f>
        <v>0</v>
      </c>
      <c r="N2086" s="14">
        <f>IF(J2086="YES",I2086*Assumptions!$B$5/1000,0)</f>
        <v>0</v>
      </c>
      <c r="O2086" s="14">
        <f>K2086*Assumptions!$B$6*Assumptions!$B$7</f>
        <v>635.28125</v>
      </c>
      <c r="P2086" s="14">
        <f>((K2086*Assumptions!$B$6*Assumptions!$B$7/1000)*(Assumptions!$B$8/(Assumptions!$B$8-1)))*Assumptions!$B$9</f>
        <v>3811.6875</v>
      </c>
      <c r="Q2086" s="13" t="s">
        <v>9027</v>
      </c>
      <c r="R2086" s="13" t="s">
        <v>9042</v>
      </c>
    </row>
    <row r="2087" spans="1:18" x14ac:dyDescent="0.3">
      <c r="A2087" s="11" t="s">
        <v>2087</v>
      </c>
      <c r="B2087" s="11" t="s">
        <v>5229</v>
      </c>
      <c r="D2087" s="11" t="s">
        <v>5615</v>
      </c>
      <c r="E2087" s="11" t="s">
        <v>5616</v>
      </c>
      <c r="F2087" s="12">
        <v>50.743160000000003</v>
      </c>
      <c r="G2087" s="12">
        <v>13.08231</v>
      </c>
      <c r="H2087" s="11">
        <v>17000</v>
      </c>
      <c r="I2087" s="11">
        <v>11218</v>
      </c>
      <c r="J2087" s="13" t="s">
        <v>8991</v>
      </c>
      <c r="K2087" s="14">
        <f>I2087*Assumptions!$B$2*10^-3/24</f>
        <v>70.112499999999997</v>
      </c>
      <c r="L2087" s="14">
        <f>IF(J2087="YES",I2087*Assumptions!$B$3/1000,0)</f>
        <v>0</v>
      </c>
      <c r="M2087" s="14">
        <f>IF(J2087="YES",I2087*Assumptions!$B$4/1000,0)</f>
        <v>0</v>
      </c>
      <c r="N2087" s="14">
        <f>IF(J2087="YES",I2087*Assumptions!$B$5/1000,0)</f>
        <v>0</v>
      </c>
      <c r="O2087" s="14">
        <f>K2087*Assumptions!$B$6*Assumptions!$B$7</f>
        <v>406.65249999999992</v>
      </c>
      <c r="P2087" s="14">
        <f>((K2087*Assumptions!$B$6*Assumptions!$B$7/1000)*(Assumptions!$B$8/(Assumptions!$B$8-1)))*Assumptions!$B$9</f>
        <v>2439.9149999999991</v>
      </c>
      <c r="Q2087" s="13" t="s">
        <v>9027</v>
      </c>
      <c r="R2087" s="13" t="s">
        <v>9043</v>
      </c>
    </row>
    <row r="2088" spans="1:18" x14ac:dyDescent="0.3">
      <c r="A2088" s="11" t="s">
        <v>2087</v>
      </c>
      <c r="B2088" s="11" t="s">
        <v>5229</v>
      </c>
      <c r="C2088" s="11" t="s">
        <v>5617</v>
      </c>
      <c r="D2088" s="11" t="s">
        <v>5618</v>
      </c>
      <c r="E2088" s="11" t="s">
        <v>8842</v>
      </c>
      <c r="F2088" s="12">
        <v>50.743250000000003</v>
      </c>
      <c r="G2088" s="12">
        <v>13.19191</v>
      </c>
      <c r="H2088" s="11">
        <v>8000</v>
      </c>
      <c r="I2088" s="11">
        <v>4669</v>
      </c>
      <c r="J2088" s="13" t="s">
        <v>8991</v>
      </c>
      <c r="K2088" s="14">
        <f>I2088*Assumptions!$B$2*10^-3/24</f>
        <v>29.181250000000002</v>
      </c>
      <c r="L2088" s="14">
        <f>IF(J2088="YES",I2088*Assumptions!$B$3/1000,0)</f>
        <v>0</v>
      </c>
      <c r="M2088" s="14">
        <f>IF(J2088="YES",I2088*Assumptions!$B$4/1000,0)</f>
        <v>0</v>
      </c>
      <c r="N2088" s="14">
        <f>IF(J2088="YES",I2088*Assumptions!$B$5/1000,0)</f>
        <v>0</v>
      </c>
      <c r="O2088" s="14">
        <f>K2088*Assumptions!$B$6*Assumptions!$B$7</f>
        <v>169.25125000000003</v>
      </c>
      <c r="P2088" s="14">
        <f>((K2088*Assumptions!$B$6*Assumptions!$B$7/1000)*(Assumptions!$B$8/(Assumptions!$B$8-1)))*Assumptions!$B$9</f>
        <v>1015.5075000000002</v>
      </c>
      <c r="Q2088" s="13" t="s">
        <v>9027</v>
      </c>
      <c r="R2088" s="13" t="s">
        <v>9044</v>
      </c>
    </row>
    <row r="2089" spans="1:18" x14ac:dyDescent="0.3">
      <c r="A2089" s="11" t="s">
        <v>2087</v>
      </c>
      <c r="B2089" s="11" t="s">
        <v>5229</v>
      </c>
      <c r="D2089" s="11" t="s">
        <v>5619</v>
      </c>
      <c r="E2089" s="11" t="s">
        <v>8843</v>
      </c>
      <c r="F2089" s="12">
        <v>50.607900000000001</v>
      </c>
      <c r="G2089" s="12">
        <v>12.99727</v>
      </c>
      <c r="H2089" s="11">
        <v>99350</v>
      </c>
      <c r="I2089" s="11">
        <v>70558</v>
      </c>
      <c r="J2089" s="13" t="s">
        <v>8982</v>
      </c>
      <c r="K2089" s="14">
        <f>I2089*Assumptions!$B$2*10^-3/24</f>
        <v>440.98750000000001</v>
      </c>
      <c r="L2089" s="14">
        <f>IF(J2089="YES",I2089*Assumptions!$B$3/1000,0)</f>
        <v>1411.16</v>
      </c>
      <c r="M2089" s="14">
        <f>IF(J2089="YES",I2089*Assumptions!$B$4/1000,0)</f>
        <v>1058.3699999999999</v>
      </c>
      <c r="N2089" s="14">
        <f>IF(J2089="YES",I2089*Assumptions!$B$5/1000,0)</f>
        <v>2116.7399999999998</v>
      </c>
      <c r="O2089" s="14">
        <f>K2089*Assumptions!$B$6*Assumptions!$B$7</f>
        <v>2557.7275</v>
      </c>
      <c r="P2089" s="14">
        <f>((K2089*Assumptions!$B$6*Assumptions!$B$7/1000)*(Assumptions!$B$8/(Assumptions!$B$8-1)))*Assumptions!$B$9</f>
        <v>15346.365</v>
      </c>
      <c r="Q2089" s="13" t="s">
        <v>9027</v>
      </c>
      <c r="R2089" s="13" t="s">
        <v>9043</v>
      </c>
    </row>
    <row r="2090" spans="1:18" x14ac:dyDescent="0.3">
      <c r="A2090" s="11" t="s">
        <v>2087</v>
      </c>
      <c r="B2090" s="11" t="s">
        <v>5593</v>
      </c>
      <c r="C2090" s="11" t="s">
        <v>5620</v>
      </c>
      <c r="D2090" s="11" t="s">
        <v>5621</v>
      </c>
      <c r="E2090" s="11" t="s">
        <v>5622</v>
      </c>
      <c r="F2090" s="12">
        <v>51.050750000000001</v>
      </c>
      <c r="G2090" s="12">
        <v>13.015309999999999</v>
      </c>
      <c r="H2090" s="11">
        <v>45000</v>
      </c>
      <c r="I2090" s="11">
        <v>43711</v>
      </c>
      <c r="J2090" s="13" t="s">
        <v>8982</v>
      </c>
      <c r="K2090" s="14">
        <f>I2090*Assumptions!$B$2*10^-3/24</f>
        <v>273.19375000000002</v>
      </c>
      <c r="L2090" s="14">
        <f>IF(J2090="YES",I2090*Assumptions!$B$3/1000,0)</f>
        <v>874.22</v>
      </c>
      <c r="M2090" s="14">
        <f>IF(J2090="YES",I2090*Assumptions!$B$4/1000,0)</f>
        <v>655.66499999999996</v>
      </c>
      <c r="N2090" s="14">
        <f>IF(J2090="YES",I2090*Assumptions!$B$5/1000,0)</f>
        <v>1311.33</v>
      </c>
      <c r="O2090" s="14">
        <f>K2090*Assumptions!$B$6*Assumptions!$B$7</f>
        <v>1584.5237499999998</v>
      </c>
      <c r="P2090" s="14">
        <f>((K2090*Assumptions!$B$6*Assumptions!$B$7/1000)*(Assumptions!$B$8/(Assumptions!$B$8-1)))*Assumptions!$B$9</f>
        <v>9507.1424999999981</v>
      </c>
      <c r="Q2090" s="13" t="s">
        <v>9027</v>
      </c>
      <c r="R2090" s="13" t="s">
        <v>9043</v>
      </c>
    </row>
    <row r="2091" spans="1:18" x14ac:dyDescent="0.3">
      <c r="A2091" s="11" t="s">
        <v>2087</v>
      </c>
      <c r="B2091" s="11" t="s">
        <v>5610</v>
      </c>
      <c r="C2091" s="11" t="s">
        <v>5623</v>
      </c>
      <c r="D2091" s="11" t="s">
        <v>5624</v>
      </c>
      <c r="E2091" s="11" t="s">
        <v>8844</v>
      </c>
      <c r="F2091" s="12">
        <v>51.424489999999999</v>
      </c>
      <c r="G2091" s="12">
        <v>13.448499999999999</v>
      </c>
      <c r="H2091" s="11">
        <v>20000</v>
      </c>
      <c r="I2091" s="11">
        <v>13871</v>
      </c>
      <c r="J2091" s="13" t="s">
        <v>8991</v>
      </c>
      <c r="K2091" s="14">
        <f>I2091*Assumptions!$B$2*10^-3/24</f>
        <v>86.693750000000009</v>
      </c>
      <c r="L2091" s="14">
        <f>IF(J2091="YES",I2091*Assumptions!$B$3/1000,0)</f>
        <v>0</v>
      </c>
      <c r="M2091" s="14">
        <f>IF(J2091="YES",I2091*Assumptions!$B$4/1000,0)</f>
        <v>0</v>
      </c>
      <c r="N2091" s="14">
        <f>IF(J2091="YES",I2091*Assumptions!$B$5/1000,0)</f>
        <v>0</v>
      </c>
      <c r="O2091" s="14">
        <f>K2091*Assumptions!$B$6*Assumptions!$B$7</f>
        <v>502.82375000000002</v>
      </c>
      <c r="P2091" s="14">
        <f>((K2091*Assumptions!$B$6*Assumptions!$B$7/1000)*(Assumptions!$B$8/(Assumptions!$B$8-1)))*Assumptions!$B$9</f>
        <v>3016.9425000000001</v>
      </c>
      <c r="Q2091" s="13" t="s">
        <v>9025</v>
      </c>
      <c r="R2091" s="13" t="s">
        <v>9043</v>
      </c>
    </row>
    <row r="2092" spans="1:18" x14ac:dyDescent="0.3">
      <c r="A2092" s="11" t="s">
        <v>2087</v>
      </c>
      <c r="B2092" s="11" t="s">
        <v>5593</v>
      </c>
      <c r="C2092" s="11" t="s">
        <v>5625</v>
      </c>
      <c r="D2092" s="11" t="s">
        <v>5626</v>
      </c>
      <c r="E2092" s="11" t="s">
        <v>5627</v>
      </c>
      <c r="F2092" s="12">
        <v>50.980170000000001</v>
      </c>
      <c r="G2092" s="12">
        <v>13.11459</v>
      </c>
      <c r="H2092" s="11">
        <v>25000</v>
      </c>
      <c r="I2092" s="11">
        <v>9850</v>
      </c>
      <c r="J2092" s="13" t="s">
        <v>8991</v>
      </c>
      <c r="K2092" s="14">
        <f>I2092*Assumptions!$B$2*10^-3/24</f>
        <v>61.5625</v>
      </c>
      <c r="L2092" s="14">
        <f>IF(J2092="YES",I2092*Assumptions!$B$3/1000,0)</f>
        <v>0</v>
      </c>
      <c r="M2092" s="14">
        <f>IF(J2092="YES",I2092*Assumptions!$B$4/1000,0)</f>
        <v>0</v>
      </c>
      <c r="N2092" s="14">
        <f>IF(J2092="YES",I2092*Assumptions!$B$5/1000,0)</f>
        <v>0</v>
      </c>
      <c r="O2092" s="14">
        <f>K2092*Assumptions!$B$6*Assumptions!$B$7</f>
        <v>357.0625</v>
      </c>
      <c r="P2092" s="14">
        <f>((K2092*Assumptions!$B$6*Assumptions!$B$7/1000)*(Assumptions!$B$8/(Assumptions!$B$8-1)))*Assumptions!$B$9</f>
        <v>2142.375</v>
      </c>
      <c r="Q2092" s="13" t="s">
        <v>9027</v>
      </c>
      <c r="R2092" s="13" t="s">
        <v>9043</v>
      </c>
    </row>
    <row r="2093" spans="1:18" x14ac:dyDescent="0.3">
      <c r="A2093" s="11" t="s">
        <v>2087</v>
      </c>
      <c r="B2093" s="11" t="s">
        <v>5593</v>
      </c>
      <c r="C2093" s="11" t="s">
        <v>5628</v>
      </c>
      <c r="D2093" s="11" t="s">
        <v>5629</v>
      </c>
      <c r="E2093" s="11" t="s">
        <v>5630</v>
      </c>
      <c r="F2093" s="12">
        <v>51.095309999999998</v>
      </c>
      <c r="G2093" s="12">
        <v>12.98251</v>
      </c>
      <c r="H2093" s="11">
        <v>10000</v>
      </c>
      <c r="I2093" s="11">
        <v>8500</v>
      </c>
      <c r="J2093" s="13" t="s">
        <v>8991</v>
      </c>
      <c r="K2093" s="14">
        <f>I2093*Assumptions!$B$2*10^-3/24</f>
        <v>53.125</v>
      </c>
      <c r="L2093" s="14">
        <f>IF(J2093="YES",I2093*Assumptions!$B$3/1000,0)</f>
        <v>0</v>
      </c>
      <c r="M2093" s="14">
        <f>IF(J2093="YES",I2093*Assumptions!$B$4/1000,0)</f>
        <v>0</v>
      </c>
      <c r="N2093" s="14">
        <f>IF(J2093="YES",I2093*Assumptions!$B$5/1000,0)</f>
        <v>0</v>
      </c>
      <c r="O2093" s="14">
        <f>K2093*Assumptions!$B$6*Assumptions!$B$7</f>
        <v>308.12499999999994</v>
      </c>
      <c r="P2093" s="14">
        <f>((K2093*Assumptions!$B$6*Assumptions!$B$7/1000)*(Assumptions!$B$8/(Assumptions!$B$8-1)))*Assumptions!$B$9</f>
        <v>1848.7499999999995</v>
      </c>
      <c r="Q2093" s="13" t="s">
        <v>9027</v>
      </c>
      <c r="R2093" s="13" t="s">
        <v>9043</v>
      </c>
    </row>
    <row r="2094" spans="1:18" x14ac:dyDescent="0.3">
      <c r="A2094" s="11" t="s">
        <v>2087</v>
      </c>
      <c r="B2094" s="11" t="s">
        <v>5229</v>
      </c>
      <c r="C2094" s="11" t="s">
        <v>5631</v>
      </c>
      <c r="D2094" s="11" t="s">
        <v>5632</v>
      </c>
      <c r="E2094" s="11" t="s">
        <v>5633</v>
      </c>
      <c r="F2094" s="12">
        <v>50.71199</v>
      </c>
      <c r="G2094" s="12">
        <v>12.87566</v>
      </c>
      <c r="H2094" s="11">
        <v>9000</v>
      </c>
      <c r="I2094" s="11">
        <v>8003</v>
      </c>
      <c r="J2094" s="13" t="s">
        <v>8991</v>
      </c>
      <c r="K2094" s="14">
        <f>I2094*Assumptions!$B$2*10^-3/24</f>
        <v>50.018750000000004</v>
      </c>
      <c r="L2094" s="14">
        <f>IF(J2094="YES",I2094*Assumptions!$B$3/1000,0)</f>
        <v>0</v>
      </c>
      <c r="M2094" s="14">
        <f>IF(J2094="YES",I2094*Assumptions!$B$4/1000,0)</f>
        <v>0</v>
      </c>
      <c r="N2094" s="14">
        <f>IF(J2094="YES",I2094*Assumptions!$B$5/1000,0)</f>
        <v>0</v>
      </c>
      <c r="O2094" s="14">
        <f>K2094*Assumptions!$B$6*Assumptions!$B$7</f>
        <v>290.10875000000004</v>
      </c>
      <c r="P2094" s="14">
        <f>((K2094*Assumptions!$B$6*Assumptions!$B$7/1000)*(Assumptions!$B$8/(Assumptions!$B$8-1)))*Assumptions!$B$9</f>
        <v>1740.6524999999999</v>
      </c>
      <c r="Q2094" s="13" t="s">
        <v>9027</v>
      </c>
      <c r="R2094" s="13" t="s">
        <v>9042</v>
      </c>
    </row>
    <row r="2095" spans="1:18" x14ac:dyDescent="0.3">
      <c r="A2095" s="11" t="s">
        <v>2087</v>
      </c>
      <c r="B2095" s="11" t="s">
        <v>5590</v>
      </c>
      <c r="C2095" s="11" t="s">
        <v>5634</v>
      </c>
      <c r="D2095" s="11" t="s">
        <v>5635</v>
      </c>
      <c r="E2095" s="11" t="s">
        <v>8845</v>
      </c>
      <c r="F2095" s="12">
        <v>51.237450000000003</v>
      </c>
      <c r="G2095" s="12">
        <v>13.07532</v>
      </c>
      <c r="H2095" s="11">
        <v>6000</v>
      </c>
      <c r="I2095" s="11">
        <v>5500</v>
      </c>
      <c r="J2095" s="13" t="s">
        <v>8991</v>
      </c>
      <c r="K2095" s="14">
        <f>I2095*Assumptions!$B$2*10^-3/24</f>
        <v>34.375</v>
      </c>
      <c r="L2095" s="14">
        <f>IF(J2095="YES",I2095*Assumptions!$B$3/1000,0)</f>
        <v>0</v>
      </c>
      <c r="M2095" s="14">
        <f>IF(J2095="YES",I2095*Assumptions!$B$4/1000,0)</f>
        <v>0</v>
      </c>
      <c r="N2095" s="14">
        <f>IF(J2095="YES",I2095*Assumptions!$B$5/1000,0)</f>
        <v>0</v>
      </c>
      <c r="O2095" s="14">
        <f>K2095*Assumptions!$B$6*Assumptions!$B$7</f>
        <v>199.375</v>
      </c>
      <c r="P2095" s="14">
        <f>((K2095*Assumptions!$B$6*Assumptions!$B$7/1000)*(Assumptions!$B$8/(Assumptions!$B$8-1)))*Assumptions!$B$9</f>
        <v>1196.25</v>
      </c>
      <c r="Q2095" s="13" t="s">
        <v>9030</v>
      </c>
      <c r="R2095" s="13" t="s">
        <v>9043</v>
      </c>
    </row>
    <row r="2096" spans="1:18" x14ac:dyDescent="0.3">
      <c r="A2096" s="11" t="s">
        <v>2087</v>
      </c>
      <c r="B2096" s="11" t="s">
        <v>5590</v>
      </c>
      <c r="C2096" s="11" t="s">
        <v>5636</v>
      </c>
      <c r="D2096" s="11" t="s">
        <v>5637</v>
      </c>
      <c r="E2096" s="11" t="s">
        <v>5638</v>
      </c>
      <c r="F2096" s="12">
        <v>51.421680000000002</v>
      </c>
      <c r="G2096" s="12">
        <v>12.65025</v>
      </c>
      <c r="H2096" s="11">
        <v>10000</v>
      </c>
      <c r="I2096" s="11">
        <v>8230</v>
      </c>
      <c r="J2096" s="13" t="s">
        <v>8991</v>
      </c>
      <c r="K2096" s="14">
        <f>I2096*Assumptions!$B$2*10^-3/24</f>
        <v>51.4375</v>
      </c>
      <c r="L2096" s="14">
        <f>IF(J2096="YES",I2096*Assumptions!$B$3/1000,0)</f>
        <v>0</v>
      </c>
      <c r="M2096" s="14">
        <f>IF(J2096="YES",I2096*Assumptions!$B$4/1000,0)</f>
        <v>0</v>
      </c>
      <c r="N2096" s="14">
        <f>IF(J2096="YES",I2096*Assumptions!$B$5/1000,0)</f>
        <v>0</v>
      </c>
      <c r="O2096" s="14">
        <f>K2096*Assumptions!$B$6*Assumptions!$B$7</f>
        <v>298.33749999999998</v>
      </c>
      <c r="P2096" s="14">
        <f>((K2096*Assumptions!$B$6*Assumptions!$B$7/1000)*(Assumptions!$B$8/(Assumptions!$B$8-1)))*Assumptions!$B$9</f>
        <v>1790.0249999999996</v>
      </c>
      <c r="Q2096" s="13" t="s">
        <v>9030</v>
      </c>
      <c r="R2096" s="13" t="s">
        <v>9044</v>
      </c>
    </row>
    <row r="2097" spans="1:18" x14ac:dyDescent="0.3">
      <c r="A2097" s="11" t="s">
        <v>2087</v>
      </c>
      <c r="B2097" s="11" t="s">
        <v>5100</v>
      </c>
      <c r="C2097" s="11" t="s">
        <v>5639</v>
      </c>
      <c r="D2097" s="11" t="s">
        <v>5640</v>
      </c>
      <c r="E2097" s="11" t="s">
        <v>5641</v>
      </c>
      <c r="F2097" s="12">
        <v>51.052849999999999</v>
      </c>
      <c r="G2097" s="12">
        <v>12.67497</v>
      </c>
      <c r="H2097" s="11">
        <v>14000</v>
      </c>
      <c r="I2097" s="11">
        <v>8935</v>
      </c>
      <c r="J2097" s="13" t="s">
        <v>8991</v>
      </c>
      <c r="K2097" s="14">
        <f>I2097*Assumptions!$B$2*10^-3/24</f>
        <v>55.84375</v>
      </c>
      <c r="L2097" s="14">
        <f>IF(J2097="YES",I2097*Assumptions!$B$3/1000,0)</f>
        <v>0</v>
      </c>
      <c r="M2097" s="14">
        <f>IF(J2097="YES",I2097*Assumptions!$B$4/1000,0)</f>
        <v>0</v>
      </c>
      <c r="N2097" s="14">
        <f>IF(J2097="YES",I2097*Assumptions!$B$5/1000,0)</f>
        <v>0</v>
      </c>
      <c r="O2097" s="14">
        <f>K2097*Assumptions!$B$6*Assumptions!$B$7</f>
        <v>323.89375000000001</v>
      </c>
      <c r="P2097" s="14">
        <f>((K2097*Assumptions!$B$6*Assumptions!$B$7/1000)*(Assumptions!$B$8/(Assumptions!$B$8-1)))*Assumptions!$B$9</f>
        <v>1943.3625</v>
      </c>
      <c r="Q2097" s="13" t="s">
        <v>9030</v>
      </c>
      <c r="R2097" s="13" t="s">
        <v>9042</v>
      </c>
    </row>
    <row r="2098" spans="1:18" x14ac:dyDescent="0.3">
      <c r="A2098" s="11" t="s">
        <v>2087</v>
      </c>
      <c r="B2098" s="11" t="s">
        <v>5100</v>
      </c>
      <c r="C2098" s="11" t="s">
        <v>5642</v>
      </c>
      <c r="D2098" s="11" t="s">
        <v>5643</v>
      </c>
      <c r="E2098" s="11" t="s">
        <v>5644</v>
      </c>
      <c r="F2098" s="12">
        <v>51.249459999999999</v>
      </c>
      <c r="G2098" s="12">
        <v>12.75137</v>
      </c>
      <c r="H2098" s="11">
        <v>25000</v>
      </c>
      <c r="I2098" s="11">
        <v>19143</v>
      </c>
      <c r="J2098" s="13" t="s">
        <v>8991</v>
      </c>
      <c r="K2098" s="14">
        <f>I2098*Assumptions!$B$2*10^-3/24</f>
        <v>119.64375000000001</v>
      </c>
      <c r="L2098" s="14">
        <f>IF(J2098="YES",I2098*Assumptions!$B$3/1000,0)</f>
        <v>0</v>
      </c>
      <c r="M2098" s="14">
        <f>IF(J2098="YES",I2098*Assumptions!$B$4/1000,0)</f>
        <v>0</v>
      </c>
      <c r="N2098" s="14">
        <f>IF(J2098="YES",I2098*Assumptions!$B$5/1000,0)</f>
        <v>0</v>
      </c>
      <c r="O2098" s="14">
        <f>K2098*Assumptions!$B$6*Assumptions!$B$7</f>
        <v>693.93375000000003</v>
      </c>
      <c r="P2098" s="14">
        <f>((K2098*Assumptions!$B$6*Assumptions!$B$7/1000)*(Assumptions!$B$8/(Assumptions!$B$8-1)))*Assumptions!$B$9</f>
        <v>4163.6025</v>
      </c>
      <c r="Q2098" s="13" t="s">
        <v>9030</v>
      </c>
      <c r="R2098" s="13" t="s">
        <v>9042</v>
      </c>
    </row>
    <row r="2099" spans="1:18" x14ac:dyDescent="0.3">
      <c r="A2099" s="11" t="s">
        <v>2087</v>
      </c>
      <c r="B2099" s="11" t="s">
        <v>5100</v>
      </c>
      <c r="D2099" s="11" t="s">
        <v>5645</v>
      </c>
      <c r="E2099" s="11" t="s">
        <v>5646</v>
      </c>
      <c r="F2099" s="12">
        <v>51.352930000000001</v>
      </c>
      <c r="G2099" s="12">
        <v>12.52739</v>
      </c>
      <c r="H2099" s="11">
        <v>55000</v>
      </c>
      <c r="I2099" s="11">
        <v>54325</v>
      </c>
      <c r="J2099" s="13" t="s">
        <v>8982</v>
      </c>
      <c r="K2099" s="14">
        <f>I2099*Assumptions!$B$2*10^-3/24</f>
        <v>339.53125</v>
      </c>
      <c r="L2099" s="14">
        <f>IF(J2099="YES",I2099*Assumptions!$B$3/1000,0)</f>
        <v>1086.5</v>
      </c>
      <c r="M2099" s="14">
        <f>IF(J2099="YES",I2099*Assumptions!$B$4/1000,0)</f>
        <v>814.875</v>
      </c>
      <c r="N2099" s="14">
        <f>IF(J2099="YES",I2099*Assumptions!$B$5/1000,0)</f>
        <v>1629.75</v>
      </c>
      <c r="O2099" s="14">
        <f>K2099*Assumptions!$B$6*Assumptions!$B$7</f>
        <v>1969.28125</v>
      </c>
      <c r="P2099" s="14">
        <f>((K2099*Assumptions!$B$6*Assumptions!$B$7/1000)*(Assumptions!$B$8/(Assumptions!$B$8-1)))*Assumptions!$B$9</f>
        <v>11815.6875</v>
      </c>
      <c r="Q2099" s="13" t="s">
        <v>9030</v>
      </c>
      <c r="R2099" s="13" t="s">
        <v>9042</v>
      </c>
    </row>
    <row r="2100" spans="1:18" x14ac:dyDescent="0.3">
      <c r="A2100" s="11" t="s">
        <v>2087</v>
      </c>
      <c r="B2100" s="11" t="s">
        <v>5100</v>
      </c>
      <c r="C2100" s="11" t="s">
        <v>5647</v>
      </c>
      <c r="D2100" s="11" t="s">
        <v>5648</v>
      </c>
      <c r="E2100" s="11" t="s">
        <v>5649</v>
      </c>
      <c r="F2100" s="12">
        <v>51.145440000000001</v>
      </c>
      <c r="G2100" s="12">
        <v>12.794980000000001</v>
      </c>
      <c r="H2100" s="11">
        <v>5500</v>
      </c>
      <c r="I2100" s="11">
        <v>5403</v>
      </c>
      <c r="J2100" s="13" t="s">
        <v>8991</v>
      </c>
      <c r="K2100" s="14">
        <f>I2100*Assumptions!$B$2*10^-3/24</f>
        <v>33.768750000000004</v>
      </c>
      <c r="L2100" s="14">
        <f>IF(J2100="YES",I2100*Assumptions!$B$3/1000,0)</f>
        <v>0</v>
      </c>
      <c r="M2100" s="14">
        <f>IF(J2100="YES",I2100*Assumptions!$B$4/1000,0)</f>
        <v>0</v>
      </c>
      <c r="N2100" s="14">
        <f>IF(J2100="YES",I2100*Assumptions!$B$5/1000,0)</f>
        <v>0</v>
      </c>
      <c r="O2100" s="14">
        <f>K2100*Assumptions!$B$6*Assumptions!$B$7</f>
        <v>195.85875000000001</v>
      </c>
      <c r="P2100" s="14">
        <f>((K2100*Assumptions!$B$6*Assumptions!$B$7/1000)*(Assumptions!$B$8/(Assumptions!$B$8-1)))*Assumptions!$B$9</f>
        <v>1175.1525000000001</v>
      </c>
      <c r="Q2100" s="13" t="s">
        <v>9030</v>
      </c>
      <c r="R2100" s="13" t="s">
        <v>9042</v>
      </c>
    </row>
    <row r="2101" spans="1:18" x14ac:dyDescent="0.3">
      <c r="A2101" s="11" t="s">
        <v>2087</v>
      </c>
      <c r="B2101" s="11" t="s">
        <v>5247</v>
      </c>
      <c r="C2101" s="11" t="s">
        <v>5650</v>
      </c>
      <c r="D2101" s="11" t="s">
        <v>5651</v>
      </c>
      <c r="E2101" s="11" t="s">
        <v>5652</v>
      </c>
      <c r="F2101" s="12">
        <v>50.961060000000003</v>
      </c>
      <c r="G2101" s="12">
        <v>13.777279999999999</v>
      </c>
      <c r="H2101" s="11">
        <v>11500</v>
      </c>
      <c r="I2101" s="11">
        <v>10060</v>
      </c>
      <c r="J2101" s="13" t="s">
        <v>8991</v>
      </c>
      <c r="K2101" s="14">
        <f>I2101*Assumptions!$B$2*10^-3/24</f>
        <v>62.875</v>
      </c>
      <c r="L2101" s="14">
        <f>IF(J2101="YES",I2101*Assumptions!$B$3/1000,0)</f>
        <v>0</v>
      </c>
      <c r="M2101" s="14">
        <f>IF(J2101="YES",I2101*Assumptions!$B$4/1000,0)</f>
        <v>0</v>
      </c>
      <c r="N2101" s="14">
        <f>IF(J2101="YES",I2101*Assumptions!$B$5/1000,0)</f>
        <v>0</v>
      </c>
      <c r="O2101" s="14">
        <f>K2101*Assumptions!$B$6*Assumptions!$B$7</f>
        <v>364.67499999999995</v>
      </c>
      <c r="P2101" s="14">
        <f>((K2101*Assumptions!$B$6*Assumptions!$B$7/1000)*(Assumptions!$B$8/(Assumptions!$B$8-1)))*Assumptions!$B$9</f>
        <v>2188.0499999999997</v>
      </c>
      <c r="Q2101" s="13" t="s">
        <v>9025</v>
      </c>
      <c r="R2101" s="13" t="s">
        <v>9042</v>
      </c>
    </row>
    <row r="2102" spans="1:18" x14ac:dyDescent="0.3">
      <c r="A2102" s="11" t="s">
        <v>2087</v>
      </c>
      <c r="B2102" s="11" t="s">
        <v>5229</v>
      </c>
      <c r="C2102" s="11" t="s">
        <v>5653</v>
      </c>
      <c r="D2102" s="11" t="s">
        <v>5654</v>
      </c>
      <c r="E2102" s="11" t="s">
        <v>5655</v>
      </c>
      <c r="F2102" s="12">
        <v>50.440710000000003</v>
      </c>
      <c r="G2102" s="12">
        <v>12.727819999999999</v>
      </c>
      <c r="H2102" s="11">
        <v>7500</v>
      </c>
      <c r="I2102" s="11">
        <v>4816</v>
      </c>
      <c r="J2102" s="13" t="s">
        <v>8991</v>
      </c>
      <c r="K2102" s="14">
        <f>I2102*Assumptions!$B$2*10^-3/24</f>
        <v>30.099999999999998</v>
      </c>
      <c r="L2102" s="14">
        <f>IF(J2102="YES",I2102*Assumptions!$B$3/1000,0)</f>
        <v>0</v>
      </c>
      <c r="M2102" s="14">
        <f>IF(J2102="YES",I2102*Assumptions!$B$4/1000,0)</f>
        <v>0</v>
      </c>
      <c r="N2102" s="14">
        <f>IF(J2102="YES",I2102*Assumptions!$B$5/1000,0)</f>
        <v>0</v>
      </c>
      <c r="O2102" s="14">
        <f>K2102*Assumptions!$B$6*Assumptions!$B$7</f>
        <v>174.57999999999998</v>
      </c>
      <c r="P2102" s="14">
        <f>((K2102*Assumptions!$B$6*Assumptions!$B$7/1000)*(Assumptions!$B$8/(Assumptions!$B$8-1)))*Assumptions!$B$9</f>
        <v>1047.4799999999998</v>
      </c>
      <c r="Q2102" s="13" t="s">
        <v>9027</v>
      </c>
      <c r="R2102" s="13" t="s">
        <v>9043</v>
      </c>
    </row>
    <row r="2103" spans="1:18" x14ac:dyDescent="0.3">
      <c r="A2103" s="11" t="s">
        <v>2087</v>
      </c>
      <c r="B2103" s="11" t="s">
        <v>5590</v>
      </c>
      <c r="C2103" s="11" t="s">
        <v>5656</v>
      </c>
      <c r="D2103" s="11" t="s">
        <v>5657</v>
      </c>
      <c r="E2103" s="11" t="s">
        <v>5658</v>
      </c>
      <c r="F2103" s="12">
        <v>51.506270000000001</v>
      </c>
      <c r="G2103" s="12">
        <v>12.897629999999999</v>
      </c>
      <c r="H2103" s="11">
        <v>16000</v>
      </c>
      <c r="I2103" s="11">
        <v>10950</v>
      </c>
      <c r="J2103" s="13" t="s">
        <v>8991</v>
      </c>
      <c r="K2103" s="14">
        <f>I2103*Assumptions!$B$2*10^-3/24</f>
        <v>68.4375</v>
      </c>
      <c r="L2103" s="14">
        <f>IF(J2103="YES",I2103*Assumptions!$B$3/1000,0)</f>
        <v>0</v>
      </c>
      <c r="M2103" s="14">
        <f>IF(J2103="YES",I2103*Assumptions!$B$4/1000,0)</f>
        <v>0</v>
      </c>
      <c r="N2103" s="14">
        <f>IF(J2103="YES",I2103*Assumptions!$B$5/1000,0)</f>
        <v>0</v>
      </c>
      <c r="O2103" s="14">
        <f>K2103*Assumptions!$B$6*Assumptions!$B$7</f>
        <v>396.93749999999994</v>
      </c>
      <c r="P2103" s="14">
        <f>((K2103*Assumptions!$B$6*Assumptions!$B$7/1000)*(Assumptions!$B$8/(Assumptions!$B$8-1)))*Assumptions!$B$9</f>
        <v>2381.6249999999995</v>
      </c>
      <c r="Q2103" s="13" t="s">
        <v>9030</v>
      </c>
      <c r="R2103" s="13" t="s">
        <v>9044</v>
      </c>
    </row>
    <row r="2104" spans="1:18" x14ac:dyDescent="0.3">
      <c r="A2104" s="11" t="s">
        <v>2087</v>
      </c>
      <c r="B2104" s="11" t="s">
        <v>5590</v>
      </c>
      <c r="C2104" s="11" t="s">
        <v>5659</v>
      </c>
      <c r="D2104" s="11" t="s">
        <v>5660</v>
      </c>
      <c r="E2104" s="11" t="s">
        <v>5661</v>
      </c>
      <c r="F2104" s="12">
        <v>51.470930000000003</v>
      </c>
      <c r="G2104" s="12">
        <v>13.143420000000001</v>
      </c>
      <c r="H2104" s="11">
        <v>6250</v>
      </c>
      <c r="I2104" s="11">
        <v>2996</v>
      </c>
      <c r="J2104" s="13" t="s">
        <v>8991</v>
      </c>
      <c r="K2104" s="14">
        <f>I2104*Assumptions!$B$2*10^-3/24</f>
        <v>18.725000000000001</v>
      </c>
      <c r="L2104" s="14">
        <f>IF(J2104="YES",I2104*Assumptions!$B$3/1000,0)</f>
        <v>0</v>
      </c>
      <c r="M2104" s="14">
        <f>IF(J2104="YES",I2104*Assumptions!$B$4/1000,0)</f>
        <v>0</v>
      </c>
      <c r="N2104" s="14">
        <f>IF(J2104="YES",I2104*Assumptions!$B$5/1000,0)</f>
        <v>0</v>
      </c>
      <c r="O2104" s="14">
        <f>K2104*Assumptions!$B$6*Assumptions!$B$7</f>
        <v>108.605</v>
      </c>
      <c r="P2104" s="14">
        <f>((K2104*Assumptions!$B$6*Assumptions!$B$7/1000)*(Assumptions!$B$8/(Assumptions!$B$8-1)))*Assumptions!$B$9</f>
        <v>651.63</v>
      </c>
      <c r="Q2104" s="13" t="s">
        <v>9030</v>
      </c>
      <c r="R2104" s="13" t="s">
        <v>9044</v>
      </c>
    </row>
    <row r="2105" spans="1:18" x14ac:dyDescent="0.3">
      <c r="A2105" s="11" t="s">
        <v>2087</v>
      </c>
      <c r="B2105" s="11" t="s">
        <v>5593</v>
      </c>
      <c r="C2105" s="11" t="s">
        <v>5662</v>
      </c>
      <c r="D2105" s="11" t="s">
        <v>5663</v>
      </c>
      <c r="E2105" s="11" t="s">
        <v>5664</v>
      </c>
      <c r="F2105" s="12">
        <v>51.158009999999997</v>
      </c>
      <c r="G2105" s="12">
        <v>12.953419999999999</v>
      </c>
      <c r="H2105" s="11">
        <v>9500</v>
      </c>
      <c r="I2105" s="11">
        <v>5713</v>
      </c>
      <c r="J2105" s="13" t="s">
        <v>8991</v>
      </c>
      <c r="K2105" s="14">
        <f>I2105*Assumptions!$B$2*10^-3/24</f>
        <v>35.706250000000004</v>
      </c>
      <c r="L2105" s="14">
        <f>IF(J2105="YES",I2105*Assumptions!$B$3/1000,0)</f>
        <v>0</v>
      </c>
      <c r="M2105" s="14">
        <f>IF(J2105="YES",I2105*Assumptions!$B$4/1000,0)</f>
        <v>0</v>
      </c>
      <c r="N2105" s="14">
        <f>IF(J2105="YES",I2105*Assumptions!$B$5/1000,0)</f>
        <v>0</v>
      </c>
      <c r="O2105" s="14">
        <f>K2105*Assumptions!$B$6*Assumptions!$B$7</f>
        <v>207.09625000000003</v>
      </c>
      <c r="P2105" s="14">
        <f>((K2105*Assumptions!$B$6*Assumptions!$B$7/1000)*(Assumptions!$B$8/(Assumptions!$B$8-1)))*Assumptions!$B$9</f>
        <v>1242.5775000000001</v>
      </c>
      <c r="Q2105" s="13" t="s">
        <v>9027</v>
      </c>
      <c r="R2105" s="13" t="s">
        <v>9042</v>
      </c>
    </row>
    <row r="2106" spans="1:18" x14ac:dyDescent="0.3">
      <c r="A2106" s="11" t="s">
        <v>2087</v>
      </c>
      <c r="B2106" s="11" t="s">
        <v>5100</v>
      </c>
      <c r="D2106" s="11" t="s">
        <v>5665</v>
      </c>
      <c r="E2106" s="11" t="s">
        <v>5666</v>
      </c>
      <c r="F2106" s="12">
        <v>51.07103</v>
      </c>
      <c r="G2106" s="12">
        <v>12.528090000000001</v>
      </c>
      <c r="H2106" s="11">
        <v>12600</v>
      </c>
      <c r="I2106" s="11">
        <v>8040</v>
      </c>
      <c r="J2106" s="13" t="s">
        <v>8991</v>
      </c>
      <c r="K2106" s="14">
        <f>I2106*Assumptions!$B$2*10^-3/24</f>
        <v>50.25</v>
      </c>
      <c r="L2106" s="14">
        <f>IF(J2106="YES",I2106*Assumptions!$B$3/1000,0)</f>
        <v>0</v>
      </c>
      <c r="M2106" s="14">
        <f>IF(J2106="YES",I2106*Assumptions!$B$4/1000,0)</f>
        <v>0</v>
      </c>
      <c r="N2106" s="14">
        <f>IF(J2106="YES",I2106*Assumptions!$B$5/1000,0)</f>
        <v>0</v>
      </c>
      <c r="O2106" s="14">
        <f>K2106*Assumptions!$B$6*Assumptions!$B$7</f>
        <v>291.45</v>
      </c>
      <c r="P2106" s="14">
        <f>((K2106*Assumptions!$B$6*Assumptions!$B$7/1000)*(Assumptions!$B$8/(Assumptions!$B$8-1)))*Assumptions!$B$9</f>
        <v>1748.6999999999998</v>
      </c>
      <c r="Q2106" s="13" t="s">
        <v>9030</v>
      </c>
      <c r="R2106" s="13" t="s">
        <v>9042</v>
      </c>
    </row>
    <row r="2107" spans="1:18" x14ac:dyDescent="0.3">
      <c r="A2107" s="11" t="s">
        <v>2087</v>
      </c>
      <c r="B2107" s="11" t="s">
        <v>5593</v>
      </c>
      <c r="C2107" s="11" t="s">
        <v>5667</v>
      </c>
      <c r="D2107" s="11" t="s">
        <v>5668</v>
      </c>
      <c r="E2107" s="11" t="s">
        <v>5669</v>
      </c>
      <c r="F2107" s="12">
        <v>50.852290000000004</v>
      </c>
      <c r="G2107" s="12">
        <v>13.39513</v>
      </c>
      <c r="H2107" s="11">
        <v>15400</v>
      </c>
      <c r="I2107" s="11">
        <v>9000</v>
      </c>
      <c r="J2107" s="13" t="s">
        <v>8991</v>
      </c>
      <c r="K2107" s="14">
        <f>I2107*Assumptions!$B$2*10^-3/24</f>
        <v>56.25</v>
      </c>
      <c r="L2107" s="14">
        <f>IF(J2107="YES",I2107*Assumptions!$B$3/1000,0)</f>
        <v>0</v>
      </c>
      <c r="M2107" s="14">
        <f>IF(J2107="YES",I2107*Assumptions!$B$4/1000,0)</f>
        <v>0</v>
      </c>
      <c r="N2107" s="14">
        <f>IF(J2107="YES",I2107*Assumptions!$B$5/1000,0)</f>
        <v>0</v>
      </c>
      <c r="O2107" s="14">
        <f>K2107*Assumptions!$B$6*Assumptions!$B$7</f>
        <v>326.25</v>
      </c>
      <c r="P2107" s="14">
        <f>((K2107*Assumptions!$B$6*Assumptions!$B$7/1000)*(Assumptions!$B$8/(Assumptions!$B$8-1)))*Assumptions!$B$9</f>
        <v>1957.4999999999998</v>
      </c>
      <c r="Q2107" s="13" t="s">
        <v>9027</v>
      </c>
      <c r="R2107" s="13" t="s">
        <v>9044</v>
      </c>
    </row>
    <row r="2108" spans="1:18" x14ac:dyDescent="0.3">
      <c r="A2108" s="11" t="s">
        <v>2087</v>
      </c>
      <c r="B2108" s="11" t="s">
        <v>5247</v>
      </c>
      <c r="C2108" s="11" t="s">
        <v>5670</v>
      </c>
      <c r="D2108" s="11" t="s">
        <v>5671</v>
      </c>
      <c r="E2108" s="11" t="s">
        <v>5672</v>
      </c>
      <c r="F2108" s="12">
        <v>50.994070000000001</v>
      </c>
      <c r="G2108" s="12">
        <v>13.980180000000001</v>
      </c>
      <c r="H2108" s="11">
        <v>5500</v>
      </c>
      <c r="I2108" s="11">
        <v>3086</v>
      </c>
      <c r="J2108" s="13" t="s">
        <v>8991</v>
      </c>
      <c r="K2108" s="14">
        <f>I2108*Assumptions!$B$2*10^-3/24</f>
        <v>19.287500000000001</v>
      </c>
      <c r="L2108" s="14">
        <f>IF(J2108="YES",I2108*Assumptions!$B$3/1000,0)</f>
        <v>0</v>
      </c>
      <c r="M2108" s="14">
        <f>IF(J2108="YES",I2108*Assumptions!$B$4/1000,0)</f>
        <v>0</v>
      </c>
      <c r="N2108" s="14">
        <f>IF(J2108="YES",I2108*Assumptions!$B$5/1000,0)</f>
        <v>0</v>
      </c>
      <c r="O2108" s="14">
        <f>K2108*Assumptions!$B$6*Assumptions!$B$7</f>
        <v>111.86750000000001</v>
      </c>
      <c r="P2108" s="14">
        <f>((K2108*Assumptions!$B$6*Assumptions!$B$7/1000)*(Assumptions!$B$8/(Assumptions!$B$8-1)))*Assumptions!$B$9</f>
        <v>671.20499999999993</v>
      </c>
      <c r="Q2108" s="13" t="s">
        <v>9025</v>
      </c>
      <c r="R2108" s="13" t="s">
        <v>9043</v>
      </c>
    </row>
    <row r="2109" spans="1:18" x14ac:dyDescent="0.3">
      <c r="A2109" s="11" t="s">
        <v>2087</v>
      </c>
      <c r="B2109" s="11" t="s">
        <v>5100</v>
      </c>
      <c r="C2109" s="11" t="s">
        <v>5673</v>
      </c>
      <c r="D2109" s="11" t="s">
        <v>5674</v>
      </c>
      <c r="E2109" s="11" t="s">
        <v>5675</v>
      </c>
      <c r="F2109" s="12">
        <v>51.364359999999998</v>
      </c>
      <c r="G2109" s="12">
        <v>12.7095</v>
      </c>
      <c r="H2109" s="11">
        <v>6000</v>
      </c>
      <c r="I2109" s="11">
        <v>4457</v>
      </c>
      <c r="J2109" s="13" t="s">
        <v>8991</v>
      </c>
      <c r="K2109" s="14">
        <f>I2109*Assumptions!$B$2*10^-3/24</f>
        <v>27.856250000000003</v>
      </c>
      <c r="L2109" s="14">
        <f>IF(J2109="YES",I2109*Assumptions!$B$3/1000,0)</f>
        <v>0</v>
      </c>
      <c r="M2109" s="14">
        <f>IF(J2109="YES",I2109*Assumptions!$B$4/1000,0)</f>
        <v>0</v>
      </c>
      <c r="N2109" s="14">
        <f>IF(J2109="YES",I2109*Assumptions!$B$5/1000,0)</f>
        <v>0</v>
      </c>
      <c r="O2109" s="14">
        <f>K2109*Assumptions!$B$6*Assumptions!$B$7</f>
        <v>161.56625000000003</v>
      </c>
      <c r="P2109" s="14">
        <f>((K2109*Assumptions!$B$6*Assumptions!$B$7/1000)*(Assumptions!$B$8/(Assumptions!$B$8-1)))*Assumptions!$B$9</f>
        <v>969.39750000000004</v>
      </c>
      <c r="Q2109" s="13" t="s">
        <v>9030</v>
      </c>
      <c r="R2109" s="13" t="s">
        <v>9042</v>
      </c>
    </row>
    <row r="2110" spans="1:18" x14ac:dyDescent="0.3">
      <c r="A2110" s="11" t="s">
        <v>2087</v>
      </c>
      <c r="B2110" s="11" t="s">
        <v>5593</v>
      </c>
      <c r="C2110" s="11" t="s">
        <v>5676</v>
      </c>
      <c r="D2110" s="11" t="s">
        <v>5677</v>
      </c>
      <c r="E2110" s="11" t="s">
        <v>5678</v>
      </c>
      <c r="F2110" s="12">
        <v>50.973300000000002</v>
      </c>
      <c r="G2110" s="12">
        <v>12.761620000000001</v>
      </c>
      <c r="H2110" s="11">
        <v>6500</v>
      </c>
      <c r="I2110" s="11">
        <v>5000</v>
      </c>
      <c r="J2110" s="13" t="s">
        <v>8991</v>
      </c>
      <c r="K2110" s="14">
        <f>I2110*Assumptions!$B$2*10^-3/24</f>
        <v>31.25</v>
      </c>
      <c r="L2110" s="14">
        <f>IF(J2110="YES",I2110*Assumptions!$B$3/1000,0)</f>
        <v>0</v>
      </c>
      <c r="M2110" s="14">
        <f>IF(J2110="YES",I2110*Assumptions!$B$4/1000,0)</f>
        <v>0</v>
      </c>
      <c r="N2110" s="14">
        <f>IF(J2110="YES",I2110*Assumptions!$B$5/1000,0)</f>
        <v>0</v>
      </c>
      <c r="O2110" s="14">
        <f>K2110*Assumptions!$B$6*Assumptions!$B$7</f>
        <v>181.25</v>
      </c>
      <c r="P2110" s="14">
        <f>((K2110*Assumptions!$B$6*Assumptions!$B$7/1000)*(Assumptions!$B$8/(Assumptions!$B$8-1)))*Assumptions!$B$9</f>
        <v>1087.4999999999998</v>
      </c>
      <c r="Q2110" s="13" t="s">
        <v>9027</v>
      </c>
      <c r="R2110" s="13" t="s">
        <v>9042</v>
      </c>
    </row>
    <row r="2111" spans="1:18" x14ac:dyDescent="0.3">
      <c r="A2111" s="11" t="s">
        <v>2087</v>
      </c>
      <c r="B2111" s="11" t="s">
        <v>5229</v>
      </c>
      <c r="C2111" s="11" t="s">
        <v>5679</v>
      </c>
      <c r="D2111" s="11" t="s">
        <v>5680</v>
      </c>
      <c r="E2111" s="11" t="s">
        <v>8846</v>
      </c>
      <c r="F2111" s="12">
        <v>50.655250000000002</v>
      </c>
      <c r="G2111" s="12">
        <v>13.17897</v>
      </c>
      <c r="H2111" s="11">
        <v>17000</v>
      </c>
      <c r="I2111" s="11">
        <v>12850</v>
      </c>
      <c r="J2111" s="13" t="s">
        <v>8991</v>
      </c>
      <c r="K2111" s="14">
        <f>I2111*Assumptions!$B$2*10^-3/24</f>
        <v>80.3125</v>
      </c>
      <c r="L2111" s="14">
        <f>IF(J2111="YES",I2111*Assumptions!$B$3/1000,0)</f>
        <v>0</v>
      </c>
      <c r="M2111" s="14">
        <f>IF(J2111="YES",I2111*Assumptions!$B$4/1000,0)</f>
        <v>0</v>
      </c>
      <c r="N2111" s="14">
        <f>IF(J2111="YES",I2111*Assumptions!$B$5/1000,0)</f>
        <v>0</v>
      </c>
      <c r="O2111" s="14">
        <f>K2111*Assumptions!$B$6*Assumptions!$B$7</f>
        <v>465.8125</v>
      </c>
      <c r="P2111" s="14">
        <f>((K2111*Assumptions!$B$6*Assumptions!$B$7/1000)*(Assumptions!$B$8/(Assumptions!$B$8-1)))*Assumptions!$B$9</f>
        <v>2794.875</v>
      </c>
      <c r="Q2111" s="13" t="s">
        <v>9027</v>
      </c>
      <c r="R2111" s="13" t="s">
        <v>9042</v>
      </c>
    </row>
    <row r="2112" spans="1:18" x14ac:dyDescent="0.3">
      <c r="A2112" s="11" t="s">
        <v>2087</v>
      </c>
      <c r="B2112" s="11" t="s">
        <v>5100</v>
      </c>
      <c r="C2112" s="11" t="s">
        <v>5681</v>
      </c>
      <c r="D2112" s="11" t="s">
        <v>5682</v>
      </c>
      <c r="E2112" s="11" t="s">
        <v>5683</v>
      </c>
      <c r="F2112" s="12">
        <v>51.293610000000001</v>
      </c>
      <c r="G2112" s="12">
        <v>12.355409999999999</v>
      </c>
      <c r="H2112" s="11">
        <v>30000</v>
      </c>
      <c r="I2112" s="11">
        <v>32252</v>
      </c>
      <c r="J2112" s="13" t="s">
        <v>8991</v>
      </c>
      <c r="K2112" s="14">
        <f>I2112*Assumptions!$B$2*10^-3/24</f>
        <v>201.57500000000002</v>
      </c>
      <c r="L2112" s="14">
        <f>IF(J2112="YES",I2112*Assumptions!$B$3/1000,0)</f>
        <v>0</v>
      </c>
      <c r="M2112" s="14">
        <f>IF(J2112="YES",I2112*Assumptions!$B$4/1000,0)</f>
        <v>0</v>
      </c>
      <c r="N2112" s="14">
        <f>IF(J2112="YES",I2112*Assumptions!$B$5/1000,0)</f>
        <v>0</v>
      </c>
      <c r="O2112" s="14">
        <f>K2112*Assumptions!$B$6*Assumptions!$B$7</f>
        <v>1169.135</v>
      </c>
      <c r="P2112" s="14">
        <f>((K2112*Assumptions!$B$6*Assumptions!$B$7/1000)*(Assumptions!$B$8/(Assumptions!$B$8-1)))*Assumptions!$B$9</f>
        <v>7014.81</v>
      </c>
      <c r="Q2112" s="13" t="s">
        <v>9030</v>
      </c>
      <c r="R2112" s="13" t="s">
        <v>9043</v>
      </c>
    </row>
    <row r="2113" spans="1:18" x14ac:dyDescent="0.3">
      <c r="A2113" s="11" t="s">
        <v>2087</v>
      </c>
      <c r="B2113" s="11" t="s">
        <v>5100</v>
      </c>
      <c r="D2113" s="11" t="s">
        <v>5684</v>
      </c>
      <c r="E2113" s="11" t="s">
        <v>8847</v>
      </c>
      <c r="F2113" s="12">
        <v>51.303150000000002</v>
      </c>
      <c r="G2113" s="12">
        <v>12.204359999999999</v>
      </c>
      <c r="H2113" s="11">
        <v>18000</v>
      </c>
      <c r="I2113" s="11">
        <v>18546</v>
      </c>
      <c r="J2113" s="13" t="s">
        <v>8991</v>
      </c>
      <c r="K2113" s="14">
        <f>I2113*Assumptions!$B$2*10^-3/24</f>
        <v>115.91250000000001</v>
      </c>
      <c r="L2113" s="14">
        <f>IF(J2113="YES",I2113*Assumptions!$B$3/1000,0)</f>
        <v>0</v>
      </c>
      <c r="M2113" s="14">
        <f>IF(J2113="YES",I2113*Assumptions!$B$4/1000,0)</f>
        <v>0</v>
      </c>
      <c r="N2113" s="14">
        <f>IF(J2113="YES",I2113*Assumptions!$B$5/1000,0)</f>
        <v>0</v>
      </c>
      <c r="O2113" s="14">
        <f>K2113*Assumptions!$B$6*Assumptions!$B$7</f>
        <v>672.2924999999999</v>
      </c>
      <c r="P2113" s="14">
        <f>((K2113*Assumptions!$B$6*Assumptions!$B$7/1000)*(Assumptions!$B$8/(Assumptions!$B$8-1)))*Assumptions!$B$9</f>
        <v>4033.7549999999997</v>
      </c>
      <c r="Q2113" s="13" t="s">
        <v>9030</v>
      </c>
      <c r="R2113" s="13" t="s">
        <v>9042</v>
      </c>
    </row>
    <row r="2114" spans="1:18" x14ac:dyDescent="0.3">
      <c r="A2114" s="11" t="s">
        <v>2087</v>
      </c>
      <c r="B2114" s="11" t="s">
        <v>5593</v>
      </c>
      <c r="C2114" s="11" t="s">
        <v>5685</v>
      </c>
      <c r="D2114" s="11" t="s">
        <v>5686</v>
      </c>
      <c r="E2114" s="11" t="s">
        <v>5687</v>
      </c>
      <c r="F2114" s="12">
        <v>50.987409999999997</v>
      </c>
      <c r="G2114" s="12">
        <v>12.99227</v>
      </c>
      <c r="H2114" s="11">
        <v>24000</v>
      </c>
      <c r="I2114" s="11">
        <v>20500</v>
      </c>
      <c r="J2114" s="13" t="s">
        <v>8991</v>
      </c>
      <c r="K2114" s="14">
        <f>I2114*Assumptions!$B$2*10^-3/24</f>
        <v>128.125</v>
      </c>
      <c r="L2114" s="14">
        <f>IF(J2114="YES",I2114*Assumptions!$B$3/1000,0)</f>
        <v>0</v>
      </c>
      <c r="M2114" s="14">
        <f>IF(J2114="YES",I2114*Assumptions!$B$4/1000,0)</f>
        <v>0</v>
      </c>
      <c r="N2114" s="14">
        <f>IF(J2114="YES",I2114*Assumptions!$B$5/1000,0)</f>
        <v>0</v>
      </c>
      <c r="O2114" s="14">
        <f>K2114*Assumptions!$B$6*Assumptions!$B$7</f>
        <v>743.125</v>
      </c>
      <c r="P2114" s="14">
        <f>((K2114*Assumptions!$B$6*Assumptions!$B$7/1000)*(Assumptions!$B$8/(Assumptions!$B$8-1)))*Assumptions!$B$9</f>
        <v>4458.75</v>
      </c>
      <c r="Q2114" s="13" t="s">
        <v>9027</v>
      </c>
      <c r="R2114" s="13" t="s">
        <v>9043</v>
      </c>
    </row>
    <row r="2115" spans="1:18" x14ac:dyDescent="0.3">
      <c r="A2115" s="11" t="s">
        <v>2087</v>
      </c>
      <c r="B2115" s="11" t="s">
        <v>5229</v>
      </c>
      <c r="D2115" s="11" t="s">
        <v>5688</v>
      </c>
      <c r="E2115" s="11" t="s">
        <v>5689</v>
      </c>
      <c r="F2115" s="12">
        <v>50.741970000000002</v>
      </c>
      <c r="G2115" s="12">
        <v>12.794119999999999</v>
      </c>
      <c r="H2115" s="11">
        <v>34000</v>
      </c>
      <c r="I2115" s="11">
        <v>27603</v>
      </c>
      <c r="J2115" s="13" t="s">
        <v>8991</v>
      </c>
      <c r="K2115" s="14">
        <f>I2115*Assumptions!$B$2*10^-3/24</f>
        <v>172.51874999999998</v>
      </c>
      <c r="L2115" s="14">
        <f>IF(J2115="YES",I2115*Assumptions!$B$3/1000,0)</f>
        <v>0</v>
      </c>
      <c r="M2115" s="14">
        <f>IF(J2115="YES",I2115*Assumptions!$B$4/1000,0)</f>
        <v>0</v>
      </c>
      <c r="N2115" s="14">
        <f>IF(J2115="YES",I2115*Assumptions!$B$5/1000,0)</f>
        <v>0</v>
      </c>
      <c r="O2115" s="14">
        <f>K2115*Assumptions!$B$6*Assumptions!$B$7</f>
        <v>1000.6087499999999</v>
      </c>
      <c r="P2115" s="14">
        <f>((K2115*Assumptions!$B$6*Assumptions!$B$7/1000)*(Assumptions!$B$8/(Assumptions!$B$8-1)))*Assumptions!$B$9</f>
        <v>6003.6524999999983</v>
      </c>
      <c r="Q2115" s="13" t="s">
        <v>9027</v>
      </c>
      <c r="R2115" s="13" t="s">
        <v>9044</v>
      </c>
    </row>
    <row r="2116" spans="1:18" x14ac:dyDescent="0.3">
      <c r="A2116" s="11" t="s">
        <v>2087</v>
      </c>
      <c r="B2116" s="11" t="s">
        <v>5107</v>
      </c>
      <c r="C2116" s="11" t="s">
        <v>5690</v>
      </c>
      <c r="D2116" s="11" t="s">
        <v>5691</v>
      </c>
      <c r="E2116" s="11" t="s">
        <v>5692</v>
      </c>
      <c r="F2116" s="12">
        <v>50.87744</v>
      </c>
      <c r="G2116" s="12">
        <v>12.748010000000001</v>
      </c>
      <c r="H2116" s="11">
        <v>40000</v>
      </c>
      <c r="I2116" s="11">
        <v>30388</v>
      </c>
      <c r="J2116" s="13" t="s">
        <v>8982</v>
      </c>
      <c r="K2116" s="14">
        <f>I2116*Assumptions!$B$2*10^-3/24</f>
        <v>189.92499999999998</v>
      </c>
      <c r="L2116" s="14">
        <f>IF(J2116="YES",I2116*Assumptions!$B$3/1000,0)</f>
        <v>607.76</v>
      </c>
      <c r="M2116" s="14">
        <f>IF(J2116="YES",I2116*Assumptions!$B$4/1000,0)</f>
        <v>455.82</v>
      </c>
      <c r="N2116" s="14">
        <f>IF(J2116="YES",I2116*Assumptions!$B$5/1000,0)</f>
        <v>911.64</v>
      </c>
      <c r="O2116" s="14">
        <f>K2116*Assumptions!$B$6*Assumptions!$B$7</f>
        <v>1101.5649999999998</v>
      </c>
      <c r="P2116" s="14">
        <f>((K2116*Assumptions!$B$6*Assumptions!$B$7/1000)*(Assumptions!$B$8/(Assumptions!$B$8-1)))*Assumptions!$B$9</f>
        <v>6609.3899999999994</v>
      </c>
      <c r="Q2116" s="13" t="s">
        <v>9027</v>
      </c>
      <c r="R2116" s="13" t="s">
        <v>9043</v>
      </c>
    </row>
    <row r="2117" spans="1:18" x14ac:dyDescent="0.3">
      <c r="A2117" s="11" t="s">
        <v>2087</v>
      </c>
      <c r="B2117" s="11" t="s">
        <v>5610</v>
      </c>
      <c r="C2117" s="11" t="s">
        <v>5693</v>
      </c>
      <c r="D2117" s="11" t="s">
        <v>5694</v>
      </c>
      <c r="E2117" s="11" t="s">
        <v>5695</v>
      </c>
      <c r="F2117" s="12">
        <v>51.062170000000002</v>
      </c>
      <c r="G2117" s="12">
        <v>13.285869999999999</v>
      </c>
      <c r="H2117" s="11">
        <v>8500</v>
      </c>
      <c r="I2117" s="11">
        <v>7346</v>
      </c>
      <c r="J2117" s="13" t="s">
        <v>8991</v>
      </c>
      <c r="K2117" s="14">
        <f>I2117*Assumptions!$B$2*10^-3/24</f>
        <v>45.912500000000001</v>
      </c>
      <c r="L2117" s="14">
        <f>IF(J2117="YES",I2117*Assumptions!$B$3/1000,0)</f>
        <v>0</v>
      </c>
      <c r="M2117" s="14">
        <f>IF(J2117="YES",I2117*Assumptions!$B$4/1000,0)</f>
        <v>0</v>
      </c>
      <c r="N2117" s="14">
        <f>IF(J2117="YES",I2117*Assumptions!$B$5/1000,0)</f>
        <v>0</v>
      </c>
      <c r="O2117" s="14">
        <f>K2117*Assumptions!$B$6*Assumptions!$B$7</f>
        <v>266.29250000000002</v>
      </c>
      <c r="P2117" s="14">
        <f>((K2117*Assumptions!$B$6*Assumptions!$B$7/1000)*(Assumptions!$B$8/(Assumptions!$B$8-1)))*Assumptions!$B$9</f>
        <v>1597.7550000000001</v>
      </c>
      <c r="Q2117" s="13" t="s">
        <v>9025</v>
      </c>
      <c r="R2117" s="13" t="s">
        <v>9043</v>
      </c>
    </row>
    <row r="2118" spans="1:18" x14ac:dyDescent="0.3">
      <c r="A2118" s="11" t="s">
        <v>2087</v>
      </c>
      <c r="B2118" s="11" t="s">
        <v>5247</v>
      </c>
      <c r="C2118" s="11" t="s">
        <v>5696</v>
      </c>
      <c r="D2118" s="11" t="s">
        <v>5697</v>
      </c>
      <c r="E2118" s="11" t="s">
        <v>5698</v>
      </c>
      <c r="F2118" s="12">
        <v>51.030859999999997</v>
      </c>
      <c r="G2118" s="12">
        <v>14.162269999999999</v>
      </c>
      <c r="H2118" s="11">
        <v>20000</v>
      </c>
      <c r="I2118" s="11">
        <v>14210</v>
      </c>
      <c r="J2118" s="13" t="s">
        <v>8991</v>
      </c>
      <c r="K2118" s="14">
        <f>I2118*Assumptions!$B$2*10^-3/24</f>
        <v>88.8125</v>
      </c>
      <c r="L2118" s="14">
        <f>IF(J2118="YES",I2118*Assumptions!$B$3/1000,0)</f>
        <v>0</v>
      </c>
      <c r="M2118" s="14">
        <f>IF(J2118="YES",I2118*Assumptions!$B$4/1000,0)</f>
        <v>0</v>
      </c>
      <c r="N2118" s="14">
        <f>IF(J2118="YES",I2118*Assumptions!$B$5/1000,0)</f>
        <v>0</v>
      </c>
      <c r="O2118" s="14">
        <f>K2118*Assumptions!$B$6*Assumptions!$B$7</f>
        <v>515.11249999999995</v>
      </c>
      <c r="P2118" s="14">
        <f>((K2118*Assumptions!$B$6*Assumptions!$B$7/1000)*(Assumptions!$B$8/(Assumptions!$B$8-1)))*Assumptions!$B$9</f>
        <v>3090.6749999999997</v>
      </c>
      <c r="Q2118" s="13" t="s">
        <v>9025</v>
      </c>
      <c r="R2118" s="13" t="s">
        <v>9044</v>
      </c>
    </row>
    <row r="2119" spans="1:18" x14ac:dyDescent="0.3">
      <c r="A2119" s="11" t="s">
        <v>2087</v>
      </c>
      <c r="B2119" s="11" t="s">
        <v>5247</v>
      </c>
      <c r="C2119" s="11" t="s">
        <v>5699</v>
      </c>
      <c r="D2119" s="11" t="s">
        <v>5700</v>
      </c>
      <c r="E2119" s="11" t="s">
        <v>5701</v>
      </c>
      <c r="F2119" s="12">
        <v>50.926549999999999</v>
      </c>
      <c r="G2119" s="12">
        <v>14.129580000000001</v>
      </c>
      <c r="H2119" s="11">
        <v>10500</v>
      </c>
      <c r="I2119" s="11">
        <v>8746</v>
      </c>
      <c r="J2119" s="13" t="s">
        <v>8991</v>
      </c>
      <c r="K2119" s="14">
        <f>I2119*Assumptions!$B$2*10^-3/24</f>
        <v>54.662500000000001</v>
      </c>
      <c r="L2119" s="14">
        <f>IF(J2119="YES",I2119*Assumptions!$B$3/1000,0)</f>
        <v>0</v>
      </c>
      <c r="M2119" s="14">
        <f>IF(J2119="YES",I2119*Assumptions!$B$4/1000,0)</f>
        <v>0</v>
      </c>
      <c r="N2119" s="14">
        <f>IF(J2119="YES",I2119*Assumptions!$B$5/1000,0)</f>
        <v>0</v>
      </c>
      <c r="O2119" s="14">
        <f>K2119*Assumptions!$B$6*Assumptions!$B$7</f>
        <v>317.04249999999996</v>
      </c>
      <c r="P2119" s="14">
        <f>((K2119*Assumptions!$B$6*Assumptions!$B$7/1000)*(Assumptions!$B$8/(Assumptions!$B$8-1)))*Assumptions!$B$9</f>
        <v>1902.2549999999994</v>
      </c>
      <c r="Q2119" s="13" t="s">
        <v>9025</v>
      </c>
      <c r="R2119" s="13" t="s">
        <v>9043</v>
      </c>
    </row>
    <row r="2120" spans="1:18" x14ac:dyDescent="0.3">
      <c r="A2120" s="11" t="s">
        <v>2087</v>
      </c>
      <c r="B2120" s="11" t="s">
        <v>5610</v>
      </c>
      <c r="D2120" s="11" t="s">
        <v>5702</v>
      </c>
      <c r="E2120" s="11" t="s">
        <v>8848</v>
      </c>
      <c r="F2120" s="12">
        <v>51.307569999999998</v>
      </c>
      <c r="G2120" s="12">
        <v>13.354850000000001</v>
      </c>
      <c r="H2120" s="11">
        <v>12000</v>
      </c>
      <c r="I2120" s="11">
        <v>11160</v>
      </c>
      <c r="J2120" s="13" t="s">
        <v>8991</v>
      </c>
      <c r="K2120" s="14">
        <f>I2120*Assumptions!$B$2*10^-3/24</f>
        <v>69.75</v>
      </c>
      <c r="L2120" s="14">
        <f>IF(J2120="YES",I2120*Assumptions!$B$3/1000,0)</f>
        <v>0</v>
      </c>
      <c r="M2120" s="14">
        <f>IF(J2120="YES",I2120*Assumptions!$B$4/1000,0)</f>
        <v>0</v>
      </c>
      <c r="N2120" s="14">
        <f>IF(J2120="YES",I2120*Assumptions!$B$5/1000,0)</f>
        <v>0</v>
      </c>
      <c r="O2120" s="14">
        <f>K2120*Assumptions!$B$6*Assumptions!$B$7</f>
        <v>404.54999999999995</v>
      </c>
      <c r="P2120" s="14">
        <f>((K2120*Assumptions!$B$6*Assumptions!$B$7/1000)*(Assumptions!$B$8/(Assumptions!$B$8-1)))*Assumptions!$B$9</f>
        <v>2427.2999999999993</v>
      </c>
      <c r="Q2120" s="13" t="s">
        <v>9025</v>
      </c>
      <c r="R2120" s="13" t="s">
        <v>9044</v>
      </c>
    </row>
    <row r="2121" spans="1:18" x14ac:dyDescent="0.3">
      <c r="A2121" s="11" t="s">
        <v>2087</v>
      </c>
      <c r="B2121" s="11" t="s">
        <v>5247</v>
      </c>
      <c r="C2121" s="11" t="s">
        <v>5703</v>
      </c>
      <c r="D2121" s="11" t="s">
        <v>5704</v>
      </c>
      <c r="E2121" s="11" t="s">
        <v>5705</v>
      </c>
      <c r="F2121" s="12">
        <v>50.963560000000001</v>
      </c>
      <c r="G2121" s="12">
        <v>13.637359999999999</v>
      </c>
      <c r="H2121" s="11">
        <v>6500</v>
      </c>
      <c r="I2121" s="11">
        <v>5980</v>
      </c>
      <c r="J2121" s="13" t="s">
        <v>8991</v>
      </c>
      <c r="K2121" s="14">
        <f>I2121*Assumptions!$B$2*10^-3/24</f>
        <v>37.375</v>
      </c>
      <c r="L2121" s="14">
        <f>IF(J2121="YES",I2121*Assumptions!$B$3/1000,0)</f>
        <v>0</v>
      </c>
      <c r="M2121" s="14">
        <f>IF(J2121="YES",I2121*Assumptions!$B$4/1000,0)</f>
        <v>0</v>
      </c>
      <c r="N2121" s="14">
        <f>IF(J2121="YES",I2121*Assumptions!$B$5/1000,0)</f>
        <v>0</v>
      </c>
      <c r="O2121" s="14">
        <f>K2121*Assumptions!$B$6*Assumptions!$B$7</f>
        <v>216.77499999999998</v>
      </c>
      <c r="P2121" s="14">
        <f>((K2121*Assumptions!$B$6*Assumptions!$B$7/1000)*(Assumptions!$B$8/(Assumptions!$B$8-1)))*Assumptions!$B$9</f>
        <v>1300.6499999999996</v>
      </c>
      <c r="Q2121" s="13" t="s">
        <v>9025</v>
      </c>
      <c r="R2121" s="13" t="s">
        <v>9042</v>
      </c>
    </row>
    <row r="2122" spans="1:18" x14ac:dyDescent="0.3">
      <c r="A2122" s="11" t="s">
        <v>2087</v>
      </c>
      <c r="B2122" s="11" t="s">
        <v>5229</v>
      </c>
      <c r="C2122" s="11" t="s">
        <v>5706</v>
      </c>
      <c r="D2122" s="11" t="s">
        <v>5707</v>
      </c>
      <c r="E2122" s="11" t="s">
        <v>5708</v>
      </c>
      <c r="F2122" s="12">
        <v>50.668280000000003</v>
      </c>
      <c r="G2122" s="12">
        <v>13.30918</v>
      </c>
      <c r="H2122" s="11">
        <v>18500</v>
      </c>
      <c r="I2122" s="11">
        <v>18500</v>
      </c>
      <c r="J2122" s="13" t="s">
        <v>8991</v>
      </c>
      <c r="K2122" s="14">
        <f>I2122*Assumptions!$B$2*10^-3/24</f>
        <v>115.625</v>
      </c>
      <c r="L2122" s="14">
        <f>IF(J2122="YES",I2122*Assumptions!$B$3/1000,0)</f>
        <v>0</v>
      </c>
      <c r="M2122" s="14">
        <f>IF(J2122="YES",I2122*Assumptions!$B$4/1000,0)</f>
        <v>0</v>
      </c>
      <c r="N2122" s="14">
        <f>IF(J2122="YES",I2122*Assumptions!$B$5/1000,0)</f>
        <v>0</v>
      </c>
      <c r="O2122" s="14">
        <f>K2122*Assumptions!$B$6*Assumptions!$B$7</f>
        <v>670.625</v>
      </c>
      <c r="P2122" s="14">
        <f>((K2122*Assumptions!$B$6*Assumptions!$B$7/1000)*(Assumptions!$B$8/(Assumptions!$B$8-1)))*Assumptions!$B$9</f>
        <v>4023.75</v>
      </c>
      <c r="Q2122" s="13" t="s">
        <v>9027</v>
      </c>
      <c r="R2122" s="13" t="s">
        <v>9042</v>
      </c>
    </row>
    <row r="2123" spans="1:18" x14ac:dyDescent="0.3">
      <c r="A2123" s="11" t="s">
        <v>2087</v>
      </c>
      <c r="B2123" s="11" t="s">
        <v>5590</v>
      </c>
      <c r="C2123" s="11" t="s">
        <v>5709</v>
      </c>
      <c r="D2123" s="11" t="s">
        <v>5710</v>
      </c>
      <c r="E2123" s="11" t="s">
        <v>5711</v>
      </c>
      <c r="F2123" s="12">
        <v>51.31391</v>
      </c>
      <c r="G2123" s="12">
        <v>13.12218</v>
      </c>
      <c r="H2123" s="11">
        <v>26000</v>
      </c>
      <c r="I2123" s="11">
        <v>25900</v>
      </c>
      <c r="J2123" s="13" t="s">
        <v>8991</v>
      </c>
      <c r="K2123" s="14">
        <f>I2123*Assumptions!$B$2*10^-3/24</f>
        <v>161.875</v>
      </c>
      <c r="L2123" s="14">
        <f>IF(J2123="YES",I2123*Assumptions!$B$3/1000,0)</f>
        <v>0</v>
      </c>
      <c r="M2123" s="14">
        <f>IF(J2123="YES",I2123*Assumptions!$B$4/1000,0)</f>
        <v>0</v>
      </c>
      <c r="N2123" s="14">
        <f>IF(J2123="YES",I2123*Assumptions!$B$5/1000,0)</f>
        <v>0</v>
      </c>
      <c r="O2123" s="14">
        <f>K2123*Assumptions!$B$6*Assumptions!$B$7</f>
        <v>938.87499999999989</v>
      </c>
      <c r="P2123" s="14">
        <f>((K2123*Assumptions!$B$6*Assumptions!$B$7/1000)*(Assumptions!$B$8/(Assumptions!$B$8-1)))*Assumptions!$B$9</f>
        <v>5633.2499999999991</v>
      </c>
      <c r="Q2123" s="13" t="s">
        <v>9030</v>
      </c>
      <c r="R2123" s="13" t="s">
        <v>9043</v>
      </c>
    </row>
    <row r="2124" spans="1:18" x14ac:dyDescent="0.3">
      <c r="A2124" s="11" t="s">
        <v>2087</v>
      </c>
      <c r="B2124" s="11" t="s">
        <v>5583</v>
      </c>
      <c r="C2124" s="11" t="s">
        <v>5712</v>
      </c>
      <c r="D2124" s="11" t="s">
        <v>5713</v>
      </c>
      <c r="E2124" s="11" t="s">
        <v>5714</v>
      </c>
      <c r="F2124" s="12">
        <v>51.376620000000003</v>
      </c>
      <c r="G2124" s="12">
        <v>14.07016</v>
      </c>
      <c r="H2124" s="11">
        <v>6500</v>
      </c>
      <c r="I2124" s="11">
        <v>4294</v>
      </c>
      <c r="J2124" s="13" t="s">
        <v>8991</v>
      </c>
      <c r="K2124" s="14">
        <f>I2124*Assumptions!$B$2*10^-3/24</f>
        <v>26.837500000000002</v>
      </c>
      <c r="L2124" s="14">
        <f>IF(J2124="YES",I2124*Assumptions!$B$3/1000,0)</f>
        <v>0</v>
      </c>
      <c r="M2124" s="14">
        <f>IF(J2124="YES",I2124*Assumptions!$B$4/1000,0)</f>
        <v>0</v>
      </c>
      <c r="N2124" s="14">
        <f>IF(J2124="YES",I2124*Assumptions!$B$5/1000,0)</f>
        <v>0</v>
      </c>
      <c r="O2124" s="14">
        <f>K2124*Assumptions!$B$6*Assumptions!$B$7</f>
        <v>155.6575</v>
      </c>
      <c r="P2124" s="14">
        <f>((K2124*Assumptions!$B$6*Assumptions!$B$7/1000)*(Assumptions!$B$8/(Assumptions!$B$8-1)))*Assumptions!$B$9</f>
        <v>933.94499999999994</v>
      </c>
      <c r="Q2124" s="13" t="s">
        <v>9025</v>
      </c>
      <c r="R2124" s="13" t="s">
        <v>9043</v>
      </c>
    </row>
    <row r="2125" spans="1:18" x14ac:dyDescent="0.3">
      <c r="A2125" s="11" t="s">
        <v>2087</v>
      </c>
      <c r="B2125" s="11" t="s">
        <v>5593</v>
      </c>
      <c r="C2125" s="11" t="s">
        <v>5715</v>
      </c>
      <c r="D2125" s="11" t="s">
        <v>5716</v>
      </c>
      <c r="E2125" s="11" t="s">
        <v>5717</v>
      </c>
      <c r="F2125" s="12">
        <v>50.928089999999997</v>
      </c>
      <c r="G2125" s="12">
        <v>12.718920000000001</v>
      </c>
      <c r="H2125" s="11">
        <v>9000</v>
      </c>
      <c r="I2125" s="11">
        <v>18900</v>
      </c>
      <c r="J2125" s="13" t="s">
        <v>8991</v>
      </c>
      <c r="K2125" s="14">
        <f>I2125*Assumptions!$B$2*10^-3/24</f>
        <v>118.125</v>
      </c>
      <c r="L2125" s="14">
        <f>IF(J2125="YES",I2125*Assumptions!$B$3/1000,0)</f>
        <v>0</v>
      </c>
      <c r="M2125" s="14">
        <f>IF(J2125="YES",I2125*Assumptions!$B$4/1000,0)</f>
        <v>0</v>
      </c>
      <c r="N2125" s="14">
        <f>IF(J2125="YES",I2125*Assumptions!$B$5/1000,0)</f>
        <v>0</v>
      </c>
      <c r="O2125" s="14">
        <f>K2125*Assumptions!$B$6*Assumptions!$B$7</f>
        <v>685.12499999999989</v>
      </c>
      <c r="P2125" s="14">
        <f>((K2125*Assumptions!$B$6*Assumptions!$B$7/1000)*(Assumptions!$B$8/(Assumptions!$B$8-1)))*Assumptions!$B$9</f>
        <v>4110.7499999999991</v>
      </c>
      <c r="Q2125" s="13" t="s">
        <v>9027</v>
      </c>
      <c r="R2125" s="13" t="s">
        <v>9042</v>
      </c>
    </row>
    <row r="2126" spans="1:18" x14ac:dyDescent="0.3">
      <c r="A2126" s="11" t="s">
        <v>2087</v>
      </c>
      <c r="B2126" s="11" t="s">
        <v>5610</v>
      </c>
      <c r="D2126" s="11" t="s">
        <v>5718</v>
      </c>
      <c r="E2126" s="11" t="s">
        <v>5719</v>
      </c>
      <c r="F2126" s="12">
        <v>51.324069999999999</v>
      </c>
      <c r="G2126" s="12">
        <v>13.291</v>
      </c>
      <c r="H2126" s="11">
        <v>97000</v>
      </c>
      <c r="I2126" s="11">
        <v>71167</v>
      </c>
      <c r="J2126" s="13" t="s">
        <v>8982</v>
      </c>
      <c r="K2126" s="14">
        <f>I2126*Assumptions!$B$2*10^-3/24</f>
        <v>444.79375000000005</v>
      </c>
      <c r="L2126" s="14">
        <f>IF(J2126="YES",I2126*Assumptions!$B$3/1000,0)</f>
        <v>1423.34</v>
      </c>
      <c r="M2126" s="14">
        <f>IF(J2126="YES",I2126*Assumptions!$B$4/1000,0)</f>
        <v>1067.5050000000001</v>
      </c>
      <c r="N2126" s="14">
        <f>IF(J2126="YES",I2126*Assumptions!$B$5/1000,0)</f>
        <v>2135.0100000000002</v>
      </c>
      <c r="O2126" s="14">
        <f>K2126*Assumptions!$B$6*Assumptions!$B$7</f>
        <v>2579.80375</v>
      </c>
      <c r="P2126" s="14">
        <f>((K2126*Assumptions!$B$6*Assumptions!$B$7/1000)*(Assumptions!$B$8/(Assumptions!$B$8-1)))*Assumptions!$B$9</f>
        <v>15478.822499999998</v>
      </c>
      <c r="Q2126" s="13" t="s">
        <v>9025</v>
      </c>
      <c r="R2126" s="13" t="s">
        <v>9043</v>
      </c>
    </row>
    <row r="2127" spans="1:18" x14ac:dyDescent="0.3">
      <c r="A2127" s="11" t="s">
        <v>2087</v>
      </c>
      <c r="B2127" s="11" t="s">
        <v>5593</v>
      </c>
      <c r="C2127" s="11" t="s">
        <v>5720</v>
      </c>
      <c r="D2127" s="11" t="s">
        <v>5721</v>
      </c>
      <c r="E2127" s="11" t="s">
        <v>5722</v>
      </c>
      <c r="F2127" s="12">
        <v>51.058750000000003</v>
      </c>
      <c r="G2127" s="12">
        <v>12.794409999999999</v>
      </c>
      <c r="H2127" s="11">
        <v>8000</v>
      </c>
      <c r="I2127" s="11">
        <v>5618</v>
      </c>
      <c r="J2127" s="13" t="s">
        <v>8991</v>
      </c>
      <c r="K2127" s="14">
        <f>I2127*Assumptions!$B$2*10^-3/24</f>
        <v>35.112500000000004</v>
      </c>
      <c r="L2127" s="14">
        <f>IF(J2127="YES",I2127*Assumptions!$B$3/1000,0)</f>
        <v>0</v>
      </c>
      <c r="M2127" s="14">
        <f>IF(J2127="YES",I2127*Assumptions!$B$4/1000,0)</f>
        <v>0</v>
      </c>
      <c r="N2127" s="14">
        <f>IF(J2127="YES",I2127*Assumptions!$B$5/1000,0)</f>
        <v>0</v>
      </c>
      <c r="O2127" s="14">
        <f>K2127*Assumptions!$B$6*Assumptions!$B$7</f>
        <v>203.6525</v>
      </c>
      <c r="P2127" s="14">
        <f>((K2127*Assumptions!$B$6*Assumptions!$B$7/1000)*(Assumptions!$B$8/(Assumptions!$B$8-1)))*Assumptions!$B$9</f>
        <v>1221.915</v>
      </c>
      <c r="Q2127" s="13" t="s">
        <v>9027</v>
      </c>
      <c r="R2127" s="13" t="s">
        <v>9043</v>
      </c>
    </row>
    <row r="2128" spans="1:18" x14ac:dyDescent="0.3">
      <c r="A2128" s="11" t="s">
        <v>2087</v>
      </c>
      <c r="B2128" s="11" t="s">
        <v>5725</v>
      </c>
      <c r="D2128" s="11" t="s">
        <v>5723</v>
      </c>
      <c r="E2128" s="11" t="s">
        <v>5724</v>
      </c>
      <c r="F2128" s="12">
        <v>51.35819</v>
      </c>
      <c r="G2128" s="12">
        <v>12.3363</v>
      </c>
      <c r="H2128" s="11">
        <v>550000</v>
      </c>
      <c r="I2128" s="11">
        <v>681212</v>
      </c>
      <c r="J2128" s="13" t="s">
        <v>8982</v>
      </c>
      <c r="K2128" s="14">
        <f>I2128*Assumptions!$B$2*10^-3/24</f>
        <v>4257.5749999999998</v>
      </c>
      <c r="L2128" s="14">
        <f>IF(J2128="YES",I2128*Assumptions!$B$3/1000,0)</f>
        <v>13624.24</v>
      </c>
      <c r="M2128" s="14">
        <f>IF(J2128="YES",I2128*Assumptions!$B$4/1000,0)</f>
        <v>10218.18</v>
      </c>
      <c r="N2128" s="14">
        <f>IF(J2128="YES",I2128*Assumptions!$B$5/1000,0)</f>
        <v>20436.36</v>
      </c>
      <c r="O2128" s="14">
        <f>K2128*Assumptions!$B$6*Assumptions!$B$7</f>
        <v>24693.934999999998</v>
      </c>
      <c r="P2128" s="14">
        <f>((K2128*Assumptions!$B$6*Assumptions!$B$7/1000)*(Assumptions!$B$8/(Assumptions!$B$8-1)))*Assumptions!$B$9</f>
        <v>148163.60999999996</v>
      </c>
      <c r="Q2128" s="13" t="s">
        <v>9030</v>
      </c>
      <c r="R2128" s="13" t="s">
        <v>9043</v>
      </c>
    </row>
    <row r="2129" spans="1:18" x14ac:dyDescent="0.3">
      <c r="A2129" s="11" t="s">
        <v>2087</v>
      </c>
      <c r="B2129" s="11" t="s">
        <v>5593</v>
      </c>
      <c r="C2129" s="11" t="s">
        <v>5726</v>
      </c>
      <c r="D2129" s="11" t="s">
        <v>5727</v>
      </c>
      <c r="E2129" s="11" t="s">
        <v>8849</v>
      </c>
      <c r="F2129" s="12">
        <v>51.070450000000001</v>
      </c>
      <c r="G2129" s="12">
        <v>13.16184</v>
      </c>
      <c r="H2129" s="11">
        <v>15300</v>
      </c>
      <c r="I2129" s="11">
        <v>9200</v>
      </c>
      <c r="J2129" s="13" t="s">
        <v>8991</v>
      </c>
      <c r="K2129" s="14">
        <f>I2129*Assumptions!$B$2*10^-3/24</f>
        <v>57.5</v>
      </c>
      <c r="L2129" s="14">
        <f>IF(J2129="YES",I2129*Assumptions!$B$3/1000,0)</f>
        <v>0</v>
      </c>
      <c r="M2129" s="14">
        <f>IF(J2129="YES",I2129*Assumptions!$B$4/1000,0)</f>
        <v>0</v>
      </c>
      <c r="N2129" s="14">
        <f>IF(J2129="YES",I2129*Assumptions!$B$5/1000,0)</f>
        <v>0</v>
      </c>
      <c r="O2129" s="14">
        <f>K2129*Assumptions!$B$6*Assumptions!$B$7</f>
        <v>333.49999999999994</v>
      </c>
      <c r="P2129" s="14">
        <f>((K2129*Assumptions!$B$6*Assumptions!$B$7/1000)*(Assumptions!$B$8/(Assumptions!$B$8-1)))*Assumptions!$B$9</f>
        <v>2000.9999999999998</v>
      </c>
      <c r="Q2129" s="13" t="s">
        <v>9027</v>
      </c>
      <c r="R2129" s="13" t="s">
        <v>9042</v>
      </c>
    </row>
    <row r="2130" spans="1:18" x14ac:dyDescent="0.3">
      <c r="A2130" s="11" t="s">
        <v>2087</v>
      </c>
      <c r="B2130" s="11" t="s">
        <v>5593</v>
      </c>
      <c r="C2130" s="11" t="s">
        <v>5728</v>
      </c>
      <c r="D2130" s="11" t="s">
        <v>5729</v>
      </c>
      <c r="E2130" s="11" t="s">
        <v>5730</v>
      </c>
      <c r="F2130" s="12">
        <v>50.873600000000003</v>
      </c>
      <c r="G2130" s="12">
        <v>13.285170000000001</v>
      </c>
      <c r="H2130" s="11">
        <v>18000</v>
      </c>
      <c r="I2130" s="11">
        <v>13700</v>
      </c>
      <c r="J2130" s="13" t="s">
        <v>8991</v>
      </c>
      <c r="K2130" s="14">
        <f>I2130*Assumptions!$B$2*10^-3/24</f>
        <v>85.625</v>
      </c>
      <c r="L2130" s="14">
        <f>IF(J2130="YES",I2130*Assumptions!$B$3/1000,0)</f>
        <v>0</v>
      </c>
      <c r="M2130" s="14">
        <f>IF(J2130="YES",I2130*Assumptions!$B$4/1000,0)</f>
        <v>0</v>
      </c>
      <c r="N2130" s="14">
        <f>IF(J2130="YES",I2130*Assumptions!$B$5/1000,0)</f>
        <v>0</v>
      </c>
      <c r="O2130" s="14">
        <f>K2130*Assumptions!$B$6*Assumptions!$B$7</f>
        <v>496.62499999999994</v>
      </c>
      <c r="P2130" s="14">
        <f>((K2130*Assumptions!$B$6*Assumptions!$B$7/1000)*(Assumptions!$B$8/(Assumptions!$B$8-1)))*Assumptions!$B$9</f>
        <v>2979.7499999999995</v>
      </c>
      <c r="Q2130" s="13" t="s">
        <v>9027</v>
      </c>
      <c r="R2130" s="13" t="s">
        <v>9043</v>
      </c>
    </row>
    <row r="2131" spans="1:18" x14ac:dyDescent="0.3">
      <c r="A2131" s="11" t="s">
        <v>2087</v>
      </c>
      <c r="B2131" s="11" t="s">
        <v>5247</v>
      </c>
      <c r="C2131" s="11" t="s">
        <v>5731</v>
      </c>
      <c r="D2131" s="11" t="s">
        <v>5732</v>
      </c>
      <c r="E2131" s="11" t="s">
        <v>5733</v>
      </c>
      <c r="F2131" s="12">
        <v>50.965980000000002</v>
      </c>
      <c r="G2131" s="12">
        <v>14.227220000000001</v>
      </c>
      <c r="H2131" s="11">
        <v>12500</v>
      </c>
      <c r="I2131" s="11">
        <v>12007</v>
      </c>
      <c r="J2131" s="13" t="s">
        <v>8991</v>
      </c>
      <c r="K2131" s="14">
        <f>I2131*Assumptions!$B$2*10^-3/24</f>
        <v>75.043750000000003</v>
      </c>
      <c r="L2131" s="14">
        <f>IF(J2131="YES",I2131*Assumptions!$B$3/1000,0)</f>
        <v>0</v>
      </c>
      <c r="M2131" s="14">
        <f>IF(J2131="YES",I2131*Assumptions!$B$4/1000,0)</f>
        <v>0</v>
      </c>
      <c r="N2131" s="14">
        <f>IF(J2131="YES",I2131*Assumptions!$B$5/1000,0)</f>
        <v>0</v>
      </c>
      <c r="O2131" s="14">
        <f>K2131*Assumptions!$B$6*Assumptions!$B$7</f>
        <v>435.25374999999997</v>
      </c>
      <c r="P2131" s="14">
        <f>((K2131*Assumptions!$B$6*Assumptions!$B$7/1000)*(Assumptions!$B$8/(Assumptions!$B$8-1)))*Assumptions!$B$9</f>
        <v>2611.5224999999996</v>
      </c>
      <c r="Q2131" s="13" t="s">
        <v>9025</v>
      </c>
      <c r="R2131" s="13" t="s">
        <v>9044</v>
      </c>
    </row>
    <row r="2132" spans="1:18" x14ac:dyDescent="0.3">
      <c r="A2132" s="11" t="s">
        <v>2087</v>
      </c>
      <c r="B2132" s="11" t="s">
        <v>5593</v>
      </c>
      <c r="C2132" s="11" t="s">
        <v>5734</v>
      </c>
      <c r="D2132" s="11" t="s">
        <v>5735</v>
      </c>
      <c r="E2132" s="11" t="s">
        <v>5736</v>
      </c>
      <c r="F2132" s="12">
        <v>51.034210000000002</v>
      </c>
      <c r="G2132" s="12">
        <v>13.319050000000001</v>
      </c>
      <c r="H2132" s="11">
        <v>10000</v>
      </c>
      <c r="I2132" s="11">
        <v>8500</v>
      </c>
      <c r="J2132" s="13" t="s">
        <v>8991</v>
      </c>
      <c r="K2132" s="14">
        <f>I2132*Assumptions!$B$2*10^-3/24</f>
        <v>53.125</v>
      </c>
      <c r="L2132" s="14">
        <f>IF(J2132="YES",I2132*Assumptions!$B$3/1000,0)</f>
        <v>0</v>
      </c>
      <c r="M2132" s="14">
        <f>IF(J2132="YES",I2132*Assumptions!$B$4/1000,0)</f>
        <v>0</v>
      </c>
      <c r="N2132" s="14">
        <f>IF(J2132="YES",I2132*Assumptions!$B$5/1000,0)</f>
        <v>0</v>
      </c>
      <c r="O2132" s="14">
        <f>K2132*Assumptions!$B$6*Assumptions!$B$7</f>
        <v>308.12499999999994</v>
      </c>
      <c r="P2132" s="14">
        <f>((K2132*Assumptions!$B$6*Assumptions!$B$7/1000)*(Assumptions!$B$8/(Assumptions!$B$8-1)))*Assumptions!$B$9</f>
        <v>1848.7499999999995</v>
      </c>
      <c r="Q2132" s="13" t="s">
        <v>9027</v>
      </c>
      <c r="R2132" s="13" t="s">
        <v>9042</v>
      </c>
    </row>
    <row r="2133" spans="1:18" x14ac:dyDescent="0.3">
      <c r="A2133" s="11" t="s">
        <v>2087</v>
      </c>
      <c r="B2133" s="11" t="s">
        <v>5590</v>
      </c>
      <c r="D2133" s="11" t="s">
        <v>5737</v>
      </c>
      <c r="E2133" s="11" t="s">
        <v>5738</v>
      </c>
      <c r="F2133" s="12">
        <v>51.395110000000003</v>
      </c>
      <c r="G2133" s="12">
        <v>12.483879999999999</v>
      </c>
      <c r="H2133" s="11">
        <v>18000</v>
      </c>
      <c r="I2133" s="11">
        <v>15894</v>
      </c>
      <c r="J2133" s="13" t="s">
        <v>8991</v>
      </c>
      <c r="K2133" s="14">
        <f>I2133*Assumptions!$B$2*10^-3/24</f>
        <v>99.337499999999991</v>
      </c>
      <c r="L2133" s="14">
        <f>IF(J2133="YES",I2133*Assumptions!$B$3/1000,0)</f>
        <v>0</v>
      </c>
      <c r="M2133" s="14">
        <f>IF(J2133="YES",I2133*Assumptions!$B$4/1000,0)</f>
        <v>0</v>
      </c>
      <c r="N2133" s="14">
        <f>IF(J2133="YES",I2133*Assumptions!$B$5/1000,0)</f>
        <v>0</v>
      </c>
      <c r="O2133" s="14">
        <f>K2133*Assumptions!$B$6*Assumptions!$B$7</f>
        <v>576.15749999999991</v>
      </c>
      <c r="P2133" s="14">
        <f>((K2133*Assumptions!$B$6*Assumptions!$B$7/1000)*(Assumptions!$B$8/(Assumptions!$B$8-1)))*Assumptions!$B$9</f>
        <v>3456.9449999999993</v>
      </c>
      <c r="Q2133" s="13" t="s">
        <v>9030</v>
      </c>
      <c r="R2133" s="13" t="s">
        <v>9042</v>
      </c>
    </row>
    <row r="2134" spans="1:18" x14ac:dyDescent="0.3">
      <c r="A2134" s="11" t="s">
        <v>2087</v>
      </c>
      <c r="B2134" s="11" t="s">
        <v>5593</v>
      </c>
      <c r="C2134" s="11" t="s">
        <v>5739</v>
      </c>
      <c r="D2134" s="11" t="s">
        <v>5740</v>
      </c>
      <c r="E2134" s="11" t="s">
        <v>5741</v>
      </c>
      <c r="F2134" s="12">
        <v>50.842509999999997</v>
      </c>
      <c r="G2134" s="12">
        <v>13.125159999999999</v>
      </c>
      <c r="H2134" s="11">
        <v>15000</v>
      </c>
      <c r="I2134" s="11">
        <v>10000</v>
      </c>
      <c r="J2134" s="13" t="s">
        <v>8991</v>
      </c>
      <c r="K2134" s="14">
        <f>I2134*Assumptions!$B$2*10^-3/24</f>
        <v>62.5</v>
      </c>
      <c r="L2134" s="14">
        <f>IF(J2134="YES",I2134*Assumptions!$B$3/1000,0)</f>
        <v>0</v>
      </c>
      <c r="M2134" s="14">
        <f>IF(J2134="YES",I2134*Assumptions!$B$4/1000,0)</f>
        <v>0</v>
      </c>
      <c r="N2134" s="14">
        <f>IF(J2134="YES",I2134*Assumptions!$B$5/1000,0)</f>
        <v>0</v>
      </c>
      <c r="O2134" s="14">
        <f>K2134*Assumptions!$B$6*Assumptions!$B$7</f>
        <v>362.5</v>
      </c>
      <c r="P2134" s="14">
        <f>((K2134*Assumptions!$B$6*Assumptions!$B$7/1000)*(Assumptions!$B$8/(Assumptions!$B$8-1)))*Assumptions!$B$9</f>
        <v>2174.9999999999995</v>
      </c>
      <c r="Q2134" s="13" t="s">
        <v>9027</v>
      </c>
      <c r="R2134" s="13" t="s">
        <v>9044</v>
      </c>
    </row>
    <row r="2135" spans="1:18" x14ac:dyDescent="0.3">
      <c r="A2135" s="11" t="s">
        <v>2087</v>
      </c>
      <c r="B2135" s="11" t="s">
        <v>5590</v>
      </c>
      <c r="D2135" s="11" t="s">
        <v>5742</v>
      </c>
      <c r="E2135" s="11" t="s">
        <v>5743</v>
      </c>
      <c r="F2135" s="12">
        <v>51.561660000000003</v>
      </c>
      <c r="G2135" s="12">
        <v>13.00747</v>
      </c>
      <c r="H2135" s="11">
        <v>49000</v>
      </c>
      <c r="I2135" s="11">
        <v>37600</v>
      </c>
      <c r="J2135" s="13" t="s">
        <v>8982</v>
      </c>
      <c r="K2135" s="14">
        <f>I2135*Assumptions!$B$2*10^-3/24</f>
        <v>235</v>
      </c>
      <c r="L2135" s="14">
        <f>IF(J2135="YES",I2135*Assumptions!$B$3/1000,0)</f>
        <v>752</v>
      </c>
      <c r="M2135" s="14">
        <f>IF(J2135="YES",I2135*Assumptions!$B$4/1000,0)</f>
        <v>564</v>
      </c>
      <c r="N2135" s="14">
        <f>IF(J2135="YES",I2135*Assumptions!$B$5/1000,0)</f>
        <v>1128</v>
      </c>
      <c r="O2135" s="14">
        <f>K2135*Assumptions!$B$6*Assumptions!$B$7</f>
        <v>1362.9999999999998</v>
      </c>
      <c r="P2135" s="14">
        <f>((K2135*Assumptions!$B$6*Assumptions!$B$7/1000)*(Assumptions!$B$8/(Assumptions!$B$8-1)))*Assumptions!$B$9</f>
        <v>8177.9999999999982</v>
      </c>
      <c r="Q2135" s="13" t="s">
        <v>9030</v>
      </c>
      <c r="R2135" s="13" t="s">
        <v>9043</v>
      </c>
    </row>
    <row r="2136" spans="1:18" x14ac:dyDescent="0.3">
      <c r="A2136" s="11" t="s">
        <v>2087</v>
      </c>
      <c r="B2136" s="11" t="s">
        <v>5100</v>
      </c>
      <c r="D2136" s="11" t="s">
        <v>5744</v>
      </c>
      <c r="E2136" s="11" t="s">
        <v>5745</v>
      </c>
      <c r="F2136" s="12">
        <v>51.288379999999997</v>
      </c>
      <c r="G2136" s="12">
        <v>12.760949999999999</v>
      </c>
      <c r="H2136" s="11">
        <v>6000</v>
      </c>
      <c r="I2136" s="11">
        <v>4936</v>
      </c>
      <c r="J2136" s="13" t="s">
        <v>8991</v>
      </c>
      <c r="K2136" s="14">
        <f>I2136*Assumptions!$B$2*10^-3/24</f>
        <v>30.849999999999998</v>
      </c>
      <c r="L2136" s="14">
        <f>IF(J2136="YES",I2136*Assumptions!$B$3/1000,0)</f>
        <v>0</v>
      </c>
      <c r="M2136" s="14">
        <f>IF(J2136="YES",I2136*Assumptions!$B$4/1000,0)</f>
        <v>0</v>
      </c>
      <c r="N2136" s="14">
        <f>IF(J2136="YES",I2136*Assumptions!$B$5/1000,0)</f>
        <v>0</v>
      </c>
      <c r="O2136" s="14">
        <f>K2136*Assumptions!$B$6*Assumptions!$B$7</f>
        <v>178.92999999999998</v>
      </c>
      <c r="P2136" s="14">
        <f>((K2136*Assumptions!$B$6*Assumptions!$B$7/1000)*(Assumptions!$B$8/(Assumptions!$B$8-1)))*Assumptions!$B$9</f>
        <v>1073.58</v>
      </c>
      <c r="Q2136" s="13" t="s">
        <v>9030</v>
      </c>
      <c r="R2136" s="13" t="s">
        <v>9043</v>
      </c>
    </row>
    <row r="2137" spans="1:18" x14ac:dyDescent="0.3">
      <c r="A2137" s="11" t="s">
        <v>2087</v>
      </c>
      <c r="B2137" s="11" t="s">
        <v>5593</v>
      </c>
      <c r="C2137" s="11" t="s">
        <v>5746</v>
      </c>
      <c r="D2137" s="11" t="s">
        <v>5747</v>
      </c>
      <c r="E2137" s="11" t="s">
        <v>5748</v>
      </c>
      <c r="F2137" s="12">
        <v>51.080379999999998</v>
      </c>
      <c r="G2137" s="12">
        <v>13.016159999999999</v>
      </c>
      <c r="H2137" s="11">
        <v>12000</v>
      </c>
      <c r="I2137" s="11">
        <v>11912</v>
      </c>
      <c r="J2137" s="13" t="s">
        <v>8991</v>
      </c>
      <c r="K2137" s="14">
        <f>I2137*Assumptions!$B$2*10^-3/24</f>
        <v>74.45</v>
      </c>
      <c r="L2137" s="14">
        <f>IF(J2137="YES",I2137*Assumptions!$B$3/1000,0)</f>
        <v>0</v>
      </c>
      <c r="M2137" s="14">
        <f>IF(J2137="YES",I2137*Assumptions!$B$4/1000,0)</f>
        <v>0</v>
      </c>
      <c r="N2137" s="14">
        <f>IF(J2137="YES",I2137*Assumptions!$B$5/1000,0)</f>
        <v>0</v>
      </c>
      <c r="O2137" s="14">
        <f>K2137*Assumptions!$B$6*Assumptions!$B$7</f>
        <v>431.80999999999995</v>
      </c>
      <c r="P2137" s="14">
        <f>((K2137*Assumptions!$B$6*Assumptions!$B$7/1000)*(Assumptions!$B$8/(Assumptions!$B$8-1)))*Assumptions!$B$9</f>
        <v>2590.8599999999997</v>
      </c>
      <c r="Q2137" s="13" t="s">
        <v>9027</v>
      </c>
      <c r="R2137" s="13" t="s">
        <v>9042</v>
      </c>
    </row>
    <row r="2138" spans="1:18" x14ac:dyDescent="0.3">
      <c r="A2138" s="11" t="s">
        <v>2087</v>
      </c>
      <c r="B2138" s="11" t="s">
        <v>5107</v>
      </c>
      <c r="D2138" s="11" t="s">
        <v>5749</v>
      </c>
      <c r="E2138" s="11" t="s">
        <v>5750</v>
      </c>
      <c r="F2138" s="12">
        <v>50.84601</v>
      </c>
      <c r="G2138" s="12">
        <v>12.55508</v>
      </c>
      <c r="H2138" s="11">
        <v>99500</v>
      </c>
      <c r="I2138" s="11">
        <v>94281</v>
      </c>
      <c r="J2138" s="13" t="s">
        <v>8982</v>
      </c>
      <c r="K2138" s="14">
        <f>I2138*Assumptions!$B$2*10^-3/24</f>
        <v>589.25625000000002</v>
      </c>
      <c r="L2138" s="14">
        <f>IF(J2138="YES",I2138*Assumptions!$B$3/1000,0)</f>
        <v>1885.62</v>
      </c>
      <c r="M2138" s="14">
        <f>IF(J2138="YES",I2138*Assumptions!$B$4/1000,0)</f>
        <v>1414.2149999999999</v>
      </c>
      <c r="N2138" s="14">
        <f>IF(J2138="YES",I2138*Assumptions!$B$5/1000,0)</f>
        <v>2828.43</v>
      </c>
      <c r="O2138" s="14">
        <f>K2138*Assumptions!$B$6*Assumptions!$B$7</f>
        <v>3417.6862499999997</v>
      </c>
      <c r="P2138" s="14">
        <f>((K2138*Assumptions!$B$6*Assumptions!$B$7/1000)*(Assumptions!$B$8/(Assumptions!$B$8-1)))*Assumptions!$B$9</f>
        <v>20506.117499999997</v>
      </c>
      <c r="Q2138" s="13" t="s">
        <v>9027</v>
      </c>
      <c r="R2138" s="13" t="s">
        <v>9042</v>
      </c>
    </row>
    <row r="2139" spans="1:18" x14ac:dyDescent="0.3">
      <c r="A2139" s="11" t="s">
        <v>2087</v>
      </c>
      <c r="B2139" s="11" t="s">
        <v>5610</v>
      </c>
      <c r="D2139" s="11" t="s">
        <v>5751</v>
      </c>
      <c r="E2139" s="11" t="s">
        <v>5752</v>
      </c>
      <c r="F2139" s="12">
        <v>51.062449999999998</v>
      </c>
      <c r="G2139" s="12">
        <v>13.52661</v>
      </c>
      <c r="H2139" s="11">
        <v>20000</v>
      </c>
      <c r="I2139" s="11">
        <v>19104</v>
      </c>
      <c r="J2139" s="13" t="s">
        <v>8991</v>
      </c>
      <c r="K2139" s="14">
        <f>I2139*Assumptions!$B$2*10^-3/24</f>
        <v>119.39999999999999</v>
      </c>
      <c r="L2139" s="14">
        <f>IF(J2139="YES",I2139*Assumptions!$B$3/1000,0)</f>
        <v>0</v>
      </c>
      <c r="M2139" s="14">
        <f>IF(J2139="YES",I2139*Assumptions!$B$4/1000,0)</f>
        <v>0</v>
      </c>
      <c r="N2139" s="14">
        <f>IF(J2139="YES",I2139*Assumptions!$B$5/1000,0)</f>
        <v>0</v>
      </c>
      <c r="O2139" s="14">
        <f>K2139*Assumptions!$B$6*Assumptions!$B$7</f>
        <v>692.52</v>
      </c>
      <c r="P2139" s="14">
        <f>((K2139*Assumptions!$B$6*Assumptions!$B$7/1000)*(Assumptions!$B$8/(Assumptions!$B$8-1)))*Assumptions!$B$9</f>
        <v>4155.12</v>
      </c>
      <c r="Q2139" s="13" t="s">
        <v>9025</v>
      </c>
      <c r="R2139" s="13" t="s">
        <v>9043</v>
      </c>
    </row>
    <row r="2140" spans="1:18" x14ac:dyDescent="0.3">
      <c r="A2140" s="11" t="s">
        <v>2087</v>
      </c>
      <c r="B2140" s="11" t="s">
        <v>5593</v>
      </c>
      <c r="D2140" s="11" t="s">
        <v>5753</v>
      </c>
      <c r="E2140" s="11" t="s">
        <v>8850</v>
      </c>
      <c r="F2140" s="12">
        <v>50.942799999999998</v>
      </c>
      <c r="G2140" s="12">
        <v>12.7727</v>
      </c>
      <c r="H2140" s="11">
        <v>36000</v>
      </c>
      <c r="I2140" s="11">
        <v>31000</v>
      </c>
      <c r="J2140" s="13" t="s">
        <v>8991</v>
      </c>
      <c r="K2140" s="14">
        <f>I2140*Assumptions!$B$2*10^-3/24</f>
        <v>193.75</v>
      </c>
      <c r="L2140" s="14">
        <f>IF(J2140="YES",I2140*Assumptions!$B$3/1000,0)</f>
        <v>0</v>
      </c>
      <c r="M2140" s="14">
        <f>IF(J2140="YES",I2140*Assumptions!$B$4/1000,0)</f>
        <v>0</v>
      </c>
      <c r="N2140" s="14">
        <f>IF(J2140="YES",I2140*Assumptions!$B$5/1000,0)</f>
        <v>0</v>
      </c>
      <c r="O2140" s="14">
        <f>K2140*Assumptions!$B$6*Assumptions!$B$7</f>
        <v>1123.7499999999998</v>
      </c>
      <c r="P2140" s="14">
        <f>((K2140*Assumptions!$B$6*Assumptions!$B$7/1000)*(Assumptions!$B$8/(Assumptions!$B$8-1)))*Assumptions!$B$9</f>
        <v>6742.4999999999991</v>
      </c>
      <c r="Q2140" s="13" t="s">
        <v>9027</v>
      </c>
      <c r="R2140" s="13" t="s">
        <v>9044</v>
      </c>
    </row>
    <row r="2141" spans="1:18" x14ac:dyDescent="0.3">
      <c r="A2141" s="11" t="s">
        <v>2087</v>
      </c>
      <c r="B2141" s="11" t="s">
        <v>5100</v>
      </c>
      <c r="C2141" s="11" t="s">
        <v>5754</v>
      </c>
      <c r="D2141" s="11" t="s">
        <v>5755</v>
      </c>
      <c r="E2141" s="11" t="s">
        <v>5756</v>
      </c>
      <c r="F2141" s="12">
        <v>51.379289999999997</v>
      </c>
      <c r="G2141" s="12">
        <v>12.716620000000001</v>
      </c>
      <c r="H2141" s="11">
        <v>24000</v>
      </c>
      <c r="I2141" s="11">
        <v>18000</v>
      </c>
      <c r="J2141" s="13" t="s">
        <v>8991</v>
      </c>
      <c r="K2141" s="14">
        <f>I2141*Assumptions!$B$2*10^-3/24</f>
        <v>112.5</v>
      </c>
      <c r="L2141" s="14">
        <f>IF(J2141="YES",I2141*Assumptions!$B$3/1000,0)</f>
        <v>0</v>
      </c>
      <c r="M2141" s="14">
        <f>IF(J2141="YES",I2141*Assumptions!$B$4/1000,0)</f>
        <v>0</v>
      </c>
      <c r="N2141" s="14">
        <f>IF(J2141="YES",I2141*Assumptions!$B$5/1000,0)</f>
        <v>0</v>
      </c>
      <c r="O2141" s="14">
        <f>K2141*Assumptions!$B$6*Assumptions!$B$7</f>
        <v>652.5</v>
      </c>
      <c r="P2141" s="14">
        <f>((K2141*Assumptions!$B$6*Assumptions!$B$7/1000)*(Assumptions!$B$8/(Assumptions!$B$8-1)))*Assumptions!$B$9</f>
        <v>3914.9999999999995</v>
      </c>
      <c r="Q2141" s="13" t="s">
        <v>9030</v>
      </c>
      <c r="R2141" s="13" t="s">
        <v>9042</v>
      </c>
    </row>
    <row r="2142" spans="1:18" x14ac:dyDescent="0.3">
      <c r="A2142" s="11" t="s">
        <v>2087</v>
      </c>
      <c r="B2142" s="11" t="s">
        <v>5583</v>
      </c>
      <c r="D2142" s="11" t="s">
        <v>5757</v>
      </c>
      <c r="E2142" s="11" t="s">
        <v>5758</v>
      </c>
      <c r="F2142" s="12">
        <v>51.176580000000001</v>
      </c>
      <c r="G2142" s="12">
        <v>14.46566</v>
      </c>
      <c r="H2142" s="11">
        <v>75000</v>
      </c>
      <c r="I2142" s="11">
        <v>68120</v>
      </c>
      <c r="J2142" s="13" t="s">
        <v>8982</v>
      </c>
      <c r="K2142" s="14">
        <f>I2142*Assumptions!$B$2*10^-3/24</f>
        <v>425.75</v>
      </c>
      <c r="L2142" s="14">
        <f>IF(J2142="YES",I2142*Assumptions!$B$3/1000,0)</f>
        <v>1362.4</v>
      </c>
      <c r="M2142" s="14">
        <f>IF(J2142="YES",I2142*Assumptions!$B$4/1000,0)</f>
        <v>1021.8</v>
      </c>
      <c r="N2142" s="14">
        <f>IF(J2142="YES",I2142*Assumptions!$B$5/1000,0)</f>
        <v>2043.6</v>
      </c>
      <c r="O2142" s="14">
        <f>K2142*Assumptions!$B$6*Assumptions!$B$7</f>
        <v>2469.35</v>
      </c>
      <c r="P2142" s="14">
        <f>((K2142*Assumptions!$B$6*Assumptions!$B$7/1000)*(Assumptions!$B$8/(Assumptions!$B$8-1)))*Assumptions!$B$9</f>
        <v>14816.099999999999</v>
      </c>
      <c r="Q2142" s="13" t="s">
        <v>9025</v>
      </c>
      <c r="R2142" s="13" t="s">
        <v>9042</v>
      </c>
    </row>
    <row r="2143" spans="1:18" x14ac:dyDescent="0.3">
      <c r="A2143" s="11" t="s">
        <v>2087</v>
      </c>
      <c r="B2143" s="11" t="s">
        <v>5579</v>
      </c>
      <c r="C2143" s="11" t="s">
        <v>5759</v>
      </c>
      <c r="D2143" s="11" t="s">
        <v>5760</v>
      </c>
      <c r="E2143" s="11" t="s">
        <v>5761</v>
      </c>
      <c r="F2143" s="12">
        <v>51.017400000000002</v>
      </c>
      <c r="G2143" s="12">
        <v>14.57086</v>
      </c>
      <c r="H2143" s="11">
        <v>33000</v>
      </c>
      <c r="I2143" s="11">
        <v>18706</v>
      </c>
      <c r="J2143" s="13" t="s">
        <v>8991</v>
      </c>
      <c r="K2143" s="14">
        <f>I2143*Assumptions!$B$2*10^-3/24</f>
        <v>116.91250000000001</v>
      </c>
      <c r="L2143" s="14">
        <f>IF(J2143="YES",I2143*Assumptions!$B$3/1000,0)</f>
        <v>0</v>
      </c>
      <c r="M2143" s="14">
        <f>IF(J2143="YES",I2143*Assumptions!$B$4/1000,0)</f>
        <v>0</v>
      </c>
      <c r="N2143" s="14">
        <f>IF(J2143="YES",I2143*Assumptions!$B$5/1000,0)</f>
        <v>0</v>
      </c>
      <c r="O2143" s="14">
        <f>K2143*Assumptions!$B$6*Assumptions!$B$7</f>
        <v>678.09250000000009</v>
      </c>
      <c r="P2143" s="14">
        <f>((K2143*Assumptions!$B$6*Assumptions!$B$7/1000)*(Assumptions!$B$8/(Assumptions!$B$8-1)))*Assumptions!$B$9</f>
        <v>4068.5550000000003</v>
      </c>
      <c r="Q2143" s="13" t="s">
        <v>9025</v>
      </c>
      <c r="R2143" s="13" t="s">
        <v>9043</v>
      </c>
    </row>
    <row r="2144" spans="1:18" x14ac:dyDescent="0.3">
      <c r="A2144" s="11" t="s">
        <v>2087</v>
      </c>
      <c r="B2144" s="11" t="s">
        <v>5579</v>
      </c>
      <c r="D2144" s="11" t="s">
        <v>5762</v>
      </c>
      <c r="E2144" s="11" t="s">
        <v>8851</v>
      </c>
      <c r="F2144" s="12">
        <v>51.065770000000001</v>
      </c>
      <c r="G2144" s="12">
        <v>14.658670000000001</v>
      </c>
      <c r="H2144" s="11">
        <v>10000</v>
      </c>
      <c r="I2144" s="11">
        <v>8219</v>
      </c>
      <c r="J2144" s="13" t="s">
        <v>8991</v>
      </c>
      <c r="K2144" s="14">
        <f>I2144*Assumptions!$B$2*10^-3/24</f>
        <v>51.368750000000006</v>
      </c>
      <c r="L2144" s="14">
        <f>IF(J2144="YES",I2144*Assumptions!$B$3/1000,0)</f>
        <v>0</v>
      </c>
      <c r="M2144" s="14">
        <f>IF(J2144="YES",I2144*Assumptions!$B$4/1000,0)</f>
        <v>0</v>
      </c>
      <c r="N2144" s="14">
        <f>IF(J2144="YES",I2144*Assumptions!$B$5/1000,0)</f>
        <v>0</v>
      </c>
      <c r="O2144" s="14">
        <f>K2144*Assumptions!$B$6*Assumptions!$B$7</f>
        <v>297.93875000000003</v>
      </c>
      <c r="P2144" s="14">
        <f>((K2144*Assumptions!$B$6*Assumptions!$B$7/1000)*(Assumptions!$B$8/(Assumptions!$B$8-1)))*Assumptions!$B$9</f>
        <v>1787.6324999999999</v>
      </c>
      <c r="Q2144" s="13" t="s">
        <v>9025</v>
      </c>
      <c r="R2144" s="13" t="s">
        <v>9044</v>
      </c>
    </row>
    <row r="2145" spans="1:18" x14ac:dyDescent="0.3">
      <c r="A2145" s="11" t="s">
        <v>2087</v>
      </c>
      <c r="B2145" s="11" t="s">
        <v>5583</v>
      </c>
      <c r="D2145" s="11" t="s">
        <v>5763</v>
      </c>
      <c r="E2145" s="11" t="s">
        <v>5764</v>
      </c>
      <c r="F2145" s="12">
        <v>51.475769999999997</v>
      </c>
      <c r="G2145" s="12">
        <v>14.19882</v>
      </c>
      <c r="H2145" s="11">
        <v>91500</v>
      </c>
      <c r="I2145" s="11">
        <v>56257</v>
      </c>
      <c r="J2145" s="13" t="s">
        <v>8982</v>
      </c>
      <c r="K2145" s="14">
        <f>I2145*Assumptions!$B$2*10^-3/24</f>
        <v>351.60624999999999</v>
      </c>
      <c r="L2145" s="14">
        <f>IF(J2145="YES",I2145*Assumptions!$B$3/1000,0)</f>
        <v>1125.1400000000001</v>
      </c>
      <c r="M2145" s="14">
        <f>IF(J2145="YES",I2145*Assumptions!$B$4/1000,0)</f>
        <v>843.85500000000002</v>
      </c>
      <c r="N2145" s="14">
        <f>IF(J2145="YES",I2145*Assumptions!$B$5/1000,0)</f>
        <v>1687.71</v>
      </c>
      <c r="O2145" s="14">
        <f>K2145*Assumptions!$B$6*Assumptions!$B$7</f>
        <v>2039.3162499999996</v>
      </c>
      <c r="P2145" s="14">
        <f>((K2145*Assumptions!$B$6*Assumptions!$B$7/1000)*(Assumptions!$B$8/(Assumptions!$B$8-1)))*Assumptions!$B$9</f>
        <v>12235.897499999997</v>
      </c>
      <c r="Q2145" s="13" t="s">
        <v>9025</v>
      </c>
      <c r="R2145" s="13" t="s">
        <v>9043</v>
      </c>
    </row>
    <row r="2146" spans="1:18" x14ac:dyDescent="0.3">
      <c r="A2146" s="11" t="s">
        <v>2087</v>
      </c>
      <c r="B2146" s="11" t="s">
        <v>5583</v>
      </c>
      <c r="C2146" s="11" t="s">
        <v>5765</v>
      </c>
      <c r="D2146" s="11" t="s">
        <v>5766</v>
      </c>
      <c r="E2146" s="11" t="s">
        <v>5767</v>
      </c>
      <c r="F2146" s="12">
        <v>51.289610000000003</v>
      </c>
      <c r="G2146" s="12">
        <v>14.13519</v>
      </c>
      <c r="H2146" s="11">
        <v>27000</v>
      </c>
      <c r="I2146" s="11">
        <v>26934</v>
      </c>
      <c r="J2146" s="13" t="s">
        <v>8991</v>
      </c>
      <c r="K2146" s="14">
        <f>I2146*Assumptions!$B$2*10^-3/24</f>
        <v>168.33750000000001</v>
      </c>
      <c r="L2146" s="14">
        <f>IF(J2146="YES",I2146*Assumptions!$B$3/1000,0)</f>
        <v>0</v>
      </c>
      <c r="M2146" s="14">
        <f>IF(J2146="YES",I2146*Assumptions!$B$4/1000,0)</f>
        <v>0</v>
      </c>
      <c r="N2146" s="14">
        <f>IF(J2146="YES",I2146*Assumptions!$B$5/1000,0)</f>
        <v>0</v>
      </c>
      <c r="O2146" s="14">
        <f>K2146*Assumptions!$B$6*Assumptions!$B$7</f>
        <v>976.35750000000007</v>
      </c>
      <c r="P2146" s="14">
        <f>((K2146*Assumptions!$B$6*Assumptions!$B$7/1000)*(Assumptions!$B$8/(Assumptions!$B$8-1)))*Assumptions!$B$9</f>
        <v>5858.1450000000004</v>
      </c>
      <c r="Q2146" s="13" t="s">
        <v>9025</v>
      </c>
      <c r="R2146" s="13" t="s">
        <v>9042</v>
      </c>
    </row>
    <row r="2147" spans="1:18" x14ac:dyDescent="0.3">
      <c r="A2147" s="11" t="s">
        <v>2087</v>
      </c>
      <c r="B2147" s="11" t="s">
        <v>5583</v>
      </c>
      <c r="C2147" s="11" t="s">
        <v>5768</v>
      </c>
      <c r="D2147" s="11" t="s">
        <v>5769</v>
      </c>
      <c r="E2147" s="11" t="s">
        <v>8852</v>
      </c>
      <c r="F2147" s="12">
        <v>51.276859999999999</v>
      </c>
      <c r="G2147" s="12">
        <v>13.87815</v>
      </c>
      <c r="H2147" s="11">
        <v>9000</v>
      </c>
      <c r="I2147" s="11">
        <v>6942</v>
      </c>
      <c r="J2147" s="13" t="s">
        <v>8991</v>
      </c>
      <c r="K2147" s="14">
        <f>I2147*Assumptions!$B$2*10^-3/24</f>
        <v>43.387499999999996</v>
      </c>
      <c r="L2147" s="14">
        <f>IF(J2147="YES",I2147*Assumptions!$B$3/1000,0)</f>
        <v>0</v>
      </c>
      <c r="M2147" s="14">
        <f>IF(J2147="YES",I2147*Assumptions!$B$4/1000,0)</f>
        <v>0</v>
      </c>
      <c r="N2147" s="14">
        <f>IF(J2147="YES",I2147*Assumptions!$B$5/1000,0)</f>
        <v>0</v>
      </c>
      <c r="O2147" s="14">
        <f>K2147*Assumptions!$B$6*Assumptions!$B$7</f>
        <v>251.64749999999995</v>
      </c>
      <c r="P2147" s="14">
        <f>((K2147*Assumptions!$B$6*Assumptions!$B$7/1000)*(Assumptions!$B$8/(Assumptions!$B$8-1)))*Assumptions!$B$9</f>
        <v>1509.8849999999998</v>
      </c>
      <c r="Q2147" s="13" t="s">
        <v>9025</v>
      </c>
      <c r="R2147" s="13" t="s">
        <v>9042</v>
      </c>
    </row>
    <row r="2148" spans="1:18" x14ac:dyDescent="0.3">
      <c r="A2148" s="11" t="s">
        <v>2087</v>
      </c>
      <c r="B2148" s="11" t="s">
        <v>5247</v>
      </c>
      <c r="C2148" s="11" t="s">
        <v>5770</v>
      </c>
      <c r="D2148" s="11" t="s">
        <v>5771</v>
      </c>
      <c r="E2148" s="11" t="s">
        <v>5772</v>
      </c>
      <c r="F2148" s="12">
        <v>50.79345</v>
      </c>
      <c r="G2148" s="12">
        <v>13.81662</v>
      </c>
      <c r="H2148" s="11">
        <v>9000</v>
      </c>
      <c r="I2148" s="11">
        <v>6846</v>
      </c>
      <c r="J2148" s="13" t="s">
        <v>8991</v>
      </c>
      <c r="K2148" s="14">
        <f>I2148*Assumptions!$B$2*10^-3/24</f>
        <v>42.787500000000001</v>
      </c>
      <c r="L2148" s="14">
        <f>IF(J2148="YES",I2148*Assumptions!$B$3/1000,0)</f>
        <v>0</v>
      </c>
      <c r="M2148" s="14">
        <f>IF(J2148="YES",I2148*Assumptions!$B$4/1000,0)</f>
        <v>0</v>
      </c>
      <c r="N2148" s="14">
        <f>IF(J2148="YES",I2148*Assumptions!$B$5/1000,0)</f>
        <v>0</v>
      </c>
      <c r="O2148" s="14">
        <f>K2148*Assumptions!$B$6*Assumptions!$B$7</f>
        <v>248.16749999999999</v>
      </c>
      <c r="P2148" s="14">
        <f>((K2148*Assumptions!$B$6*Assumptions!$B$7/1000)*(Assumptions!$B$8/(Assumptions!$B$8-1)))*Assumptions!$B$9</f>
        <v>1489.0049999999999</v>
      </c>
      <c r="Q2148" s="13" t="s">
        <v>9025</v>
      </c>
      <c r="R2148" s="13" t="s">
        <v>9044</v>
      </c>
    </row>
    <row r="2149" spans="1:18" x14ac:dyDescent="0.3">
      <c r="A2149" s="11" t="s">
        <v>2087</v>
      </c>
      <c r="B2149" s="11" t="s">
        <v>5579</v>
      </c>
      <c r="C2149" s="11" t="s">
        <v>5773</v>
      </c>
      <c r="D2149" s="11" t="s">
        <v>5774</v>
      </c>
      <c r="E2149" s="11" t="s">
        <v>8853</v>
      </c>
      <c r="F2149" s="12">
        <v>51.138890000000004</v>
      </c>
      <c r="G2149" s="12">
        <v>14.709720000000001</v>
      </c>
      <c r="H2149" s="11">
        <v>30000</v>
      </c>
      <c r="I2149" s="11">
        <v>29860</v>
      </c>
      <c r="J2149" s="13" t="s">
        <v>8991</v>
      </c>
      <c r="K2149" s="14">
        <f>I2149*Assumptions!$B$2*10^-3/24</f>
        <v>186.625</v>
      </c>
      <c r="L2149" s="14">
        <f>IF(J2149="YES",I2149*Assumptions!$B$3/1000,0)</f>
        <v>0</v>
      </c>
      <c r="M2149" s="14">
        <f>IF(J2149="YES",I2149*Assumptions!$B$4/1000,0)</f>
        <v>0</v>
      </c>
      <c r="N2149" s="14">
        <f>IF(J2149="YES",I2149*Assumptions!$B$5/1000,0)</f>
        <v>0</v>
      </c>
      <c r="O2149" s="14">
        <f>K2149*Assumptions!$B$6*Assumptions!$B$7</f>
        <v>1082.425</v>
      </c>
      <c r="P2149" s="14">
        <f>((K2149*Assumptions!$B$6*Assumptions!$B$7/1000)*(Assumptions!$B$8/(Assumptions!$B$8-1)))*Assumptions!$B$9</f>
        <v>6494.5499999999993</v>
      </c>
      <c r="Q2149" s="13" t="s">
        <v>9025</v>
      </c>
      <c r="R2149" s="13" t="s">
        <v>9044</v>
      </c>
    </row>
    <row r="2150" spans="1:18" x14ac:dyDescent="0.3">
      <c r="A2150" s="11" t="s">
        <v>2087</v>
      </c>
      <c r="B2150" s="11" t="s">
        <v>5579</v>
      </c>
      <c r="D2150" s="11" t="s">
        <v>5775</v>
      </c>
      <c r="E2150" s="11" t="s">
        <v>5776</v>
      </c>
      <c r="F2150" s="12">
        <v>50.925199999999997</v>
      </c>
      <c r="G2150" s="12">
        <v>14.74375</v>
      </c>
      <c r="H2150" s="11">
        <v>22000</v>
      </c>
      <c r="I2150" s="11">
        <v>19281</v>
      </c>
      <c r="J2150" s="13" t="s">
        <v>8991</v>
      </c>
      <c r="K2150" s="14">
        <f>I2150*Assumptions!$B$2*10^-3/24</f>
        <v>120.50625000000001</v>
      </c>
      <c r="L2150" s="14">
        <f>IF(J2150="YES",I2150*Assumptions!$B$3/1000,0)</f>
        <v>0</v>
      </c>
      <c r="M2150" s="14">
        <f>IF(J2150="YES",I2150*Assumptions!$B$4/1000,0)</f>
        <v>0</v>
      </c>
      <c r="N2150" s="14">
        <f>IF(J2150="YES",I2150*Assumptions!$B$5/1000,0)</f>
        <v>0</v>
      </c>
      <c r="O2150" s="14">
        <f>K2150*Assumptions!$B$6*Assumptions!$B$7</f>
        <v>698.93624999999997</v>
      </c>
      <c r="P2150" s="14">
        <f>((K2150*Assumptions!$B$6*Assumptions!$B$7/1000)*(Assumptions!$B$8/(Assumptions!$B$8-1)))*Assumptions!$B$9</f>
        <v>4193.6174999999994</v>
      </c>
      <c r="Q2150" s="13" t="s">
        <v>9025</v>
      </c>
      <c r="R2150" s="13" t="s">
        <v>9044</v>
      </c>
    </row>
    <row r="2151" spans="1:18" x14ac:dyDescent="0.3">
      <c r="A2151" s="11" t="s">
        <v>2087</v>
      </c>
      <c r="B2151" s="11" t="s">
        <v>5579</v>
      </c>
      <c r="C2151" s="11" t="s">
        <v>5777</v>
      </c>
      <c r="D2151" s="11" t="s">
        <v>5778</v>
      </c>
      <c r="E2151" s="11" t="s">
        <v>5779</v>
      </c>
      <c r="F2151" s="12">
        <v>51.28172</v>
      </c>
      <c r="G2151" s="12">
        <v>14.850289999999999</v>
      </c>
      <c r="H2151" s="11">
        <v>29000</v>
      </c>
      <c r="I2151" s="11">
        <v>55064</v>
      </c>
      <c r="J2151" s="13" t="s">
        <v>8991</v>
      </c>
      <c r="K2151" s="14">
        <f>I2151*Assumptions!$B$2*10^-3/24</f>
        <v>344.15000000000003</v>
      </c>
      <c r="L2151" s="14">
        <f>IF(J2151="YES",I2151*Assumptions!$B$3/1000,0)</f>
        <v>0</v>
      </c>
      <c r="M2151" s="14">
        <f>IF(J2151="YES",I2151*Assumptions!$B$4/1000,0)</f>
        <v>0</v>
      </c>
      <c r="N2151" s="14">
        <f>IF(J2151="YES",I2151*Assumptions!$B$5/1000,0)</f>
        <v>0</v>
      </c>
      <c r="O2151" s="14">
        <f>K2151*Assumptions!$B$6*Assumptions!$B$7</f>
        <v>1996.07</v>
      </c>
      <c r="P2151" s="14">
        <f>((K2151*Assumptions!$B$6*Assumptions!$B$7/1000)*(Assumptions!$B$8/(Assumptions!$B$8-1)))*Assumptions!$B$9</f>
        <v>11976.419999999998</v>
      </c>
      <c r="Q2151" s="13" t="s">
        <v>9025</v>
      </c>
      <c r="R2151" s="13" t="s">
        <v>9042</v>
      </c>
    </row>
    <row r="2152" spans="1:18" x14ac:dyDescent="0.3">
      <c r="A2152" s="11" t="s">
        <v>2087</v>
      </c>
      <c r="B2152" s="11" t="s">
        <v>5579</v>
      </c>
      <c r="D2152" s="11" t="s">
        <v>5780</v>
      </c>
      <c r="E2152" s="11" t="s">
        <v>8854</v>
      </c>
      <c r="F2152" s="12">
        <v>51.169080000000001</v>
      </c>
      <c r="G2152" s="12">
        <v>15.0009</v>
      </c>
      <c r="H2152" s="11">
        <v>140000</v>
      </c>
      <c r="I2152" s="11">
        <v>87100</v>
      </c>
      <c r="J2152" s="13" t="s">
        <v>8982</v>
      </c>
      <c r="K2152" s="14">
        <f>I2152*Assumptions!$B$2*10^-3/24</f>
        <v>544.375</v>
      </c>
      <c r="L2152" s="14">
        <f>IF(J2152="YES",I2152*Assumptions!$B$3/1000,0)</f>
        <v>1742</v>
      </c>
      <c r="M2152" s="14">
        <f>IF(J2152="YES",I2152*Assumptions!$B$4/1000,0)</f>
        <v>1306.5</v>
      </c>
      <c r="N2152" s="14">
        <f>IF(J2152="YES",I2152*Assumptions!$B$5/1000,0)</f>
        <v>2613</v>
      </c>
      <c r="O2152" s="14">
        <f>K2152*Assumptions!$B$6*Assumptions!$B$7</f>
        <v>3157.3749999999995</v>
      </c>
      <c r="P2152" s="14">
        <f>((K2152*Assumptions!$B$6*Assumptions!$B$7/1000)*(Assumptions!$B$8/(Assumptions!$B$8-1)))*Assumptions!$B$9</f>
        <v>18944.249999999996</v>
      </c>
      <c r="Q2152" s="13" t="s">
        <v>9025</v>
      </c>
      <c r="R2152" s="13" t="s">
        <v>9043</v>
      </c>
    </row>
    <row r="2153" spans="1:18" x14ac:dyDescent="0.3">
      <c r="A2153" s="11" t="s">
        <v>2087</v>
      </c>
      <c r="B2153" s="11" t="s">
        <v>5579</v>
      </c>
      <c r="C2153" s="11" t="s">
        <v>5781</v>
      </c>
      <c r="D2153" s="11" t="s">
        <v>5782</v>
      </c>
      <c r="E2153" s="11" t="s">
        <v>5783</v>
      </c>
      <c r="F2153" s="12">
        <v>51.023530000000001</v>
      </c>
      <c r="G2153" s="12">
        <v>14.938750000000001</v>
      </c>
      <c r="H2153" s="11">
        <v>5000</v>
      </c>
      <c r="I2153" s="11">
        <v>2500</v>
      </c>
      <c r="J2153" s="13" t="s">
        <v>8991</v>
      </c>
      <c r="K2153" s="14">
        <f>I2153*Assumptions!$B$2*10^-3/24</f>
        <v>15.625</v>
      </c>
      <c r="L2153" s="14">
        <f>IF(J2153="YES",I2153*Assumptions!$B$3/1000,0)</f>
        <v>0</v>
      </c>
      <c r="M2153" s="14">
        <f>IF(J2153="YES",I2153*Assumptions!$B$4/1000,0)</f>
        <v>0</v>
      </c>
      <c r="N2153" s="14">
        <f>IF(J2153="YES",I2153*Assumptions!$B$5/1000,0)</f>
        <v>0</v>
      </c>
      <c r="O2153" s="14">
        <f>K2153*Assumptions!$B$6*Assumptions!$B$7</f>
        <v>90.625</v>
      </c>
      <c r="P2153" s="14">
        <f>((K2153*Assumptions!$B$6*Assumptions!$B$7/1000)*(Assumptions!$B$8/(Assumptions!$B$8-1)))*Assumptions!$B$9</f>
        <v>543.74999999999989</v>
      </c>
      <c r="Q2153" s="13" t="s">
        <v>9025</v>
      </c>
      <c r="R2153" s="13" t="s">
        <v>9042</v>
      </c>
    </row>
    <row r="2154" spans="1:18" x14ac:dyDescent="0.3">
      <c r="A2154" s="11" t="s">
        <v>2087</v>
      </c>
      <c r="B2154" s="11" t="s">
        <v>5583</v>
      </c>
      <c r="D2154" s="11" t="s">
        <v>5784</v>
      </c>
      <c r="E2154" s="11" t="s">
        <v>5785</v>
      </c>
      <c r="F2154" s="12">
        <v>51.177410000000002</v>
      </c>
      <c r="G2154" s="12">
        <v>13.81221</v>
      </c>
      <c r="H2154" s="11">
        <v>26400</v>
      </c>
      <c r="I2154" s="11">
        <v>22847</v>
      </c>
      <c r="J2154" s="13" t="s">
        <v>8991</v>
      </c>
      <c r="K2154" s="14">
        <f>I2154*Assumptions!$B$2*10^-3/24</f>
        <v>142.79375000000002</v>
      </c>
      <c r="L2154" s="14">
        <f>IF(J2154="YES",I2154*Assumptions!$B$3/1000,0)</f>
        <v>0</v>
      </c>
      <c r="M2154" s="14">
        <f>IF(J2154="YES",I2154*Assumptions!$B$4/1000,0)</f>
        <v>0</v>
      </c>
      <c r="N2154" s="14">
        <f>IF(J2154="YES",I2154*Assumptions!$B$5/1000,0)</f>
        <v>0</v>
      </c>
      <c r="O2154" s="14">
        <f>K2154*Assumptions!$B$6*Assumptions!$B$7</f>
        <v>828.20375000000001</v>
      </c>
      <c r="P2154" s="14">
        <f>((K2154*Assumptions!$B$6*Assumptions!$B$7/1000)*(Assumptions!$B$8/(Assumptions!$B$8-1)))*Assumptions!$B$9</f>
        <v>4969.2224999999999</v>
      </c>
      <c r="Q2154" s="13" t="s">
        <v>9025</v>
      </c>
      <c r="R2154" s="13" t="s">
        <v>9042</v>
      </c>
    </row>
    <row r="2155" spans="1:18" x14ac:dyDescent="0.3">
      <c r="A2155" s="11" t="s">
        <v>2087</v>
      </c>
      <c r="B2155" s="11" t="s">
        <v>5583</v>
      </c>
      <c r="D2155" s="11" t="s">
        <v>5786</v>
      </c>
      <c r="E2155" s="11" t="s">
        <v>5787</v>
      </c>
      <c r="F2155" s="12">
        <v>51.127879999999998</v>
      </c>
      <c r="G2155" s="12">
        <v>13.900690000000001</v>
      </c>
      <c r="H2155" s="11">
        <v>100000</v>
      </c>
      <c r="I2155" s="11">
        <v>128970</v>
      </c>
      <c r="J2155" s="13" t="s">
        <v>8982</v>
      </c>
      <c r="K2155" s="14">
        <f>I2155*Assumptions!$B$2*10^-3/24</f>
        <v>806.0625</v>
      </c>
      <c r="L2155" s="14">
        <f>IF(J2155="YES",I2155*Assumptions!$B$3/1000,0)</f>
        <v>2579.4</v>
      </c>
      <c r="M2155" s="14">
        <f>IF(J2155="YES",I2155*Assumptions!$B$4/1000,0)</f>
        <v>1934.55</v>
      </c>
      <c r="N2155" s="14">
        <f>IF(J2155="YES",I2155*Assumptions!$B$5/1000,0)</f>
        <v>3869.1</v>
      </c>
      <c r="O2155" s="14">
        <f>K2155*Assumptions!$B$6*Assumptions!$B$7</f>
        <v>4675.1624999999995</v>
      </c>
      <c r="P2155" s="14">
        <f>((K2155*Assumptions!$B$6*Assumptions!$B$7/1000)*(Assumptions!$B$8/(Assumptions!$B$8-1)))*Assumptions!$B$9</f>
        <v>28050.974999999995</v>
      </c>
      <c r="Q2155" s="13" t="s">
        <v>9025</v>
      </c>
      <c r="R2155" s="13" t="s">
        <v>9043</v>
      </c>
    </row>
    <row r="2156" spans="1:18" x14ac:dyDescent="0.3">
      <c r="A2156" s="11" t="s">
        <v>2087</v>
      </c>
      <c r="B2156" s="11" t="s">
        <v>5610</v>
      </c>
      <c r="D2156" s="11" t="s">
        <v>5788</v>
      </c>
      <c r="E2156" s="11" t="s">
        <v>5789</v>
      </c>
      <c r="F2156" s="12">
        <v>51.223010000000002</v>
      </c>
      <c r="G2156" s="12">
        <v>13.71818</v>
      </c>
      <c r="H2156" s="11">
        <v>20000</v>
      </c>
      <c r="I2156" s="11">
        <v>14551</v>
      </c>
      <c r="J2156" s="13" t="s">
        <v>8991</v>
      </c>
      <c r="K2156" s="14">
        <f>I2156*Assumptions!$B$2*10^-3/24</f>
        <v>90.943750000000009</v>
      </c>
      <c r="L2156" s="14">
        <f>IF(J2156="YES",I2156*Assumptions!$B$3/1000,0)</f>
        <v>0</v>
      </c>
      <c r="M2156" s="14">
        <f>IF(J2156="YES",I2156*Assumptions!$B$4/1000,0)</f>
        <v>0</v>
      </c>
      <c r="N2156" s="14">
        <f>IF(J2156="YES",I2156*Assumptions!$B$5/1000,0)</f>
        <v>0</v>
      </c>
      <c r="O2156" s="14">
        <f>K2156*Assumptions!$B$6*Assumptions!$B$7</f>
        <v>527.47375</v>
      </c>
      <c r="P2156" s="14">
        <f>((K2156*Assumptions!$B$6*Assumptions!$B$7/1000)*(Assumptions!$B$8/(Assumptions!$B$8-1)))*Assumptions!$B$9</f>
        <v>3164.8424999999997</v>
      </c>
      <c r="Q2156" s="13" t="s">
        <v>9025</v>
      </c>
      <c r="R2156" s="13" t="s">
        <v>9042</v>
      </c>
    </row>
    <row r="2157" spans="1:18" x14ac:dyDescent="0.3">
      <c r="A2157" s="11" t="s">
        <v>2087</v>
      </c>
      <c r="B2157" s="11" t="s">
        <v>5583</v>
      </c>
      <c r="D2157" s="11" t="s">
        <v>5790</v>
      </c>
      <c r="E2157" s="11" t="s">
        <v>5791</v>
      </c>
      <c r="F2157" s="12">
        <v>51.257939999999998</v>
      </c>
      <c r="G2157" s="12">
        <v>13.963760000000001</v>
      </c>
      <c r="H2157" s="11">
        <v>20000</v>
      </c>
      <c r="I2157" s="11">
        <v>17379</v>
      </c>
      <c r="J2157" s="13" t="s">
        <v>8991</v>
      </c>
      <c r="K2157" s="14">
        <f>I2157*Assumptions!$B$2*10^-3/24</f>
        <v>108.61874999999999</v>
      </c>
      <c r="L2157" s="14">
        <f>IF(J2157="YES",I2157*Assumptions!$B$3/1000,0)</f>
        <v>0</v>
      </c>
      <c r="M2157" s="14">
        <f>IF(J2157="YES",I2157*Assumptions!$B$4/1000,0)</f>
        <v>0</v>
      </c>
      <c r="N2157" s="14">
        <f>IF(J2157="YES",I2157*Assumptions!$B$5/1000,0)</f>
        <v>0</v>
      </c>
      <c r="O2157" s="14">
        <f>K2157*Assumptions!$B$6*Assumptions!$B$7</f>
        <v>629.98874999999987</v>
      </c>
      <c r="P2157" s="14">
        <f>((K2157*Assumptions!$B$6*Assumptions!$B$7/1000)*(Assumptions!$B$8/(Assumptions!$B$8-1)))*Assumptions!$B$9</f>
        <v>3779.932499999999</v>
      </c>
      <c r="Q2157" s="13" t="s">
        <v>9025</v>
      </c>
      <c r="R2157" s="13" t="s">
        <v>9043</v>
      </c>
    </row>
    <row r="2158" spans="1:18" x14ac:dyDescent="0.3">
      <c r="A2158" s="11" t="s">
        <v>2087</v>
      </c>
      <c r="B2158" s="11" t="s">
        <v>5579</v>
      </c>
      <c r="C2158" s="11" t="s">
        <v>5792</v>
      </c>
      <c r="D2158" s="11" t="s">
        <v>5793</v>
      </c>
      <c r="E2158" s="11" t="s">
        <v>5221</v>
      </c>
      <c r="F2158" s="12">
        <v>51.134410000000003</v>
      </c>
      <c r="G2158" s="12">
        <v>14.766590000000001</v>
      </c>
      <c r="H2158" s="11">
        <v>8000</v>
      </c>
      <c r="I2158" s="11">
        <v>5403</v>
      </c>
      <c r="J2158" s="13" t="s">
        <v>8991</v>
      </c>
      <c r="K2158" s="14">
        <f>I2158*Assumptions!$B$2*10^-3/24</f>
        <v>33.768750000000004</v>
      </c>
      <c r="L2158" s="14">
        <f>IF(J2158="YES",I2158*Assumptions!$B$3/1000,0)</f>
        <v>0</v>
      </c>
      <c r="M2158" s="14">
        <f>IF(J2158="YES",I2158*Assumptions!$B$4/1000,0)</f>
        <v>0</v>
      </c>
      <c r="N2158" s="14">
        <f>IF(J2158="YES",I2158*Assumptions!$B$5/1000,0)</f>
        <v>0</v>
      </c>
      <c r="O2158" s="14">
        <f>K2158*Assumptions!$B$6*Assumptions!$B$7</f>
        <v>195.85875000000001</v>
      </c>
      <c r="P2158" s="14">
        <f>((K2158*Assumptions!$B$6*Assumptions!$B$7/1000)*(Assumptions!$B$8/(Assumptions!$B$8-1)))*Assumptions!$B$9</f>
        <v>1175.1525000000001</v>
      </c>
      <c r="Q2158" s="13" t="s">
        <v>9025</v>
      </c>
      <c r="R2158" s="13" t="s">
        <v>9044</v>
      </c>
    </row>
    <row r="2159" spans="1:18" x14ac:dyDescent="0.3">
      <c r="A2159" s="11" t="s">
        <v>2087</v>
      </c>
      <c r="B2159" s="11" t="s">
        <v>5583</v>
      </c>
      <c r="D2159" s="11" t="s">
        <v>5794</v>
      </c>
      <c r="E2159" s="11" t="s">
        <v>5795</v>
      </c>
      <c r="F2159" s="12">
        <v>51.102440000000001</v>
      </c>
      <c r="G2159" s="12">
        <v>14.447929999999999</v>
      </c>
      <c r="H2159" s="11">
        <v>45000</v>
      </c>
      <c r="I2159" s="11">
        <v>54572</v>
      </c>
      <c r="J2159" s="13" t="s">
        <v>8982</v>
      </c>
      <c r="K2159" s="14">
        <f>I2159*Assumptions!$B$2*10^-3/24</f>
        <v>341.07499999999999</v>
      </c>
      <c r="L2159" s="14">
        <f>IF(J2159="YES",I2159*Assumptions!$B$3/1000,0)</f>
        <v>1091.44</v>
      </c>
      <c r="M2159" s="14">
        <f>IF(J2159="YES",I2159*Assumptions!$B$4/1000,0)</f>
        <v>818.58</v>
      </c>
      <c r="N2159" s="14">
        <f>IF(J2159="YES",I2159*Assumptions!$B$5/1000,0)</f>
        <v>1637.16</v>
      </c>
      <c r="O2159" s="14">
        <f>K2159*Assumptions!$B$6*Assumptions!$B$7</f>
        <v>1978.2349999999997</v>
      </c>
      <c r="P2159" s="14">
        <f>((K2159*Assumptions!$B$6*Assumptions!$B$7/1000)*(Assumptions!$B$8/(Assumptions!$B$8-1)))*Assumptions!$B$9</f>
        <v>11869.409999999998</v>
      </c>
      <c r="Q2159" s="13" t="s">
        <v>9025</v>
      </c>
      <c r="R2159" s="13" t="s">
        <v>9043</v>
      </c>
    </row>
    <row r="2160" spans="1:18" x14ac:dyDescent="0.3">
      <c r="A2160" s="11" t="s">
        <v>2087</v>
      </c>
      <c r="B2160" s="11" t="s">
        <v>5579</v>
      </c>
      <c r="C2160" s="11" t="s">
        <v>5796</v>
      </c>
      <c r="D2160" s="11" t="s">
        <v>5797</v>
      </c>
      <c r="E2160" s="11" t="s">
        <v>5798</v>
      </c>
      <c r="F2160" s="12">
        <v>51.367820000000002</v>
      </c>
      <c r="G2160" s="12">
        <v>14.966559999999999</v>
      </c>
      <c r="H2160" s="11">
        <v>9000</v>
      </c>
      <c r="I2160" s="11">
        <v>7529</v>
      </c>
      <c r="J2160" s="13" t="s">
        <v>8991</v>
      </c>
      <c r="K2160" s="14">
        <f>I2160*Assumptions!$B$2*10^-3/24</f>
        <v>47.056250000000006</v>
      </c>
      <c r="L2160" s="14">
        <f>IF(J2160="YES",I2160*Assumptions!$B$3/1000,0)</f>
        <v>0</v>
      </c>
      <c r="M2160" s="14">
        <f>IF(J2160="YES",I2160*Assumptions!$B$4/1000,0)</f>
        <v>0</v>
      </c>
      <c r="N2160" s="14">
        <f>IF(J2160="YES",I2160*Assumptions!$B$5/1000,0)</f>
        <v>0</v>
      </c>
      <c r="O2160" s="14">
        <f>K2160*Assumptions!$B$6*Assumptions!$B$7</f>
        <v>272.92624999999998</v>
      </c>
      <c r="P2160" s="14">
        <f>((K2160*Assumptions!$B$6*Assumptions!$B$7/1000)*(Assumptions!$B$8/(Assumptions!$B$8-1)))*Assumptions!$B$9</f>
        <v>1637.5574999999999</v>
      </c>
      <c r="Q2160" s="13" t="s">
        <v>9025</v>
      </c>
      <c r="R2160" s="13" t="s">
        <v>9042</v>
      </c>
    </row>
    <row r="2161" spans="1:18" x14ac:dyDescent="0.3">
      <c r="A2161" s="11" t="s">
        <v>2087</v>
      </c>
      <c r="B2161" s="11" t="s">
        <v>5247</v>
      </c>
      <c r="D2161" s="11" t="s">
        <v>5799</v>
      </c>
      <c r="E2161" s="11" t="s">
        <v>5800</v>
      </c>
      <c r="F2161" s="12">
        <v>50.93092</v>
      </c>
      <c r="G2161" s="12">
        <v>13.65596</v>
      </c>
      <c r="H2161" s="11">
        <v>15000</v>
      </c>
      <c r="I2161" s="11">
        <v>15173</v>
      </c>
      <c r="J2161" s="13" t="s">
        <v>8991</v>
      </c>
      <c r="K2161" s="14">
        <f>I2161*Assumptions!$B$2*10^-3/24</f>
        <v>94.831250000000011</v>
      </c>
      <c r="L2161" s="14">
        <f>IF(J2161="YES",I2161*Assumptions!$B$3/1000,0)</f>
        <v>0</v>
      </c>
      <c r="M2161" s="14">
        <f>IF(J2161="YES",I2161*Assumptions!$B$4/1000,0)</f>
        <v>0</v>
      </c>
      <c r="N2161" s="14">
        <f>IF(J2161="YES",I2161*Assumptions!$B$5/1000,0)</f>
        <v>0</v>
      </c>
      <c r="O2161" s="14">
        <f>K2161*Assumptions!$B$6*Assumptions!$B$7</f>
        <v>550.02125000000001</v>
      </c>
      <c r="P2161" s="14">
        <f>((K2161*Assumptions!$B$6*Assumptions!$B$7/1000)*(Assumptions!$B$8/(Assumptions!$B$8-1)))*Assumptions!$B$9</f>
        <v>3300.1275000000001</v>
      </c>
      <c r="Q2161" s="13" t="s">
        <v>9025</v>
      </c>
      <c r="R2161" s="13" t="s">
        <v>9044</v>
      </c>
    </row>
    <row r="2162" spans="1:18" x14ac:dyDescent="0.3">
      <c r="A2162" s="11" t="s">
        <v>2087</v>
      </c>
      <c r="B2162" s="11" t="s">
        <v>5579</v>
      </c>
      <c r="D2162" s="11" t="s">
        <v>5801</v>
      </c>
      <c r="E2162" s="11" t="s">
        <v>8855</v>
      </c>
      <c r="F2162" s="12">
        <v>51.520569999999999</v>
      </c>
      <c r="G2162" s="12">
        <v>14.602410000000001</v>
      </c>
      <c r="H2162" s="11">
        <v>46000</v>
      </c>
      <c r="I2162" s="11">
        <v>32079</v>
      </c>
      <c r="J2162" s="13" t="s">
        <v>8982</v>
      </c>
      <c r="K2162" s="14">
        <f>I2162*Assumptions!$B$2*10^-3/24</f>
        <v>200.49375000000001</v>
      </c>
      <c r="L2162" s="14">
        <f>IF(J2162="YES",I2162*Assumptions!$B$3/1000,0)</f>
        <v>641.58000000000004</v>
      </c>
      <c r="M2162" s="14">
        <f>IF(J2162="YES",I2162*Assumptions!$B$4/1000,0)</f>
        <v>481.185</v>
      </c>
      <c r="N2162" s="14">
        <f>IF(J2162="YES",I2162*Assumptions!$B$5/1000,0)</f>
        <v>962.37</v>
      </c>
      <c r="O2162" s="14">
        <f>K2162*Assumptions!$B$6*Assumptions!$B$7</f>
        <v>1162.86375</v>
      </c>
      <c r="P2162" s="14">
        <f>((K2162*Assumptions!$B$6*Assumptions!$B$7/1000)*(Assumptions!$B$8/(Assumptions!$B$8-1)))*Assumptions!$B$9</f>
        <v>6977.1825000000008</v>
      </c>
      <c r="Q2162" s="13" t="s">
        <v>9025</v>
      </c>
      <c r="R2162" s="13" t="s">
        <v>9042</v>
      </c>
    </row>
    <row r="2163" spans="1:18" x14ac:dyDescent="0.3">
      <c r="A2163" s="11" t="s">
        <v>2087</v>
      </c>
      <c r="B2163" s="11" t="s">
        <v>5583</v>
      </c>
      <c r="C2163" s="11" t="s">
        <v>5802</v>
      </c>
      <c r="D2163" s="11" t="s">
        <v>5803</v>
      </c>
      <c r="E2163" s="11" t="s">
        <v>5804</v>
      </c>
      <c r="F2163" s="12">
        <v>51.39423</v>
      </c>
      <c r="G2163" s="12">
        <v>14.23668</v>
      </c>
      <c r="H2163" s="11">
        <v>10000</v>
      </c>
      <c r="I2163" s="11">
        <v>9800</v>
      </c>
      <c r="J2163" s="13" t="s">
        <v>8991</v>
      </c>
      <c r="K2163" s="14">
        <f>I2163*Assumptions!$B$2*10^-3/24</f>
        <v>61.25</v>
      </c>
      <c r="L2163" s="14">
        <f>IF(J2163="YES",I2163*Assumptions!$B$3/1000,0)</f>
        <v>0</v>
      </c>
      <c r="M2163" s="14">
        <f>IF(J2163="YES",I2163*Assumptions!$B$4/1000,0)</f>
        <v>0</v>
      </c>
      <c r="N2163" s="14">
        <f>IF(J2163="YES",I2163*Assumptions!$B$5/1000,0)</f>
        <v>0</v>
      </c>
      <c r="O2163" s="14">
        <f>K2163*Assumptions!$B$6*Assumptions!$B$7</f>
        <v>355.25</v>
      </c>
      <c r="P2163" s="14">
        <f>((K2163*Assumptions!$B$6*Assumptions!$B$7/1000)*(Assumptions!$B$8/(Assumptions!$B$8-1)))*Assumptions!$B$9</f>
        <v>2131.5</v>
      </c>
      <c r="Q2163" s="13" t="s">
        <v>9025</v>
      </c>
      <c r="R2163" s="13" t="s">
        <v>9042</v>
      </c>
    </row>
    <row r="2164" spans="1:18" x14ac:dyDescent="0.3">
      <c r="A2164" s="11" t="s">
        <v>2087</v>
      </c>
      <c r="B2164" s="11" t="s">
        <v>5579</v>
      </c>
      <c r="D2164" s="11" t="s">
        <v>5805</v>
      </c>
      <c r="E2164" s="11" t="s">
        <v>5806</v>
      </c>
      <c r="F2164" s="12">
        <v>50.893979999999999</v>
      </c>
      <c r="G2164" s="12">
        <v>14.83161</v>
      </c>
      <c r="H2164" s="11">
        <v>85000</v>
      </c>
      <c r="I2164" s="11">
        <v>84539</v>
      </c>
      <c r="J2164" s="13" t="s">
        <v>8982</v>
      </c>
      <c r="K2164" s="14">
        <f>I2164*Assumptions!$B$2*10^-3/24</f>
        <v>528.36874999999998</v>
      </c>
      <c r="L2164" s="14">
        <f>IF(J2164="YES",I2164*Assumptions!$B$3/1000,0)</f>
        <v>1690.78</v>
      </c>
      <c r="M2164" s="14">
        <f>IF(J2164="YES",I2164*Assumptions!$B$4/1000,0)</f>
        <v>1268.085</v>
      </c>
      <c r="N2164" s="14">
        <f>IF(J2164="YES",I2164*Assumptions!$B$5/1000,0)</f>
        <v>2536.17</v>
      </c>
      <c r="O2164" s="14">
        <f>K2164*Assumptions!$B$6*Assumptions!$B$7</f>
        <v>3064.5387499999997</v>
      </c>
      <c r="P2164" s="14">
        <f>((K2164*Assumptions!$B$6*Assumptions!$B$7/1000)*(Assumptions!$B$8/(Assumptions!$B$8-1)))*Assumptions!$B$9</f>
        <v>18387.232499999998</v>
      </c>
      <c r="Q2164" s="13" t="s">
        <v>9025</v>
      </c>
      <c r="R2164" s="13" t="s">
        <v>9043</v>
      </c>
    </row>
    <row r="2165" spans="1:18" x14ac:dyDescent="0.3">
      <c r="A2165" s="11" t="s">
        <v>2087</v>
      </c>
      <c r="B2165" s="11" t="s">
        <v>5590</v>
      </c>
      <c r="C2165" s="11" t="s">
        <v>5807</v>
      </c>
      <c r="D2165" s="11" t="s">
        <v>5808</v>
      </c>
      <c r="E2165" s="11" t="s">
        <v>5809</v>
      </c>
      <c r="F2165" s="12">
        <v>51.486519999999999</v>
      </c>
      <c r="G2165" s="12">
        <v>12.34789</v>
      </c>
      <c r="H2165" s="11">
        <v>10000</v>
      </c>
      <c r="I2165" s="11">
        <v>6500</v>
      </c>
      <c r="J2165" s="13" t="s">
        <v>8991</v>
      </c>
      <c r="K2165" s="14">
        <f>I2165*Assumptions!$B$2*10^-3/24</f>
        <v>40.625</v>
      </c>
      <c r="L2165" s="14">
        <f>IF(J2165="YES",I2165*Assumptions!$B$3/1000,0)</f>
        <v>0</v>
      </c>
      <c r="M2165" s="14">
        <f>IF(J2165="YES",I2165*Assumptions!$B$4/1000,0)</f>
        <v>0</v>
      </c>
      <c r="N2165" s="14">
        <f>IF(J2165="YES",I2165*Assumptions!$B$5/1000,0)</f>
        <v>0</v>
      </c>
      <c r="O2165" s="14">
        <f>K2165*Assumptions!$B$6*Assumptions!$B$7</f>
        <v>235.625</v>
      </c>
      <c r="P2165" s="14">
        <f>((K2165*Assumptions!$B$6*Assumptions!$B$7/1000)*(Assumptions!$B$8/(Assumptions!$B$8-1)))*Assumptions!$B$9</f>
        <v>1413.75</v>
      </c>
      <c r="Q2165" s="13" t="s">
        <v>9030</v>
      </c>
      <c r="R2165" s="13" t="s">
        <v>9042</v>
      </c>
    </row>
    <row r="2166" spans="1:18" x14ac:dyDescent="0.3">
      <c r="A2166" s="11" t="s">
        <v>2087</v>
      </c>
      <c r="B2166" s="11" t="s">
        <v>5812</v>
      </c>
      <c r="D2166" s="11" t="s">
        <v>5810</v>
      </c>
      <c r="E2166" s="11" t="s">
        <v>5811</v>
      </c>
      <c r="F2166" s="12">
        <v>50.883580000000002</v>
      </c>
      <c r="G2166" s="12">
        <v>12.892049999999999</v>
      </c>
      <c r="H2166" s="11">
        <v>400000</v>
      </c>
      <c r="I2166" s="11">
        <v>300000</v>
      </c>
      <c r="J2166" s="13" t="s">
        <v>8982</v>
      </c>
      <c r="K2166" s="14">
        <f>I2166*Assumptions!$B$2*10^-3/24</f>
        <v>1875</v>
      </c>
      <c r="L2166" s="14">
        <f>IF(J2166="YES",I2166*Assumptions!$B$3/1000,0)</f>
        <v>6000</v>
      </c>
      <c r="M2166" s="14">
        <f>IF(J2166="YES",I2166*Assumptions!$B$4/1000,0)</f>
        <v>4500</v>
      </c>
      <c r="N2166" s="14">
        <f>IF(J2166="YES",I2166*Assumptions!$B$5/1000,0)</f>
        <v>9000</v>
      </c>
      <c r="O2166" s="14">
        <f>K2166*Assumptions!$B$6*Assumptions!$B$7</f>
        <v>10875</v>
      </c>
      <c r="P2166" s="14">
        <f>((K2166*Assumptions!$B$6*Assumptions!$B$7/1000)*(Assumptions!$B$8/(Assumptions!$B$8-1)))*Assumptions!$B$9</f>
        <v>65250</v>
      </c>
      <c r="Q2166" s="13" t="s">
        <v>9027</v>
      </c>
      <c r="R2166" s="13" t="s">
        <v>9042</v>
      </c>
    </row>
    <row r="2167" spans="1:18" x14ac:dyDescent="0.3">
      <c r="A2167" s="11" t="s">
        <v>2087</v>
      </c>
      <c r="B2167" s="11" t="s">
        <v>5590</v>
      </c>
      <c r="C2167" s="11" t="s">
        <v>5813</v>
      </c>
      <c r="D2167" s="11" t="s">
        <v>5814</v>
      </c>
      <c r="E2167" s="11" t="s">
        <v>8856</v>
      </c>
      <c r="F2167" s="12">
        <v>51.594949999999997</v>
      </c>
      <c r="G2167" s="12">
        <v>12.568479999999999</v>
      </c>
      <c r="H2167" s="11">
        <v>19000</v>
      </c>
      <c r="I2167" s="11">
        <v>12095</v>
      </c>
      <c r="J2167" s="13" t="s">
        <v>8991</v>
      </c>
      <c r="K2167" s="14">
        <f>I2167*Assumptions!$B$2*10^-3/24</f>
        <v>75.59375</v>
      </c>
      <c r="L2167" s="14">
        <f>IF(J2167="YES",I2167*Assumptions!$B$3/1000,0)</f>
        <v>0</v>
      </c>
      <c r="M2167" s="14">
        <f>IF(J2167="YES",I2167*Assumptions!$B$4/1000,0)</f>
        <v>0</v>
      </c>
      <c r="N2167" s="14">
        <f>IF(J2167="YES",I2167*Assumptions!$B$5/1000,0)</f>
        <v>0</v>
      </c>
      <c r="O2167" s="14">
        <f>K2167*Assumptions!$B$6*Assumptions!$B$7</f>
        <v>438.44375000000002</v>
      </c>
      <c r="P2167" s="14">
        <f>((K2167*Assumptions!$B$6*Assumptions!$B$7/1000)*(Assumptions!$B$8/(Assumptions!$B$8-1)))*Assumptions!$B$9</f>
        <v>2630.6624999999999</v>
      </c>
      <c r="Q2167" s="13" t="s">
        <v>9030</v>
      </c>
      <c r="R2167" s="13" t="s">
        <v>9042</v>
      </c>
    </row>
    <row r="2168" spans="1:18" x14ac:dyDescent="0.3">
      <c r="A2168" s="11" t="s">
        <v>2087</v>
      </c>
      <c r="B2168" s="11" t="s">
        <v>5818</v>
      </c>
      <c r="C2168" s="11" t="s">
        <v>5815</v>
      </c>
      <c r="D2168" s="11" t="s">
        <v>5816</v>
      </c>
      <c r="E2168" s="11" t="s">
        <v>5817</v>
      </c>
      <c r="F2168" s="12">
        <v>51.859949999999998</v>
      </c>
      <c r="G2168" s="12">
        <v>12.20932</v>
      </c>
      <c r="H2168" s="11">
        <v>145000</v>
      </c>
      <c r="I2168" s="11">
        <v>86346</v>
      </c>
      <c r="J2168" s="13" t="s">
        <v>8982</v>
      </c>
      <c r="K2168" s="14">
        <f>I2168*Assumptions!$B$2*10^-3/24</f>
        <v>539.66250000000002</v>
      </c>
      <c r="L2168" s="14">
        <f>IF(J2168="YES",I2168*Assumptions!$B$3/1000,0)</f>
        <v>1726.92</v>
      </c>
      <c r="M2168" s="14">
        <f>IF(J2168="YES",I2168*Assumptions!$B$4/1000,0)</f>
        <v>1295.19</v>
      </c>
      <c r="N2168" s="14">
        <f>IF(J2168="YES",I2168*Assumptions!$B$5/1000,0)</f>
        <v>2590.38</v>
      </c>
      <c r="O2168" s="14">
        <f>K2168*Assumptions!$B$6*Assumptions!$B$7</f>
        <v>3130.0425</v>
      </c>
      <c r="P2168" s="14">
        <f>((K2168*Assumptions!$B$6*Assumptions!$B$7/1000)*(Assumptions!$B$8/(Assumptions!$B$8-1)))*Assumptions!$B$9</f>
        <v>18780.254999999997</v>
      </c>
      <c r="Q2168" s="13" t="s">
        <v>9028</v>
      </c>
      <c r="R2168" s="13" t="s">
        <v>9042</v>
      </c>
    </row>
    <row r="2169" spans="1:18" x14ac:dyDescent="0.3">
      <c r="A2169" s="11" t="s">
        <v>2087</v>
      </c>
      <c r="B2169" s="11" t="s">
        <v>5822</v>
      </c>
      <c r="C2169" s="11" t="s">
        <v>5819</v>
      </c>
      <c r="D2169" s="11" t="s">
        <v>5820</v>
      </c>
      <c r="E2169" s="11" t="s">
        <v>5821</v>
      </c>
      <c r="F2169" s="12">
        <v>51.954140000000002</v>
      </c>
      <c r="G2169" s="12">
        <v>12.02467</v>
      </c>
      <c r="H2169" s="11">
        <v>86700</v>
      </c>
      <c r="I2169" s="11">
        <v>75433</v>
      </c>
      <c r="J2169" s="13" t="s">
        <v>8982</v>
      </c>
      <c r="K2169" s="14">
        <f>I2169*Assumptions!$B$2*10^-3/24</f>
        <v>471.45625000000001</v>
      </c>
      <c r="L2169" s="14">
        <f>IF(J2169="YES",I2169*Assumptions!$B$3/1000,0)</f>
        <v>1508.66</v>
      </c>
      <c r="M2169" s="14">
        <f>IF(J2169="YES",I2169*Assumptions!$B$4/1000,0)</f>
        <v>1131.4949999999999</v>
      </c>
      <c r="N2169" s="14">
        <f>IF(J2169="YES",I2169*Assumptions!$B$5/1000,0)</f>
        <v>2262.9899999999998</v>
      </c>
      <c r="O2169" s="14">
        <f>K2169*Assumptions!$B$6*Assumptions!$B$7</f>
        <v>2734.44625</v>
      </c>
      <c r="P2169" s="14">
        <f>((K2169*Assumptions!$B$6*Assumptions!$B$7/1000)*(Assumptions!$B$8/(Assumptions!$B$8-1)))*Assumptions!$B$9</f>
        <v>16406.677499999998</v>
      </c>
      <c r="Q2169" s="13" t="s">
        <v>9028</v>
      </c>
      <c r="R2169" s="13" t="s">
        <v>9044</v>
      </c>
    </row>
    <row r="2170" spans="1:18" x14ac:dyDescent="0.3">
      <c r="A2170" s="11" t="s">
        <v>2087</v>
      </c>
      <c r="B2170" s="11" t="s">
        <v>5826</v>
      </c>
      <c r="C2170" s="11" t="s">
        <v>5823</v>
      </c>
      <c r="D2170" s="11" t="s">
        <v>5824</v>
      </c>
      <c r="E2170" s="11" t="s">
        <v>5825</v>
      </c>
      <c r="F2170" s="12">
        <v>52.119140000000002</v>
      </c>
      <c r="G2170" s="12">
        <v>12.05162</v>
      </c>
      <c r="H2170" s="11">
        <v>6000</v>
      </c>
      <c r="I2170" s="11">
        <v>4158</v>
      </c>
      <c r="J2170" s="13" t="s">
        <v>8991</v>
      </c>
      <c r="K2170" s="14">
        <f>I2170*Assumptions!$B$2*10^-3/24</f>
        <v>25.987500000000001</v>
      </c>
      <c r="L2170" s="14">
        <f>IF(J2170="YES",I2170*Assumptions!$B$3/1000,0)</f>
        <v>0</v>
      </c>
      <c r="M2170" s="14">
        <f>IF(J2170="YES",I2170*Assumptions!$B$4/1000,0)</f>
        <v>0</v>
      </c>
      <c r="N2170" s="14">
        <f>IF(J2170="YES",I2170*Assumptions!$B$5/1000,0)</f>
        <v>0</v>
      </c>
      <c r="O2170" s="14">
        <f>K2170*Assumptions!$B$6*Assumptions!$B$7</f>
        <v>150.72749999999999</v>
      </c>
      <c r="P2170" s="14">
        <f>((K2170*Assumptions!$B$6*Assumptions!$B$7/1000)*(Assumptions!$B$8/(Assumptions!$B$8-1)))*Assumptions!$B$9</f>
        <v>904.3649999999999</v>
      </c>
      <c r="Q2170" s="13" t="s">
        <v>9028</v>
      </c>
      <c r="R2170" s="13" t="s">
        <v>9044</v>
      </c>
    </row>
    <row r="2171" spans="1:18" x14ac:dyDescent="0.3">
      <c r="A2171" s="11" t="s">
        <v>2087</v>
      </c>
      <c r="B2171" s="11" t="s">
        <v>5830</v>
      </c>
      <c r="C2171" s="11" t="s">
        <v>5827</v>
      </c>
      <c r="D2171" s="11" t="s">
        <v>5828</v>
      </c>
      <c r="E2171" s="11" t="s">
        <v>5829</v>
      </c>
      <c r="F2171" s="12">
        <v>51.81559</v>
      </c>
      <c r="G2171" s="12">
        <v>12.40075</v>
      </c>
      <c r="H2171" s="11">
        <v>43000</v>
      </c>
      <c r="I2171" s="11">
        <v>42468</v>
      </c>
      <c r="J2171" s="13" t="s">
        <v>8982</v>
      </c>
      <c r="K2171" s="14">
        <f>I2171*Assumptions!$B$2*10^-3/24</f>
        <v>265.42500000000001</v>
      </c>
      <c r="L2171" s="14">
        <f>IF(J2171="YES",I2171*Assumptions!$B$3/1000,0)</f>
        <v>849.36</v>
      </c>
      <c r="M2171" s="14">
        <f>IF(J2171="YES",I2171*Assumptions!$B$4/1000,0)</f>
        <v>637.02</v>
      </c>
      <c r="N2171" s="14">
        <f>IF(J2171="YES",I2171*Assumptions!$B$5/1000,0)</f>
        <v>1274.04</v>
      </c>
      <c r="O2171" s="14">
        <f>K2171*Assumptions!$B$6*Assumptions!$B$7</f>
        <v>1539.4649999999999</v>
      </c>
      <c r="P2171" s="14">
        <f>((K2171*Assumptions!$B$6*Assumptions!$B$7/1000)*(Assumptions!$B$8/(Assumptions!$B$8-1)))*Assumptions!$B$9</f>
        <v>9236.7899999999991</v>
      </c>
      <c r="Q2171" s="13" t="s">
        <v>9028</v>
      </c>
      <c r="R2171" s="13" t="s">
        <v>9044</v>
      </c>
    </row>
    <row r="2172" spans="1:18" x14ac:dyDescent="0.3">
      <c r="A2172" s="11" t="s">
        <v>2087</v>
      </c>
      <c r="B2172" s="11" t="s">
        <v>5830</v>
      </c>
      <c r="C2172" s="11" t="s">
        <v>5831</v>
      </c>
      <c r="D2172" s="11" t="s">
        <v>5832</v>
      </c>
      <c r="E2172" s="11" t="s">
        <v>5833</v>
      </c>
      <c r="F2172" s="12">
        <v>51.878050000000002</v>
      </c>
      <c r="G2172" s="12">
        <v>12.42759</v>
      </c>
      <c r="H2172" s="11">
        <v>20000</v>
      </c>
      <c r="I2172" s="11">
        <v>14554</v>
      </c>
      <c r="J2172" s="13" t="s">
        <v>8991</v>
      </c>
      <c r="K2172" s="14">
        <f>I2172*Assumptions!$B$2*10^-3/24</f>
        <v>90.962499999999991</v>
      </c>
      <c r="L2172" s="14">
        <f>IF(J2172="YES",I2172*Assumptions!$B$3/1000,0)</f>
        <v>0</v>
      </c>
      <c r="M2172" s="14">
        <f>IF(J2172="YES",I2172*Assumptions!$B$4/1000,0)</f>
        <v>0</v>
      </c>
      <c r="N2172" s="14">
        <f>IF(J2172="YES",I2172*Assumptions!$B$5/1000,0)</f>
        <v>0</v>
      </c>
      <c r="O2172" s="14">
        <f>K2172*Assumptions!$B$6*Assumptions!$B$7</f>
        <v>527.58249999999987</v>
      </c>
      <c r="P2172" s="14">
        <f>((K2172*Assumptions!$B$6*Assumptions!$B$7/1000)*(Assumptions!$B$8/(Assumptions!$B$8-1)))*Assumptions!$B$9</f>
        <v>3165.494999999999</v>
      </c>
      <c r="Q2172" s="13" t="s">
        <v>9028</v>
      </c>
      <c r="R2172" s="13" t="s">
        <v>9042</v>
      </c>
    </row>
    <row r="2173" spans="1:18" x14ac:dyDescent="0.3">
      <c r="A2173" s="11" t="s">
        <v>2087</v>
      </c>
      <c r="B2173" s="11" t="s">
        <v>5818</v>
      </c>
      <c r="C2173" s="11" t="s">
        <v>5834</v>
      </c>
      <c r="D2173" s="11" t="s">
        <v>5835</v>
      </c>
      <c r="E2173" s="11" t="s">
        <v>5836</v>
      </c>
      <c r="F2173" s="12">
        <v>51.900370000000002</v>
      </c>
      <c r="G2173" s="12">
        <v>12.222519999999999</v>
      </c>
      <c r="H2173" s="11">
        <v>6900</v>
      </c>
      <c r="I2173" s="11">
        <v>3071</v>
      </c>
      <c r="J2173" s="13" t="s">
        <v>8991</v>
      </c>
      <c r="K2173" s="14">
        <f>I2173*Assumptions!$B$2*10^-3/24</f>
        <v>19.193750000000001</v>
      </c>
      <c r="L2173" s="14">
        <f>IF(J2173="YES",I2173*Assumptions!$B$3/1000,0)</f>
        <v>0</v>
      </c>
      <c r="M2173" s="14">
        <f>IF(J2173="YES",I2173*Assumptions!$B$4/1000,0)</f>
        <v>0</v>
      </c>
      <c r="N2173" s="14">
        <f>IF(J2173="YES",I2173*Assumptions!$B$5/1000,0)</f>
        <v>0</v>
      </c>
      <c r="O2173" s="14">
        <f>K2173*Assumptions!$B$6*Assumptions!$B$7</f>
        <v>111.32374999999999</v>
      </c>
      <c r="P2173" s="14">
        <f>((K2173*Assumptions!$B$6*Assumptions!$B$7/1000)*(Assumptions!$B$8/(Assumptions!$B$8-1)))*Assumptions!$B$9</f>
        <v>667.94249999999988</v>
      </c>
      <c r="Q2173" s="13" t="s">
        <v>9028</v>
      </c>
      <c r="R2173" s="13" t="s">
        <v>9042</v>
      </c>
    </row>
    <row r="2174" spans="1:18" x14ac:dyDescent="0.3">
      <c r="A2174" s="11" t="s">
        <v>2087</v>
      </c>
      <c r="B2174" s="11" t="s">
        <v>5411</v>
      </c>
      <c r="C2174" s="11" t="s">
        <v>5837</v>
      </c>
      <c r="D2174" s="11" t="s">
        <v>5838</v>
      </c>
      <c r="E2174" s="11" t="s">
        <v>5839</v>
      </c>
      <c r="F2174" s="12">
        <v>51.799790000000002</v>
      </c>
      <c r="G2174" s="12">
        <v>11.769159999999999</v>
      </c>
      <c r="H2174" s="11">
        <v>80000</v>
      </c>
      <c r="I2174" s="11">
        <v>65000</v>
      </c>
      <c r="J2174" s="13" t="s">
        <v>8982</v>
      </c>
      <c r="K2174" s="14">
        <f>I2174*Assumptions!$B$2*10^-3/24</f>
        <v>406.25</v>
      </c>
      <c r="L2174" s="14">
        <f>IF(J2174="YES",I2174*Assumptions!$B$3/1000,0)</f>
        <v>1300</v>
      </c>
      <c r="M2174" s="14">
        <f>IF(J2174="YES",I2174*Assumptions!$B$4/1000,0)</f>
        <v>975</v>
      </c>
      <c r="N2174" s="14">
        <f>IF(J2174="YES",I2174*Assumptions!$B$5/1000,0)</f>
        <v>1950</v>
      </c>
      <c r="O2174" s="14">
        <f>K2174*Assumptions!$B$6*Assumptions!$B$7</f>
        <v>2356.2499999999995</v>
      </c>
      <c r="P2174" s="14">
        <f>((K2174*Assumptions!$B$6*Assumptions!$B$7/1000)*(Assumptions!$B$8/(Assumptions!$B$8-1)))*Assumptions!$B$9</f>
        <v>14137.499999999998</v>
      </c>
      <c r="Q2174" s="13" t="s">
        <v>9028</v>
      </c>
      <c r="R2174" s="13" t="s">
        <v>9043</v>
      </c>
    </row>
    <row r="2175" spans="1:18" x14ac:dyDescent="0.3">
      <c r="A2175" s="11" t="s">
        <v>2087</v>
      </c>
      <c r="B2175" s="11" t="s">
        <v>5411</v>
      </c>
      <c r="C2175" s="11" t="s">
        <v>5840</v>
      </c>
      <c r="D2175" s="11" t="s">
        <v>5841</v>
      </c>
      <c r="E2175" s="11" t="s">
        <v>8857</v>
      </c>
      <c r="F2175" s="12">
        <v>51.785110000000003</v>
      </c>
      <c r="G2175" s="12">
        <v>11.868069999999999</v>
      </c>
      <c r="H2175" s="11">
        <v>5000</v>
      </c>
      <c r="I2175" s="11">
        <v>5200</v>
      </c>
      <c r="J2175" s="13" t="s">
        <v>8991</v>
      </c>
      <c r="K2175" s="14">
        <f>I2175*Assumptions!$B$2*10^-3/24</f>
        <v>32.5</v>
      </c>
      <c r="L2175" s="14">
        <f>IF(J2175="YES",I2175*Assumptions!$B$3/1000,0)</f>
        <v>0</v>
      </c>
      <c r="M2175" s="14">
        <f>IF(J2175="YES",I2175*Assumptions!$B$4/1000,0)</f>
        <v>0</v>
      </c>
      <c r="N2175" s="14">
        <f>IF(J2175="YES",I2175*Assumptions!$B$5/1000,0)</f>
        <v>0</v>
      </c>
      <c r="O2175" s="14">
        <f>K2175*Assumptions!$B$6*Assumptions!$B$7</f>
        <v>188.49999999999997</v>
      </c>
      <c r="P2175" s="14">
        <f>((K2175*Assumptions!$B$6*Assumptions!$B$7/1000)*(Assumptions!$B$8/(Assumptions!$B$8-1)))*Assumptions!$B$9</f>
        <v>1130.9999999999998</v>
      </c>
      <c r="Q2175" s="13" t="s">
        <v>9028</v>
      </c>
      <c r="R2175" s="13" t="s">
        <v>9044</v>
      </c>
    </row>
    <row r="2176" spans="1:18" x14ac:dyDescent="0.3">
      <c r="A2176" s="11" t="s">
        <v>2087</v>
      </c>
      <c r="B2176" s="11" t="s">
        <v>5411</v>
      </c>
      <c r="C2176" s="11" t="s">
        <v>5842</v>
      </c>
      <c r="D2176" s="11" t="s">
        <v>5843</v>
      </c>
      <c r="E2176" s="11" t="s">
        <v>8858</v>
      </c>
      <c r="F2176" s="12">
        <v>51.668770000000002</v>
      </c>
      <c r="G2176" s="12">
        <v>11.73875</v>
      </c>
      <c r="H2176" s="11">
        <v>16000</v>
      </c>
      <c r="I2176" s="11">
        <v>11982</v>
      </c>
      <c r="J2176" s="13" t="s">
        <v>8991</v>
      </c>
      <c r="K2176" s="14">
        <f>I2176*Assumptions!$B$2*10^-3/24</f>
        <v>74.887500000000003</v>
      </c>
      <c r="L2176" s="14">
        <f>IF(J2176="YES",I2176*Assumptions!$B$3/1000,0)</f>
        <v>0</v>
      </c>
      <c r="M2176" s="14">
        <f>IF(J2176="YES",I2176*Assumptions!$B$4/1000,0)</f>
        <v>0</v>
      </c>
      <c r="N2176" s="14">
        <f>IF(J2176="YES",I2176*Assumptions!$B$5/1000,0)</f>
        <v>0</v>
      </c>
      <c r="O2176" s="14">
        <f>K2176*Assumptions!$B$6*Assumptions!$B$7</f>
        <v>434.34750000000003</v>
      </c>
      <c r="P2176" s="14">
        <f>((K2176*Assumptions!$B$6*Assumptions!$B$7/1000)*(Assumptions!$B$8/(Assumptions!$B$8-1)))*Assumptions!$B$9</f>
        <v>2606.0849999999996</v>
      </c>
      <c r="Q2176" s="13" t="s">
        <v>9028</v>
      </c>
      <c r="R2176" s="13" t="s">
        <v>9044</v>
      </c>
    </row>
    <row r="2177" spans="1:18" x14ac:dyDescent="0.3">
      <c r="A2177" s="11" t="s">
        <v>2087</v>
      </c>
      <c r="B2177" s="11" t="s">
        <v>5822</v>
      </c>
      <c r="C2177" s="11" t="s">
        <v>5844</v>
      </c>
      <c r="D2177" s="11" t="s">
        <v>5845</v>
      </c>
      <c r="E2177" s="11" t="s">
        <v>5846</v>
      </c>
      <c r="F2177" s="12">
        <v>51.65175</v>
      </c>
      <c r="G2177" s="12">
        <v>12.310589999999999</v>
      </c>
      <c r="H2177" s="11">
        <v>585833</v>
      </c>
      <c r="I2177" s="11">
        <v>584021</v>
      </c>
      <c r="J2177" s="13" t="s">
        <v>8982</v>
      </c>
      <c r="K2177" s="14">
        <f>I2177*Assumptions!$B$2*10^-3/24</f>
        <v>3650.1312500000004</v>
      </c>
      <c r="L2177" s="14">
        <f>IF(J2177="YES",I2177*Assumptions!$B$3/1000,0)</f>
        <v>11680.42</v>
      </c>
      <c r="M2177" s="14">
        <f>IF(J2177="YES",I2177*Assumptions!$B$4/1000,0)</f>
        <v>8760.3150000000005</v>
      </c>
      <c r="N2177" s="14">
        <f>IF(J2177="YES",I2177*Assumptions!$B$5/1000,0)</f>
        <v>17520.63</v>
      </c>
      <c r="O2177" s="14">
        <f>K2177*Assumptions!$B$6*Assumptions!$B$7</f>
        <v>21170.76125</v>
      </c>
      <c r="P2177" s="14">
        <f>((K2177*Assumptions!$B$6*Assumptions!$B$7/1000)*(Assumptions!$B$8/(Assumptions!$B$8-1)))*Assumptions!$B$9</f>
        <v>127024.56749999998</v>
      </c>
      <c r="Q2177" s="13" t="s">
        <v>9028</v>
      </c>
      <c r="R2177" s="13" t="s">
        <v>9043</v>
      </c>
    </row>
    <row r="2178" spans="1:18" x14ac:dyDescent="0.3">
      <c r="A2178" s="11" t="s">
        <v>2087</v>
      </c>
      <c r="B2178" s="11" t="s">
        <v>5822</v>
      </c>
      <c r="C2178" s="11" t="s">
        <v>5847</v>
      </c>
      <c r="D2178" s="11" t="s">
        <v>5848</v>
      </c>
      <c r="E2178" s="11" t="s">
        <v>5849</v>
      </c>
      <c r="F2178" s="12">
        <v>51.669820000000001</v>
      </c>
      <c r="G2178" s="12">
        <v>12.422879999999999</v>
      </c>
      <c r="H2178" s="11">
        <v>9800</v>
      </c>
      <c r="I2178" s="11">
        <v>7717</v>
      </c>
      <c r="J2178" s="13" t="s">
        <v>8991</v>
      </c>
      <c r="K2178" s="14">
        <f>I2178*Assumptions!$B$2*10^-3/24</f>
        <v>48.231249999999996</v>
      </c>
      <c r="L2178" s="14">
        <f>IF(J2178="YES",I2178*Assumptions!$B$3/1000,0)</f>
        <v>0</v>
      </c>
      <c r="M2178" s="14">
        <f>IF(J2178="YES",I2178*Assumptions!$B$4/1000,0)</f>
        <v>0</v>
      </c>
      <c r="N2178" s="14">
        <f>IF(J2178="YES",I2178*Assumptions!$B$5/1000,0)</f>
        <v>0</v>
      </c>
      <c r="O2178" s="14">
        <f>K2178*Assumptions!$B$6*Assumptions!$B$7</f>
        <v>279.74124999999998</v>
      </c>
      <c r="P2178" s="14">
        <f>((K2178*Assumptions!$B$6*Assumptions!$B$7/1000)*(Assumptions!$B$8/(Assumptions!$B$8-1)))*Assumptions!$B$9</f>
        <v>1678.4475</v>
      </c>
      <c r="Q2178" s="13" t="s">
        <v>9028</v>
      </c>
      <c r="R2178" s="13" t="s">
        <v>9044</v>
      </c>
    </row>
    <row r="2179" spans="1:18" x14ac:dyDescent="0.3">
      <c r="A2179" s="11" t="s">
        <v>2087</v>
      </c>
      <c r="B2179" s="11" t="s">
        <v>5822</v>
      </c>
      <c r="C2179" s="11" t="s">
        <v>5850</v>
      </c>
      <c r="D2179" s="11" t="s">
        <v>5851</v>
      </c>
      <c r="E2179" s="11" t="s">
        <v>8859</v>
      </c>
      <c r="F2179" s="12">
        <v>51.63747</v>
      </c>
      <c r="G2179" s="12">
        <v>12.099309999999999</v>
      </c>
      <c r="H2179" s="11">
        <v>20000</v>
      </c>
      <c r="I2179" s="11">
        <v>16642</v>
      </c>
      <c r="J2179" s="13" t="s">
        <v>8991</v>
      </c>
      <c r="K2179" s="14">
        <f>I2179*Assumptions!$B$2*10^-3/24</f>
        <v>104.0125</v>
      </c>
      <c r="L2179" s="14">
        <f>IF(J2179="YES",I2179*Assumptions!$B$3/1000,0)</f>
        <v>0</v>
      </c>
      <c r="M2179" s="14">
        <f>IF(J2179="YES",I2179*Assumptions!$B$4/1000,0)</f>
        <v>0</v>
      </c>
      <c r="N2179" s="14">
        <f>IF(J2179="YES",I2179*Assumptions!$B$5/1000,0)</f>
        <v>0</v>
      </c>
      <c r="O2179" s="14">
        <f>K2179*Assumptions!$B$6*Assumptions!$B$7</f>
        <v>603.27250000000004</v>
      </c>
      <c r="P2179" s="14">
        <f>((K2179*Assumptions!$B$6*Assumptions!$B$7/1000)*(Assumptions!$B$8/(Assumptions!$B$8-1)))*Assumptions!$B$9</f>
        <v>3619.6349999999998</v>
      </c>
      <c r="Q2179" s="13" t="s">
        <v>9028</v>
      </c>
      <c r="R2179" s="13" t="s">
        <v>9044</v>
      </c>
    </row>
    <row r="2180" spans="1:18" x14ac:dyDescent="0.3">
      <c r="A2180" s="11" t="s">
        <v>2087</v>
      </c>
      <c r="B2180" s="11" t="s">
        <v>5822</v>
      </c>
      <c r="C2180" s="11" t="s">
        <v>5852</v>
      </c>
      <c r="D2180" s="11" t="s">
        <v>5853</v>
      </c>
      <c r="E2180" s="11" t="s">
        <v>5854</v>
      </c>
      <c r="F2180" s="12">
        <v>51.737160000000003</v>
      </c>
      <c r="G2180" s="12">
        <v>12.30097</v>
      </c>
      <c r="H2180" s="11">
        <v>12500</v>
      </c>
      <c r="I2180" s="11">
        <v>10625</v>
      </c>
      <c r="J2180" s="13" t="s">
        <v>8991</v>
      </c>
      <c r="K2180" s="14">
        <f>I2180*Assumptions!$B$2*10^-3/24</f>
        <v>66.40625</v>
      </c>
      <c r="L2180" s="14">
        <f>IF(J2180="YES",I2180*Assumptions!$B$3/1000,0)</f>
        <v>0</v>
      </c>
      <c r="M2180" s="14">
        <f>IF(J2180="YES",I2180*Assumptions!$B$4/1000,0)</f>
        <v>0</v>
      </c>
      <c r="N2180" s="14">
        <f>IF(J2180="YES",I2180*Assumptions!$B$5/1000,0)</f>
        <v>0</v>
      </c>
      <c r="O2180" s="14">
        <f>K2180*Assumptions!$B$6*Assumptions!$B$7</f>
        <v>385.15625</v>
      </c>
      <c r="P2180" s="14">
        <f>((K2180*Assumptions!$B$6*Assumptions!$B$7/1000)*(Assumptions!$B$8/(Assumptions!$B$8-1)))*Assumptions!$B$9</f>
        <v>2310.9374999999995</v>
      </c>
      <c r="Q2180" s="13" t="s">
        <v>9028</v>
      </c>
      <c r="R2180" s="13" t="s">
        <v>9044</v>
      </c>
    </row>
    <row r="2181" spans="1:18" x14ac:dyDescent="0.3">
      <c r="A2181" s="11" t="s">
        <v>2087</v>
      </c>
      <c r="B2181" s="11" t="s">
        <v>5822</v>
      </c>
      <c r="C2181" s="11" t="s">
        <v>5855</v>
      </c>
      <c r="D2181" s="11" t="s">
        <v>5856</v>
      </c>
      <c r="E2181" s="11" t="s">
        <v>8860</v>
      </c>
      <c r="F2181" s="12">
        <v>51.75938</v>
      </c>
      <c r="G2181" s="12">
        <v>11.95721</v>
      </c>
      <c r="H2181" s="11">
        <v>45000</v>
      </c>
      <c r="I2181" s="11">
        <v>40272</v>
      </c>
      <c r="J2181" s="13" t="s">
        <v>8982</v>
      </c>
      <c r="K2181" s="14">
        <f>I2181*Assumptions!$B$2*10^-3/24</f>
        <v>251.70000000000002</v>
      </c>
      <c r="L2181" s="14">
        <f>IF(J2181="YES",I2181*Assumptions!$B$3/1000,0)</f>
        <v>805.44</v>
      </c>
      <c r="M2181" s="14">
        <f>IF(J2181="YES",I2181*Assumptions!$B$4/1000,0)</f>
        <v>604.08000000000004</v>
      </c>
      <c r="N2181" s="14">
        <f>IF(J2181="YES",I2181*Assumptions!$B$5/1000,0)</f>
        <v>1208.1600000000001</v>
      </c>
      <c r="O2181" s="14">
        <f>K2181*Assumptions!$B$6*Assumptions!$B$7</f>
        <v>1459.86</v>
      </c>
      <c r="P2181" s="14">
        <f>((K2181*Assumptions!$B$6*Assumptions!$B$7/1000)*(Assumptions!$B$8/(Assumptions!$B$8-1)))*Assumptions!$B$9</f>
        <v>8759.16</v>
      </c>
      <c r="Q2181" s="13" t="s">
        <v>9028</v>
      </c>
      <c r="R2181" s="13" t="s">
        <v>9043</v>
      </c>
    </row>
    <row r="2182" spans="1:18" x14ac:dyDescent="0.3">
      <c r="A2182" s="11" t="s">
        <v>2087</v>
      </c>
      <c r="B2182" s="11" t="s">
        <v>5822</v>
      </c>
      <c r="C2182" s="11" t="s">
        <v>5857</v>
      </c>
      <c r="D2182" s="11" t="s">
        <v>5858</v>
      </c>
      <c r="E2182" s="11" t="s">
        <v>5859</v>
      </c>
      <c r="F2182" s="12">
        <v>51.839489999999998</v>
      </c>
      <c r="G2182" s="12">
        <v>12.06987</v>
      </c>
      <c r="H2182" s="11">
        <v>27000</v>
      </c>
      <c r="I2182" s="11">
        <v>18482</v>
      </c>
      <c r="J2182" s="13" t="s">
        <v>8991</v>
      </c>
      <c r="K2182" s="14">
        <f>I2182*Assumptions!$B$2*10^-3/24</f>
        <v>115.5125</v>
      </c>
      <c r="L2182" s="14">
        <f>IF(J2182="YES",I2182*Assumptions!$B$3/1000,0)</f>
        <v>0</v>
      </c>
      <c r="M2182" s="14">
        <f>IF(J2182="YES",I2182*Assumptions!$B$4/1000,0)</f>
        <v>0</v>
      </c>
      <c r="N2182" s="14">
        <f>IF(J2182="YES",I2182*Assumptions!$B$5/1000,0)</f>
        <v>0</v>
      </c>
      <c r="O2182" s="14">
        <f>K2182*Assumptions!$B$6*Assumptions!$B$7</f>
        <v>669.97249999999997</v>
      </c>
      <c r="P2182" s="14">
        <f>((K2182*Assumptions!$B$6*Assumptions!$B$7/1000)*(Assumptions!$B$8/(Assumptions!$B$8-1)))*Assumptions!$B$9</f>
        <v>4019.835</v>
      </c>
      <c r="Q2182" s="13" t="s">
        <v>9028</v>
      </c>
      <c r="R2182" s="13" t="s">
        <v>9042</v>
      </c>
    </row>
    <row r="2183" spans="1:18" x14ac:dyDescent="0.3">
      <c r="A2183" s="11" t="s">
        <v>2087</v>
      </c>
      <c r="B2183" s="11" t="s">
        <v>5830</v>
      </c>
      <c r="C2183" s="11" t="s">
        <v>5860</v>
      </c>
      <c r="D2183" s="11" t="s">
        <v>5861</v>
      </c>
      <c r="E2183" s="11" t="s">
        <v>5862</v>
      </c>
      <c r="F2183" s="12">
        <v>51.861629999999998</v>
      </c>
      <c r="G2183" s="12">
        <v>12.58784</v>
      </c>
      <c r="H2183" s="11">
        <v>180000</v>
      </c>
      <c r="I2183" s="11">
        <v>79755</v>
      </c>
      <c r="J2183" s="13" t="s">
        <v>8982</v>
      </c>
      <c r="K2183" s="14">
        <f>I2183*Assumptions!$B$2*10^-3/24</f>
        <v>498.46875</v>
      </c>
      <c r="L2183" s="14">
        <f>IF(J2183="YES",I2183*Assumptions!$B$3/1000,0)</f>
        <v>1595.1</v>
      </c>
      <c r="M2183" s="14">
        <f>IF(J2183="YES",I2183*Assumptions!$B$4/1000,0)</f>
        <v>1196.325</v>
      </c>
      <c r="N2183" s="14">
        <f>IF(J2183="YES",I2183*Assumptions!$B$5/1000,0)</f>
        <v>2392.65</v>
      </c>
      <c r="O2183" s="14">
        <f>K2183*Assumptions!$B$6*Assumptions!$B$7</f>
        <v>2891.1187500000001</v>
      </c>
      <c r="P2183" s="14">
        <f>((K2183*Assumptions!$B$6*Assumptions!$B$7/1000)*(Assumptions!$B$8/(Assumptions!$B$8-1)))*Assumptions!$B$9</f>
        <v>17346.712500000001</v>
      </c>
      <c r="Q2183" s="13" t="s">
        <v>9028</v>
      </c>
      <c r="R2183" s="13" t="s">
        <v>9043</v>
      </c>
    </row>
    <row r="2184" spans="1:18" x14ac:dyDescent="0.3">
      <c r="A2184" s="11" t="s">
        <v>2087</v>
      </c>
      <c r="B2184" s="11" t="s">
        <v>5830</v>
      </c>
      <c r="C2184" s="11" t="s">
        <v>5863</v>
      </c>
      <c r="D2184" s="11" t="s">
        <v>5864</v>
      </c>
      <c r="E2184" s="11" t="s">
        <v>8861</v>
      </c>
      <c r="F2184" s="12">
        <v>51.736739999999998</v>
      </c>
      <c r="G2184" s="12">
        <v>12.459110000000001</v>
      </c>
      <c r="H2184" s="11">
        <v>15000</v>
      </c>
      <c r="I2184" s="11">
        <v>11978</v>
      </c>
      <c r="J2184" s="13" t="s">
        <v>8991</v>
      </c>
      <c r="K2184" s="14">
        <f>I2184*Assumptions!$B$2*10^-3/24</f>
        <v>74.862499999999997</v>
      </c>
      <c r="L2184" s="14">
        <f>IF(J2184="YES",I2184*Assumptions!$B$3/1000,0)</f>
        <v>0</v>
      </c>
      <c r="M2184" s="14">
        <f>IF(J2184="YES",I2184*Assumptions!$B$4/1000,0)</f>
        <v>0</v>
      </c>
      <c r="N2184" s="14">
        <f>IF(J2184="YES",I2184*Assumptions!$B$5/1000,0)</f>
        <v>0</v>
      </c>
      <c r="O2184" s="14">
        <f>K2184*Assumptions!$B$6*Assumptions!$B$7</f>
        <v>434.20249999999999</v>
      </c>
      <c r="P2184" s="14">
        <f>((K2184*Assumptions!$B$6*Assumptions!$B$7/1000)*(Assumptions!$B$8/(Assumptions!$B$8-1)))*Assumptions!$B$9</f>
        <v>2605.2150000000001</v>
      </c>
      <c r="Q2184" s="13" t="s">
        <v>9028</v>
      </c>
      <c r="R2184" s="13" t="s">
        <v>9043</v>
      </c>
    </row>
    <row r="2185" spans="1:18" x14ac:dyDescent="0.3">
      <c r="A2185" s="11" t="s">
        <v>2087</v>
      </c>
      <c r="B2185" s="11" t="s">
        <v>5830</v>
      </c>
      <c r="C2185" s="11" t="s">
        <v>5865</v>
      </c>
      <c r="D2185" s="11" t="s">
        <v>5866</v>
      </c>
      <c r="E2185" s="11" t="s">
        <v>5867</v>
      </c>
      <c r="F2185" s="12">
        <v>51.738880000000002</v>
      </c>
      <c r="G2185" s="12">
        <v>12.797599999999999</v>
      </c>
      <c r="H2185" s="11">
        <v>15000</v>
      </c>
      <c r="I2185" s="11">
        <v>9062</v>
      </c>
      <c r="J2185" s="13" t="s">
        <v>8991</v>
      </c>
      <c r="K2185" s="14">
        <f>I2185*Assumptions!$B$2*10^-3/24</f>
        <v>56.637499999999996</v>
      </c>
      <c r="L2185" s="14">
        <f>IF(J2185="YES",I2185*Assumptions!$B$3/1000,0)</f>
        <v>0</v>
      </c>
      <c r="M2185" s="14">
        <f>IF(J2185="YES",I2185*Assumptions!$B$4/1000,0)</f>
        <v>0</v>
      </c>
      <c r="N2185" s="14">
        <f>IF(J2185="YES",I2185*Assumptions!$B$5/1000,0)</f>
        <v>0</v>
      </c>
      <c r="O2185" s="14">
        <f>K2185*Assumptions!$B$6*Assumptions!$B$7</f>
        <v>328.49749999999995</v>
      </c>
      <c r="P2185" s="14">
        <f>((K2185*Assumptions!$B$6*Assumptions!$B$7/1000)*(Assumptions!$B$8/(Assumptions!$B$8-1)))*Assumptions!$B$9</f>
        <v>1970.9849999999997</v>
      </c>
      <c r="Q2185" s="13" t="s">
        <v>9028</v>
      </c>
      <c r="R2185" s="13" t="s">
        <v>9044</v>
      </c>
    </row>
    <row r="2186" spans="1:18" x14ac:dyDescent="0.3">
      <c r="A2186" s="11" t="s">
        <v>2087</v>
      </c>
      <c r="B2186" s="11" t="s">
        <v>5830</v>
      </c>
      <c r="C2186" s="11" t="s">
        <v>5868</v>
      </c>
      <c r="D2186" s="11" t="s">
        <v>5869</v>
      </c>
      <c r="E2186" s="11" t="s">
        <v>5870</v>
      </c>
      <c r="F2186" s="12">
        <v>51.746090000000002</v>
      </c>
      <c r="G2186" s="12">
        <v>13.02651</v>
      </c>
      <c r="H2186" s="11">
        <v>5000</v>
      </c>
      <c r="I2186" s="11">
        <v>3887</v>
      </c>
      <c r="J2186" s="13" t="s">
        <v>8991</v>
      </c>
      <c r="K2186" s="14">
        <f>I2186*Assumptions!$B$2*10^-3/24</f>
        <v>24.293750000000003</v>
      </c>
      <c r="L2186" s="14">
        <f>IF(J2186="YES",I2186*Assumptions!$B$3/1000,0)</f>
        <v>0</v>
      </c>
      <c r="M2186" s="14">
        <f>IF(J2186="YES",I2186*Assumptions!$B$4/1000,0)</f>
        <v>0</v>
      </c>
      <c r="N2186" s="14">
        <f>IF(J2186="YES",I2186*Assumptions!$B$5/1000,0)</f>
        <v>0</v>
      </c>
      <c r="O2186" s="14">
        <f>K2186*Assumptions!$B$6*Assumptions!$B$7</f>
        <v>140.90375</v>
      </c>
      <c r="P2186" s="14">
        <f>((K2186*Assumptions!$B$6*Assumptions!$B$7/1000)*(Assumptions!$B$8/(Assumptions!$B$8-1)))*Assumptions!$B$9</f>
        <v>845.42250000000001</v>
      </c>
      <c r="Q2186" s="13" t="s">
        <v>9028</v>
      </c>
      <c r="R2186" s="13" t="s">
        <v>9044</v>
      </c>
    </row>
    <row r="2187" spans="1:18" x14ac:dyDescent="0.3">
      <c r="A2187" s="11" t="s">
        <v>2087</v>
      </c>
      <c r="B2187" s="11" t="s">
        <v>5830</v>
      </c>
      <c r="C2187" s="11" t="s">
        <v>5871</v>
      </c>
      <c r="D2187" s="11" t="s">
        <v>5872</v>
      </c>
      <c r="E2187" s="11" t="s">
        <v>5873</v>
      </c>
      <c r="F2187" s="12">
        <v>51.79318</v>
      </c>
      <c r="G2187" s="12">
        <v>12.929740000000001</v>
      </c>
      <c r="H2187" s="11">
        <v>67667</v>
      </c>
      <c r="I2187" s="11">
        <v>52221</v>
      </c>
      <c r="J2187" s="13" t="s">
        <v>8982</v>
      </c>
      <c r="K2187" s="14">
        <f>I2187*Assumptions!$B$2*10^-3/24</f>
        <v>326.38125000000002</v>
      </c>
      <c r="L2187" s="14">
        <f>IF(J2187="YES",I2187*Assumptions!$B$3/1000,0)</f>
        <v>1044.42</v>
      </c>
      <c r="M2187" s="14">
        <f>IF(J2187="YES",I2187*Assumptions!$B$4/1000,0)</f>
        <v>783.31500000000005</v>
      </c>
      <c r="N2187" s="14">
        <f>IF(J2187="YES",I2187*Assumptions!$B$5/1000,0)</f>
        <v>1566.63</v>
      </c>
      <c r="O2187" s="14">
        <f>K2187*Assumptions!$B$6*Assumptions!$B$7</f>
        <v>1893.01125</v>
      </c>
      <c r="P2187" s="14">
        <f>((K2187*Assumptions!$B$6*Assumptions!$B$7/1000)*(Assumptions!$B$8/(Assumptions!$B$8-1)))*Assumptions!$B$9</f>
        <v>11358.067499999999</v>
      </c>
      <c r="Q2187" s="13" t="s">
        <v>9028</v>
      </c>
      <c r="R2187" s="13" t="s">
        <v>9042</v>
      </c>
    </row>
    <row r="2188" spans="1:18" x14ac:dyDescent="0.3">
      <c r="A2188" s="11" t="s">
        <v>2087</v>
      </c>
      <c r="B2188" s="11" t="s">
        <v>5877</v>
      </c>
      <c r="C2188" s="11" t="s">
        <v>5874</v>
      </c>
      <c r="D2188" s="11" t="s">
        <v>5875</v>
      </c>
      <c r="E2188" s="11" t="s">
        <v>5876</v>
      </c>
      <c r="F2188" s="12">
        <v>51.524509999999999</v>
      </c>
      <c r="G2188" s="12">
        <v>11.92069</v>
      </c>
      <c r="H2188" s="11">
        <v>300000</v>
      </c>
      <c r="I2188" s="11">
        <v>301975</v>
      </c>
      <c r="J2188" s="13" t="s">
        <v>8982</v>
      </c>
      <c r="K2188" s="14">
        <f>I2188*Assumptions!$B$2*10^-3/24</f>
        <v>1887.34375</v>
      </c>
      <c r="L2188" s="14">
        <f>IF(J2188="YES",I2188*Assumptions!$B$3/1000,0)</f>
        <v>6039.5</v>
      </c>
      <c r="M2188" s="14">
        <f>IF(J2188="YES",I2188*Assumptions!$B$4/1000,0)</f>
        <v>4529.625</v>
      </c>
      <c r="N2188" s="14">
        <f>IF(J2188="YES",I2188*Assumptions!$B$5/1000,0)</f>
        <v>9059.25</v>
      </c>
      <c r="O2188" s="14">
        <f>K2188*Assumptions!$B$6*Assumptions!$B$7</f>
        <v>10946.59375</v>
      </c>
      <c r="P2188" s="14">
        <f>((K2188*Assumptions!$B$6*Assumptions!$B$7/1000)*(Assumptions!$B$8/(Assumptions!$B$8-1)))*Assumptions!$B$9</f>
        <v>65679.5625</v>
      </c>
      <c r="Q2188" s="13" t="s">
        <v>9028</v>
      </c>
      <c r="R2188" s="13" t="s">
        <v>9042</v>
      </c>
    </row>
    <row r="2189" spans="1:18" x14ac:dyDescent="0.3">
      <c r="A2189" s="11" t="s">
        <v>2087</v>
      </c>
      <c r="B2189" s="11" t="s">
        <v>5398</v>
      </c>
      <c r="C2189" s="11" t="s">
        <v>5878</v>
      </c>
      <c r="D2189" s="11" t="s">
        <v>5879</v>
      </c>
      <c r="E2189" s="11" t="s">
        <v>5880</v>
      </c>
      <c r="F2189" s="12">
        <v>51.161909999999999</v>
      </c>
      <c r="G2189" s="12">
        <v>11.83175</v>
      </c>
      <c r="H2189" s="11">
        <v>65000</v>
      </c>
      <c r="I2189" s="11">
        <v>33591</v>
      </c>
      <c r="J2189" s="13" t="s">
        <v>8982</v>
      </c>
      <c r="K2189" s="14">
        <f>I2189*Assumptions!$B$2*10^-3/24</f>
        <v>209.94375000000002</v>
      </c>
      <c r="L2189" s="14">
        <f>IF(J2189="YES",I2189*Assumptions!$B$3/1000,0)</f>
        <v>671.82</v>
      </c>
      <c r="M2189" s="14">
        <f>IF(J2189="YES",I2189*Assumptions!$B$4/1000,0)</f>
        <v>503.86500000000001</v>
      </c>
      <c r="N2189" s="14">
        <f>IF(J2189="YES",I2189*Assumptions!$B$5/1000,0)</f>
        <v>1007.73</v>
      </c>
      <c r="O2189" s="14">
        <f>K2189*Assumptions!$B$6*Assumptions!$B$7</f>
        <v>1217.6737499999999</v>
      </c>
      <c r="P2189" s="14">
        <f>((K2189*Assumptions!$B$6*Assumptions!$B$7/1000)*(Assumptions!$B$8/(Assumptions!$B$8-1)))*Assumptions!$B$9</f>
        <v>7306.0424999999987</v>
      </c>
      <c r="Q2189" s="13" t="s">
        <v>9028</v>
      </c>
      <c r="R2189" s="13" t="s">
        <v>9042</v>
      </c>
    </row>
    <row r="2190" spans="1:18" x14ac:dyDescent="0.3">
      <c r="A2190" s="11" t="s">
        <v>2087</v>
      </c>
      <c r="B2190" s="11" t="s">
        <v>5398</v>
      </c>
      <c r="C2190" s="11" t="s">
        <v>5881</v>
      </c>
      <c r="D2190" s="11" t="s">
        <v>5882</v>
      </c>
      <c r="E2190" s="11" t="s">
        <v>8862</v>
      </c>
      <c r="F2190" s="12">
        <v>51.080080000000002</v>
      </c>
      <c r="G2190" s="12">
        <v>12.189859999999999</v>
      </c>
      <c r="H2190" s="11">
        <v>65000</v>
      </c>
      <c r="I2190" s="11">
        <v>40428</v>
      </c>
      <c r="J2190" s="13" t="s">
        <v>8982</v>
      </c>
      <c r="K2190" s="14">
        <f>I2190*Assumptions!$B$2*10^-3/24</f>
        <v>252.67499999999998</v>
      </c>
      <c r="L2190" s="14">
        <f>IF(J2190="YES",I2190*Assumptions!$B$3/1000,0)</f>
        <v>808.56</v>
      </c>
      <c r="M2190" s="14">
        <f>IF(J2190="YES",I2190*Assumptions!$B$4/1000,0)</f>
        <v>606.41999999999996</v>
      </c>
      <c r="N2190" s="14">
        <f>IF(J2190="YES",I2190*Assumptions!$B$5/1000,0)</f>
        <v>1212.8399999999999</v>
      </c>
      <c r="O2190" s="14">
        <f>K2190*Assumptions!$B$6*Assumptions!$B$7</f>
        <v>1465.5149999999999</v>
      </c>
      <c r="P2190" s="14">
        <f>((K2190*Assumptions!$B$6*Assumptions!$B$7/1000)*(Assumptions!$B$8/(Assumptions!$B$8-1)))*Assumptions!$B$9</f>
        <v>8793.09</v>
      </c>
      <c r="Q2190" s="13" t="s">
        <v>9028</v>
      </c>
      <c r="R2190" s="13" t="s">
        <v>9043</v>
      </c>
    </row>
    <row r="2191" spans="1:18" x14ac:dyDescent="0.3">
      <c r="A2191" s="11" t="s">
        <v>2087</v>
      </c>
      <c r="B2191" s="11" t="s">
        <v>5398</v>
      </c>
      <c r="C2191" s="11" t="s">
        <v>5883</v>
      </c>
      <c r="D2191" s="11" t="s">
        <v>5884</v>
      </c>
      <c r="E2191" s="11" t="s">
        <v>5885</v>
      </c>
      <c r="F2191" s="12">
        <v>51.272790000000001</v>
      </c>
      <c r="G2191" s="12">
        <v>11.651719999999999</v>
      </c>
      <c r="H2191" s="11">
        <v>51500</v>
      </c>
      <c r="I2191" s="11">
        <v>43623</v>
      </c>
      <c r="J2191" s="13" t="s">
        <v>8982</v>
      </c>
      <c r="K2191" s="14">
        <f>I2191*Assumptions!$B$2*10^-3/24</f>
        <v>272.64375000000001</v>
      </c>
      <c r="L2191" s="14">
        <f>IF(J2191="YES",I2191*Assumptions!$B$3/1000,0)</f>
        <v>872.46</v>
      </c>
      <c r="M2191" s="14">
        <f>IF(J2191="YES",I2191*Assumptions!$B$4/1000,0)</f>
        <v>654.34500000000003</v>
      </c>
      <c r="N2191" s="14">
        <f>IF(J2191="YES",I2191*Assumptions!$B$5/1000,0)</f>
        <v>1308.69</v>
      </c>
      <c r="O2191" s="14">
        <f>K2191*Assumptions!$B$6*Assumptions!$B$7</f>
        <v>1581.33375</v>
      </c>
      <c r="P2191" s="14">
        <f>((K2191*Assumptions!$B$6*Assumptions!$B$7/1000)*(Assumptions!$B$8/(Assumptions!$B$8-1)))*Assumptions!$B$9</f>
        <v>9488.0024999999987</v>
      </c>
      <c r="Q2191" s="13" t="s">
        <v>9028</v>
      </c>
      <c r="R2191" s="13" t="s">
        <v>9043</v>
      </c>
    </row>
    <row r="2192" spans="1:18" x14ac:dyDescent="0.3">
      <c r="A2192" s="11" t="s">
        <v>2087</v>
      </c>
      <c r="B2192" s="11" t="s">
        <v>5398</v>
      </c>
      <c r="C2192" s="11" t="s">
        <v>5886</v>
      </c>
      <c r="D2192" s="11" t="s">
        <v>5887</v>
      </c>
      <c r="E2192" s="11" t="s">
        <v>5888</v>
      </c>
      <c r="F2192" s="12">
        <v>51.247709999999998</v>
      </c>
      <c r="G2192" s="12">
        <v>11.65019</v>
      </c>
      <c r="H2192" s="11">
        <v>37000</v>
      </c>
      <c r="I2192" s="11">
        <v>23718</v>
      </c>
      <c r="J2192" s="13" t="s">
        <v>8991</v>
      </c>
      <c r="K2192" s="14">
        <f>I2192*Assumptions!$B$2*10^-3/24</f>
        <v>148.23750000000001</v>
      </c>
      <c r="L2192" s="14">
        <f>IF(J2192="YES",I2192*Assumptions!$B$3/1000,0)</f>
        <v>0</v>
      </c>
      <c r="M2192" s="14">
        <f>IF(J2192="YES",I2192*Assumptions!$B$4/1000,0)</f>
        <v>0</v>
      </c>
      <c r="N2192" s="14">
        <f>IF(J2192="YES",I2192*Assumptions!$B$5/1000,0)</f>
        <v>0</v>
      </c>
      <c r="O2192" s="14">
        <f>K2192*Assumptions!$B$6*Assumptions!$B$7</f>
        <v>859.77750000000003</v>
      </c>
      <c r="P2192" s="14">
        <f>((K2192*Assumptions!$B$6*Assumptions!$B$7/1000)*(Assumptions!$B$8/(Assumptions!$B$8-1)))*Assumptions!$B$9</f>
        <v>5158.6650000000009</v>
      </c>
      <c r="Q2192" s="13" t="s">
        <v>9028</v>
      </c>
      <c r="R2192" s="13" t="s">
        <v>9042</v>
      </c>
    </row>
    <row r="2193" spans="1:18" x14ac:dyDescent="0.3">
      <c r="A2193" s="11" t="s">
        <v>2087</v>
      </c>
      <c r="B2193" s="11" t="s">
        <v>5398</v>
      </c>
      <c r="C2193" s="11" t="s">
        <v>5889</v>
      </c>
      <c r="D2193" s="11" t="s">
        <v>5890</v>
      </c>
      <c r="E2193" s="11" t="s">
        <v>5891</v>
      </c>
      <c r="F2193" s="12">
        <v>51.197139999999997</v>
      </c>
      <c r="G2193" s="12">
        <v>11.77675</v>
      </c>
      <c r="H2193" s="11">
        <v>45000</v>
      </c>
      <c r="I2193" s="11">
        <v>43610</v>
      </c>
      <c r="J2193" s="13" t="s">
        <v>8982</v>
      </c>
      <c r="K2193" s="14">
        <f>I2193*Assumptions!$B$2*10^-3/24</f>
        <v>272.5625</v>
      </c>
      <c r="L2193" s="14">
        <f>IF(J2193="YES",I2193*Assumptions!$B$3/1000,0)</f>
        <v>872.2</v>
      </c>
      <c r="M2193" s="14">
        <f>IF(J2193="YES",I2193*Assumptions!$B$4/1000,0)</f>
        <v>654.15</v>
      </c>
      <c r="N2193" s="14">
        <f>IF(J2193="YES",I2193*Assumptions!$B$5/1000,0)</f>
        <v>1308.3</v>
      </c>
      <c r="O2193" s="14">
        <f>K2193*Assumptions!$B$6*Assumptions!$B$7</f>
        <v>1580.8624999999997</v>
      </c>
      <c r="P2193" s="14">
        <f>((K2193*Assumptions!$B$6*Assumptions!$B$7/1000)*(Assumptions!$B$8/(Assumptions!$B$8-1)))*Assumptions!$B$9</f>
        <v>9485.1749999999993</v>
      </c>
      <c r="Q2193" s="13" t="s">
        <v>9028</v>
      </c>
      <c r="R2193" s="13" t="s">
        <v>9044</v>
      </c>
    </row>
    <row r="2194" spans="1:18" x14ac:dyDescent="0.3">
      <c r="A2194" s="11" t="s">
        <v>2087</v>
      </c>
      <c r="B2194" s="11" t="s">
        <v>5398</v>
      </c>
      <c r="C2194" s="11" t="s">
        <v>5892</v>
      </c>
      <c r="D2194" s="11" t="s">
        <v>5893</v>
      </c>
      <c r="E2194" s="11" t="s">
        <v>8863</v>
      </c>
      <c r="F2194" s="12">
        <v>51.146169999999998</v>
      </c>
      <c r="G2194" s="12">
        <v>11.727980000000001</v>
      </c>
      <c r="H2194" s="11">
        <v>6000</v>
      </c>
      <c r="I2194" s="11">
        <v>5918</v>
      </c>
      <c r="J2194" s="13" t="s">
        <v>8991</v>
      </c>
      <c r="K2194" s="14">
        <f>I2194*Assumptions!$B$2*10^-3/24</f>
        <v>36.987500000000004</v>
      </c>
      <c r="L2194" s="14">
        <f>IF(J2194="YES",I2194*Assumptions!$B$3/1000,0)</f>
        <v>0</v>
      </c>
      <c r="M2194" s="14">
        <f>IF(J2194="YES",I2194*Assumptions!$B$4/1000,0)</f>
        <v>0</v>
      </c>
      <c r="N2194" s="14">
        <f>IF(J2194="YES",I2194*Assumptions!$B$5/1000,0)</f>
        <v>0</v>
      </c>
      <c r="O2194" s="14">
        <f>K2194*Assumptions!$B$6*Assumptions!$B$7</f>
        <v>214.52750000000003</v>
      </c>
      <c r="P2194" s="14">
        <f>((K2194*Assumptions!$B$6*Assumptions!$B$7/1000)*(Assumptions!$B$8/(Assumptions!$B$8-1)))*Assumptions!$B$9</f>
        <v>1287.1650000000002</v>
      </c>
      <c r="Q2194" s="13" t="s">
        <v>9028</v>
      </c>
      <c r="R2194" s="13" t="s">
        <v>9042</v>
      </c>
    </row>
    <row r="2195" spans="1:18" x14ac:dyDescent="0.3">
      <c r="A2195" s="11" t="s">
        <v>2087</v>
      </c>
      <c r="B2195" s="11" t="s">
        <v>5897</v>
      </c>
      <c r="C2195" s="11" t="s">
        <v>5894</v>
      </c>
      <c r="D2195" s="11" t="s">
        <v>5895</v>
      </c>
      <c r="E2195" s="11" t="s">
        <v>5896</v>
      </c>
      <c r="F2195" s="12">
        <v>51.485599999999998</v>
      </c>
      <c r="G2195" s="12">
        <v>11.740220000000001</v>
      </c>
      <c r="H2195" s="11">
        <v>65000</v>
      </c>
      <c r="I2195" s="11">
        <v>54575</v>
      </c>
      <c r="J2195" s="13" t="s">
        <v>8982</v>
      </c>
      <c r="K2195" s="14">
        <f>I2195*Assumptions!$B$2*10^-3/24</f>
        <v>341.09375</v>
      </c>
      <c r="L2195" s="14">
        <f>IF(J2195="YES",I2195*Assumptions!$B$3/1000,0)</f>
        <v>1091.5</v>
      </c>
      <c r="M2195" s="14">
        <f>IF(J2195="YES",I2195*Assumptions!$B$4/1000,0)</f>
        <v>818.625</v>
      </c>
      <c r="N2195" s="14">
        <f>IF(J2195="YES",I2195*Assumptions!$B$5/1000,0)</f>
        <v>1637.25</v>
      </c>
      <c r="O2195" s="14">
        <f>K2195*Assumptions!$B$6*Assumptions!$B$7</f>
        <v>1978.34375</v>
      </c>
      <c r="P2195" s="14">
        <f>((K2195*Assumptions!$B$6*Assumptions!$B$7/1000)*(Assumptions!$B$8/(Assumptions!$B$8-1)))*Assumptions!$B$9</f>
        <v>11870.0625</v>
      </c>
      <c r="Q2195" s="13" t="s">
        <v>9028</v>
      </c>
      <c r="R2195" s="13" t="s">
        <v>9044</v>
      </c>
    </row>
    <row r="2196" spans="1:18" x14ac:dyDescent="0.3">
      <c r="A2196" s="11" t="s">
        <v>2087</v>
      </c>
      <c r="B2196" s="11" t="s">
        <v>5395</v>
      </c>
      <c r="C2196" s="11" t="s">
        <v>5898</v>
      </c>
      <c r="D2196" s="11" t="s">
        <v>5899</v>
      </c>
      <c r="E2196" s="11" t="s">
        <v>5900</v>
      </c>
      <c r="F2196" s="12">
        <v>51.612409999999997</v>
      </c>
      <c r="G2196" s="12">
        <v>11.71851</v>
      </c>
      <c r="H2196" s="11">
        <v>14100</v>
      </c>
      <c r="I2196" s="11">
        <v>13027</v>
      </c>
      <c r="J2196" s="13" t="s">
        <v>8991</v>
      </c>
      <c r="K2196" s="14">
        <f>I2196*Assumptions!$B$2*10^-3/24</f>
        <v>81.418750000000003</v>
      </c>
      <c r="L2196" s="14">
        <f>IF(J2196="YES",I2196*Assumptions!$B$3/1000,0)</f>
        <v>0</v>
      </c>
      <c r="M2196" s="14">
        <f>IF(J2196="YES",I2196*Assumptions!$B$4/1000,0)</f>
        <v>0</v>
      </c>
      <c r="N2196" s="14">
        <f>IF(J2196="YES",I2196*Assumptions!$B$5/1000,0)</f>
        <v>0</v>
      </c>
      <c r="O2196" s="14">
        <f>K2196*Assumptions!$B$6*Assumptions!$B$7</f>
        <v>472.22874999999999</v>
      </c>
      <c r="P2196" s="14">
        <f>((K2196*Assumptions!$B$6*Assumptions!$B$7/1000)*(Assumptions!$B$8/(Assumptions!$B$8-1)))*Assumptions!$B$9</f>
        <v>2833.3724999999999</v>
      </c>
      <c r="Q2196" s="13" t="s">
        <v>9028</v>
      </c>
      <c r="R2196" s="13" t="s">
        <v>9044</v>
      </c>
    </row>
    <row r="2197" spans="1:18" x14ac:dyDescent="0.3">
      <c r="A2197" s="11" t="s">
        <v>2087</v>
      </c>
      <c r="B2197" s="11" t="s">
        <v>5395</v>
      </c>
      <c r="C2197" s="11" t="s">
        <v>5901</v>
      </c>
      <c r="D2197" s="11" t="s">
        <v>5902</v>
      </c>
      <c r="E2197" s="11" t="s">
        <v>5903</v>
      </c>
      <c r="F2197" s="12">
        <v>51.661990000000003</v>
      </c>
      <c r="G2197" s="12">
        <v>11.52547</v>
      </c>
      <c r="H2197" s="11">
        <v>30000</v>
      </c>
      <c r="I2197" s="11">
        <v>27548</v>
      </c>
      <c r="J2197" s="13" t="s">
        <v>8991</v>
      </c>
      <c r="K2197" s="14">
        <f>I2197*Assumptions!$B$2*10^-3/24</f>
        <v>172.17499999999998</v>
      </c>
      <c r="L2197" s="14">
        <f>IF(J2197="YES",I2197*Assumptions!$B$3/1000,0)</f>
        <v>0</v>
      </c>
      <c r="M2197" s="14">
        <f>IF(J2197="YES",I2197*Assumptions!$B$4/1000,0)</f>
        <v>0</v>
      </c>
      <c r="N2197" s="14">
        <f>IF(J2197="YES",I2197*Assumptions!$B$5/1000,0)</f>
        <v>0</v>
      </c>
      <c r="O2197" s="14">
        <f>K2197*Assumptions!$B$6*Assumptions!$B$7</f>
        <v>998.61499999999978</v>
      </c>
      <c r="P2197" s="14">
        <f>((K2197*Assumptions!$B$6*Assumptions!$B$7/1000)*(Assumptions!$B$8/(Assumptions!$B$8-1)))*Assumptions!$B$9</f>
        <v>5991.6899999999978</v>
      </c>
      <c r="Q2197" s="13" t="s">
        <v>9028</v>
      </c>
      <c r="R2197" s="13" t="s">
        <v>9043</v>
      </c>
    </row>
    <row r="2198" spans="1:18" x14ac:dyDescent="0.3">
      <c r="A2198" s="11" t="s">
        <v>2087</v>
      </c>
      <c r="B2198" s="11" t="s">
        <v>5411</v>
      </c>
      <c r="C2198" s="11" t="s">
        <v>5904</v>
      </c>
      <c r="D2198" s="11" t="s">
        <v>5905</v>
      </c>
      <c r="E2198" s="11" t="s">
        <v>8864</v>
      </c>
      <c r="F2198" s="12">
        <v>51.862810000000003</v>
      </c>
      <c r="G2198" s="12">
        <v>11.634130000000001</v>
      </c>
      <c r="H2198" s="11">
        <v>40000</v>
      </c>
      <c r="I2198" s="11">
        <v>32283</v>
      </c>
      <c r="J2198" s="13" t="s">
        <v>8982</v>
      </c>
      <c r="K2198" s="14">
        <f>I2198*Assumptions!$B$2*10^-3/24</f>
        <v>201.76874999999998</v>
      </c>
      <c r="L2198" s="14">
        <f>IF(J2198="YES",I2198*Assumptions!$B$3/1000,0)</f>
        <v>645.66</v>
      </c>
      <c r="M2198" s="14">
        <f>IF(J2198="YES",I2198*Assumptions!$B$4/1000,0)</f>
        <v>484.245</v>
      </c>
      <c r="N2198" s="14">
        <f>IF(J2198="YES",I2198*Assumptions!$B$5/1000,0)</f>
        <v>968.49</v>
      </c>
      <c r="O2198" s="14">
        <f>K2198*Assumptions!$B$6*Assumptions!$B$7</f>
        <v>1170.25875</v>
      </c>
      <c r="P2198" s="14">
        <f>((K2198*Assumptions!$B$6*Assumptions!$B$7/1000)*(Assumptions!$B$8/(Assumptions!$B$8-1)))*Assumptions!$B$9</f>
        <v>7021.5524999999998</v>
      </c>
      <c r="Q2198" s="13" t="s">
        <v>9028</v>
      </c>
      <c r="R2198" s="13" t="s">
        <v>9044</v>
      </c>
    </row>
    <row r="2199" spans="1:18" x14ac:dyDescent="0.3">
      <c r="A2199" s="11" t="s">
        <v>2087</v>
      </c>
      <c r="B2199" s="11" t="s">
        <v>5909</v>
      </c>
      <c r="C2199" s="11" t="s">
        <v>5906</v>
      </c>
      <c r="D2199" s="11" t="s">
        <v>5907</v>
      </c>
      <c r="E2199" s="11" t="s">
        <v>5908</v>
      </c>
      <c r="F2199" s="12">
        <v>52.144539999999999</v>
      </c>
      <c r="G2199" s="12">
        <v>11.194929999999999</v>
      </c>
      <c r="H2199" s="11">
        <v>10000</v>
      </c>
      <c r="I2199" s="11">
        <v>7956</v>
      </c>
      <c r="J2199" s="13" t="s">
        <v>8991</v>
      </c>
      <c r="K2199" s="14">
        <f>I2199*Assumptions!$B$2*10^-3/24</f>
        <v>49.725000000000001</v>
      </c>
      <c r="L2199" s="14">
        <f>IF(J2199="YES",I2199*Assumptions!$B$3/1000,0)</f>
        <v>0</v>
      </c>
      <c r="M2199" s="14">
        <f>IF(J2199="YES",I2199*Assumptions!$B$4/1000,0)</f>
        <v>0</v>
      </c>
      <c r="N2199" s="14">
        <f>IF(J2199="YES",I2199*Assumptions!$B$5/1000,0)</f>
        <v>0</v>
      </c>
      <c r="O2199" s="14">
        <f>K2199*Assumptions!$B$6*Assumptions!$B$7</f>
        <v>288.40499999999997</v>
      </c>
      <c r="P2199" s="14">
        <f>((K2199*Assumptions!$B$6*Assumptions!$B$7/1000)*(Assumptions!$B$8/(Assumptions!$B$8-1)))*Assumptions!$B$9</f>
        <v>1730.4299999999996</v>
      </c>
      <c r="Q2199" s="13" t="s">
        <v>9028</v>
      </c>
      <c r="R2199" s="13" t="s">
        <v>9042</v>
      </c>
    </row>
    <row r="2200" spans="1:18" x14ac:dyDescent="0.3">
      <c r="A2200" s="11" t="s">
        <v>2087</v>
      </c>
      <c r="B2200" s="11" t="s">
        <v>5909</v>
      </c>
      <c r="C2200" s="11" t="s">
        <v>5910</v>
      </c>
      <c r="D2200" s="11" t="s">
        <v>5911</v>
      </c>
      <c r="E2200" s="11" t="s">
        <v>5912</v>
      </c>
      <c r="F2200" s="12">
        <v>52.021990000000002</v>
      </c>
      <c r="G2200" s="12">
        <v>11.24095</v>
      </c>
      <c r="H2200" s="11">
        <v>46000</v>
      </c>
      <c r="I2200" s="11">
        <v>31682</v>
      </c>
      <c r="J2200" s="13" t="s">
        <v>8982</v>
      </c>
      <c r="K2200" s="14">
        <f>I2200*Assumptions!$B$2*10^-3/24</f>
        <v>198.01250000000002</v>
      </c>
      <c r="L2200" s="14">
        <f>IF(J2200="YES",I2200*Assumptions!$B$3/1000,0)</f>
        <v>633.64</v>
      </c>
      <c r="M2200" s="14">
        <f>IF(J2200="YES",I2200*Assumptions!$B$4/1000,0)</f>
        <v>475.23</v>
      </c>
      <c r="N2200" s="14">
        <f>IF(J2200="YES",I2200*Assumptions!$B$5/1000,0)</f>
        <v>950.46</v>
      </c>
      <c r="O2200" s="14">
        <f>K2200*Assumptions!$B$6*Assumptions!$B$7</f>
        <v>1148.4725000000001</v>
      </c>
      <c r="P2200" s="14">
        <f>((K2200*Assumptions!$B$6*Assumptions!$B$7/1000)*(Assumptions!$B$8/(Assumptions!$B$8-1)))*Assumptions!$B$9</f>
        <v>6890.8349999999991</v>
      </c>
      <c r="Q2200" s="13" t="s">
        <v>9028</v>
      </c>
      <c r="R2200" s="13" t="s">
        <v>9042</v>
      </c>
    </row>
    <row r="2201" spans="1:18" x14ac:dyDescent="0.3">
      <c r="A2201" s="11" t="s">
        <v>2087</v>
      </c>
      <c r="B2201" s="11" t="s">
        <v>5909</v>
      </c>
      <c r="C2201" s="11" t="s">
        <v>5913</v>
      </c>
      <c r="D2201" s="11" t="s">
        <v>5914</v>
      </c>
      <c r="E2201" s="11" t="s">
        <v>5915</v>
      </c>
      <c r="F2201" s="12">
        <v>52.051270000000002</v>
      </c>
      <c r="G2201" s="12">
        <v>11.44848</v>
      </c>
      <c r="H2201" s="11">
        <v>17500</v>
      </c>
      <c r="I2201" s="11">
        <v>14961</v>
      </c>
      <c r="J2201" s="13" t="s">
        <v>8991</v>
      </c>
      <c r="K2201" s="14">
        <f>I2201*Assumptions!$B$2*10^-3/24</f>
        <v>93.506250000000009</v>
      </c>
      <c r="L2201" s="14">
        <f>IF(J2201="YES",I2201*Assumptions!$B$3/1000,0)</f>
        <v>0</v>
      </c>
      <c r="M2201" s="14">
        <f>IF(J2201="YES",I2201*Assumptions!$B$4/1000,0)</f>
        <v>0</v>
      </c>
      <c r="N2201" s="14">
        <f>IF(J2201="YES",I2201*Assumptions!$B$5/1000,0)</f>
        <v>0</v>
      </c>
      <c r="O2201" s="14">
        <f>K2201*Assumptions!$B$6*Assumptions!$B$7</f>
        <v>542.33625000000006</v>
      </c>
      <c r="P2201" s="14">
        <f>((K2201*Assumptions!$B$6*Assumptions!$B$7/1000)*(Assumptions!$B$8/(Assumptions!$B$8-1)))*Assumptions!$B$9</f>
        <v>3254.0175000000004</v>
      </c>
      <c r="Q2201" s="13" t="s">
        <v>9028</v>
      </c>
      <c r="R2201" s="13" t="s">
        <v>9043</v>
      </c>
    </row>
    <row r="2202" spans="1:18" x14ac:dyDescent="0.3">
      <c r="A2202" s="11" t="s">
        <v>2087</v>
      </c>
      <c r="B2202" s="11" t="s">
        <v>5919</v>
      </c>
      <c r="C2202" s="11" t="s">
        <v>5916</v>
      </c>
      <c r="D2202" s="11" t="s">
        <v>5917</v>
      </c>
      <c r="E2202" s="11" t="s">
        <v>5918</v>
      </c>
      <c r="F2202" s="12">
        <v>51.975160000000002</v>
      </c>
      <c r="G2202" s="12">
        <v>10.698029999999999</v>
      </c>
      <c r="H2202" s="11">
        <v>12800</v>
      </c>
      <c r="I2202" s="11">
        <v>10000</v>
      </c>
      <c r="J2202" s="13" t="s">
        <v>8991</v>
      </c>
      <c r="K2202" s="14">
        <f>I2202*Assumptions!$B$2*10^-3/24</f>
        <v>62.5</v>
      </c>
      <c r="L2202" s="14">
        <f>IF(J2202="YES",I2202*Assumptions!$B$3/1000,0)</f>
        <v>0</v>
      </c>
      <c r="M2202" s="14">
        <f>IF(J2202="YES",I2202*Assumptions!$B$4/1000,0)</f>
        <v>0</v>
      </c>
      <c r="N2202" s="14">
        <f>IF(J2202="YES",I2202*Assumptions!$B$5/1000,0)</f>
        <v>0</v>
      </c>
      <c r="O2202" s="14">
        <f>K2202*Assumptions!$B$6*Assumptions!$B$7</f>
        <v>362.5</v>
      </c>
      <c r="P2202" s="14">
        <f>((K2202*Assumptions!$B$6*Assumptions!$B$7/1000)*(Assumptions!$B$8/(Assumptions!$B$8-1)))*Assumptions!$B$9</f>
        <v>2174.9999999999995</v>
      </c>
      <c r="Q2202" s="13" t="s">
        <v>9028</v>
      </c>
      <c r="R2202" s="13" t="s">
        <v>9043</v>
      </c>
    </row>
    <row r="2203" spans="1:18" x14ac:dyDescent="0.3">
      <c r="A2203" s="11" t="s">
        <v>2087</v>
      </c>
      <c r="B2203" s="11" t="s">
        <v>5919</v>
      </c>
      <c r="C2203" s="11" t="s">
        <v>5920</v>
      </c>
      <c r="D2203" s="11" t="s">
        <v>5921</v>
      </c>
      <c r="E2203" s="11" t="s">
        <v>5922</v>
      </c>
      <c r="F2203" s="12">
        <v>52.036720000000003</v>
      </c>
      <c r="G2203" s="12">
        <v>10.889200000000001</v>
      </c>
      <c r="H2203" s="11">
        <v>10000</v>
      </c>
      <c r="I2203" s="11">
        <v>7432</v>
      </c>
      <c r="J2203" s="13" t="s">
        <v>8991</v>
      </c>
      <c r="K2203" s="14">
        <f>I2203*Assumptions!$B$2*10^-3/24</f>
        <v>46.449999999999996</v>
      </c>
      <c r="L2203" s="14">
        <f>IF(J2203="YES",I2203*Assumptions!$B$3/1000,0)</f>
        <v>0</v>
      </c>
      <c r="M2203" s="14">
        <f>IF(J2203="YES",I2203*Assumptions!$B$4/1000,0)</f>
        <v>0</v>
      </c>
      <c r="N2203" s="14">
        <f>IF(J2203="YES",I2203*Assumptions!$B$5/1000,0)</f>
        <v>0</v>
      </c>
      <c r="O2203" s="14">
        <f>K2203*Assumptions!$B$6*Assumptions!$B$7</f>
        <v>269.40999999999997</v>
      </c>
      <c r="P2203" s="14">
        <f>((K2203*Assumptions!$B$6*Assumptions!$B$7/1000)*(Assumptions!$B$8/(Assumptions!$B$8-1)))*Assumptions!$B$9</f>
        <v>1616.4599999999998</v>
      </c>
      <c r="Q2203" s="13" t="s">
        <v>9028</v>
      </c>
      <c r="R2203" s="13" t="s">
        <v>9043</v>
      </c>
    </row>
    <row r="2204" spans="1:18" x14ac:dyDescent="0.3">
      <c r="A2204" s="11" t="s">
        <v>2087</v>
      </c>
      <c r="B2204" s="11" t="s">
        <v>5919</v>
      </c>
      <c r="C2204" s="11" t="s">
        <v>5923</v>
      </c>
      <c r="D2204" s="11" t="s">
        <v>5924</v>
      </c>
      <c r="E2204" s="11" t="s">
        <v>5925</v>
      </c>
      <c r="F2204" s="12">
        <v>51.900820000000003</v>
      </c>
      <c r="G2204" s="12">
        <v>11.06429</v>
      </c>
      <c r="H2204" s="11">
        <v>60000</v>
      </c>
      <c r="I2204" s="11">
        <v>58037</v>
      </c>
      <c r="J2204" s="13" t="s">
        <v>8982</v>
      </c>
      <c r="K2204" s="14">
        <f>I2204*Assumptions!$B$2*10^-3/24</f>
        <v>362.73124999999999</v>
      </c>
      <c r="L2204" s="14">
        <f>IF(J2204="YES",I2204*Assumptions!$B$3/1000,0)</f>
        <v>1160.74</v>
      </c>
      <c r="M2204" s="14">
        <f>IF(J2204="YES",I2204*Assumptions!$B$4/1000,0)</f>
        <v>870.55499999999995</v>
      </c>
      <c r="N2204" s="14">
        <f>IF(J2204="YES",I2204*Assumptions!$B$5/1000,0)</f>
        <v>1741.11</v>
      </c>
      <c r="O2204" s="14">
        <f>K2204*Assumptions!$B$6*Assumptions!$B$7</f>
        <v>2103.8412499999999</v>
      </c>
      <c r="P2204" s="14">
        <f>((K2204*Assumptions!$B$6*Assumptions!$B$7/1000)*(Assumptions!$B$8/(Assumptions!$B$8-1)))*Assumptions!$B$9</f>
        <v>12623.047499999999</v>
      </c>
      <c r="Q2204" s="13" t="s">
        <v>9028</v>
      </c>
      <c r="R2204" s="13" t="s">
        <v>9043</v>
      </c>
    </row>
    <row r="2205" spans="1:18" x14ac:dyDescent="0.3">
      <c r="A2205" s="11" t="s">
        <v>2087</v>
      </c>
      <c r="B2205" s="11" t="s">
        <v>5919</v>
      </c>
      <c r="C2205" s="11" t="s">
        <v>5926</v>
      </c>
      <c r="D2205" s="11" t="s">
        <v>5927</v>
      </c>
      <c r="E2205" s="11" t="s">
        <v>5928</v>
      </c>
      <c r="F2205" s="12">
        <v>51.898130000000002</v>
      </c>
      <c r="G2205" s="12">
        <v>11.18638</v>
      </c>
      <c r="H2205" s="11">
        <v>35000</v>
      </c>
      <c r="I2205" s="11">
        <v>27532</v>
      </c>
      <c r="J2205" s="13" t="s">
        <v>8991</v>
      </c>
      <c r="K2205" s="14">
        <f>I2205*Assumptions!$B$2*10^-3/24</f>
        <v>172.07500000000002</v>
      </c>
      <c r="L2205" s="14">
        <f>IF(J2205="YES",I2205*Assumptions!$B$3/1000,0)</f>
        <v>0</v>
      </c>
      <c r="M2205" s="14">
        <f>IF(J2205="YES",I2205*Assumptions!$B$4/1000,0)</f>
        <v>0</v>
      </c>
      <c r="N2205" s="14">
        <f>IF(J2205="YES",I2205*Assumptions!$B$5/1000,0)</f>
        <v>0</v>
      </c>
      <c r="O2205" s="14">
        <f>K2205*Assumptions!$B$6*Assumptions!$B$7</f>
        <v>998.03499999999997</v>
      </c>
      <c r="P2205" s="14">
        <f>((K2205*Assumptions!$B$6*Assumptions!$B$7/1000)*(Assumptions!$B$8/(Assumptions!$B$8-1)))*Assumptions!$B$9</f>
        <v>5988.2099999999991</v>
      </c>
      <c r="Q2205" s="13" t="s">
        <v>9028</v>
      </c>
      <c r="R2205" s="13" t="s">
        <v>9043</v>
      </c>
    </row>
    <row r="2206" spans="1:18" x14ac:dyDescent="0.3">
      <c r="A2206" s="11" t="s">
        <v>2087</v>
      </c>
      <c r="B2206" s="11" t="s">
        <v>5826</v>
      </c>
      <c r="C2206" s="11" t="s">
        <v>5929</v>
      </c>
      <c r="D2206" s="11" t="s">
        <v>5930</v>
      </c>
      <c r="E2206" s="11" t="s">
        <v>5931</v>
      </c>
      <c r="F2206" s="12">
        <v>52.183920000000001</v>
      </c>
      <c r="G2206" s="12">
        <v>11.73385</v>
      </c>
      <c r="H2206" s="11">
        <v>426000</v>
      </c>
      <c r="I2206" s="11">
        <v>271215</v>
      </c>
      <c r="J2206" s="13" t="s">
        <v>8982</v>
      </c>
      <c r="K2206" s="14">
        <f>I2206*Assumptions!$B$2*10^-3/24</f>
        <v>1695.09375</v>
      </c>
      <c r="L2206" s="14">
        <f>IF(J2206="YES",I2206*Assumptions!$B$3/1000,0)</f>
        <v>5424.3</v>
      </c>
      <c r="M2206" s="14">
        <f>IF(J2206="YES",I2206*Assumptions!$B$4/1000,0)</f>
        <v>4068.2249999999999</v>
      </c>
      <c r="N2206" s="14">
        <f>IF(J2206="YES",I2206*Assumptions!$B$5/1000,0)</f>
        <v>8136.45</v>
      </c>
      <c r="O2206" s="14">
        <f>K2206*Assumptions!$B$6*Assumptions!$B$7</f>
        <v>9831.5437499999989</v>
      </c>
      <c r="P2206" s="14">
        <f>((K2206*Assumptions!$B$6*Assumptions!$B$7/1000)*(Assumptions!$B$8/(Assumptions!$B$8-1)))*Assumptions!$B$9</f>
        <v>58989.262499999983</v>
      </c>
      <c r="Q2206" s="13" t="s">
        <v>9028</v>
      </c>
      <c r="R2206" s="13" t="s">
        <v>9043</v>
      </c>
    </row>
    <row r="2207" spans="1:18" x14ac:dyDescent="0.3">
      <c r="A2207" s="11" t="s">
        <v>2087</v>
      </c>
      <c r="B2207" s="11" t="s">
        <v>5826</v>
      </c>
      <c r="C2207" s="11" t="s">
        <v>5932</v>
      </c>
      <c r="D2207" s="11" t="s">
        <v>5933</v>
      </c>
      <c r="E2207" s="11" t="s">
        <v>8865</v>
      </c>
      <c r="F2207" s="12">
        <v>52.150970000000001</v>
      </c>
      <c r="G2207" s="12">
        <v>11.97949</v>
      </c>
      <c r="H2207" s="11">
        <v>29000</v>
      </c>
      <c r="I2207" s="11">
        <v>17038</v>
      </c>
      <c r="J2207" s="13" t="s">
        <v>8991</v>
      </c>
      <c r="K2207" s="14">
        <f>I2207*Assumptions!$B$2*10^-3/24</f>
        <v>106.48750000000001</v>
      </c>
      <c r="L2207" s="14">
        <f>IF(J2207="YES",I2207*Assumptions!$B$3/1000,0)</f>
        <v>0</v>
      </c>
      <c r="M2207" s="14">
        <f>IF(J2207="YES",I2207*Assumptions!$B$4/1000,0)</f>
        <v>0</v>
      </c>
      <c r="N2207" s="14">
        <f>IF(J2207="YES",I2207*Assumptions!$B$5/1000,0)</f>
        <v>0</v>
      </c>
      <c r="O2207" s="14">
        <f>K2207*Assumptions!$B$6*Assumptions!$B$7</f>
        <v>617.62750000000005</v>
      </c>
      <c r="P2207" s="14">
        <f>((K2207*Assumptions!$B$6*Assumptions!$B$7/1000)*(Assumptions!$B$8/(Assumptions!$B$8-1)))*Assumptions!$B$9</f>
        <v>3705.7650000000008</v>
      </c>
      <c r="Q2207" s="13" t="s">
        <v>9028</v>
      </c>
      <c r="R2207" s="13" t="s">
        <v>9044</v>
      </c>
    </row>
    <row r="2208" spans="1:18" x14ac:dyDescent="0.3">
      <c r="A2208" s="11" t="s">
        <v>2087</v>
      </c>
      <c r="B2208" s="11" t="s">
        <v>5826</v>
      </c>
      <c r="C2208" s="11" t="s">
        <v>5934</v>
      </c>
      <c r="D2208" s="11" t="s">
        <v>5935</v>
      </c>
      <c r="E2208" s="11" t="s">
        <v>5936</v>
      </c>
      <c r="F2208" s="12">
        <v>52.326569999999997</v>
      </c>
      <c r="G2208" s="12">
        <v>11.84667</v>
      </c>
      <c r="H2208" s="11">
        <v>40000</v>
      </c>
      <c r="I2208" s="11">
        <v>36325</v>
      </c>
      <c r="J2208" s="13" t="s">
        <v>8982</v>
      </c>
      <c r="K2208" s="14">
        <f>I2208*Assumptions!$B$2*10^-3/24</f>
        <v>227.03125</v>
      </c>
      <c r="L2208" s="14">
        <f>IF(J2208="YES",I2208*Assumptions!$B$3/1000,0)</f>
        <v>726.5</v>
      </c>
      <c r="M2208" s="14">
        <f>IF(J2208="YES",I2208*Assumptions!$B$4/1000,0)</f>
        <v>544.875</v>
      </c>
      <c r="N2208" s="14">
        <f>IF(J2208="YES",I2208*Assumptions!$B$5/1000,0)</f>
        <v>1089.75</v>
      </c>
      <c r="O2208" s="14">
        <f>K2208*Assumptions!$B$6*Assumptions!$B$7</f>
        <v>1316.78125</v>
      </c>
      <c r="P2208" s="14">
        <f>((K2208*Assumptions!$B$6*Assumptions!$B$7/1000)*(Assumptions!$B$8/(Assumptions!$B$8-1)))*Assumptions!$B$9</f>
        <v>7900.6874999999991</v>
      </c>
      <c r="Q2208" s="13" t="s">
        <v>9028</v>
      </c>
      <c r="R2208" s="13" t="s">
        <v>9044</v>
      </c>
    </row>
    <row r="2209" spans="1:18" x14ac:dyDescent="0.3">
      <c r="A2209" s="11" t="s">
        <v>2087</v>
      </c>
      <c r="B2209" s="11" t="s">
        <v>5826</v>
      </c>
      <c r="C2209" s="11" t="s">
        <v>5937</v>
      </c>
      <c r="D2209" s="11" t="s">
        <v>5938</v>
      </c>
      <c r="E2209" s="11" t="s">
        <v>5939</v>
      </c>
      <c r="F2209" s="12">
        <v>52.410380000000004</v>
      </c>
      <c r="G2209" s="12">
        <v>12.17512</v>
      </c>
      <c r="H2209" s="11">
        <v>79188</v>
      </c>
      <c r="I2209" s="11">
        <v>48046</v>
      </c>
      <c r="J2209" s="13" t="s">
        <v>8982</v>
      </c>
      <c r="K2209" s="14">
        <f>I2209*Assumptions!$B$2*10^-3/24</f>
        <v>300.28750000000002</v>
      </c>
      <c r="L2209" s="14">
        <f>IF(J2209="YES",I2209*Assumptions!$B$3/1000,0)</f>
        <v>960.92</v>
      </c>
      <c r="M2209" s="14">
        <f>IF(J2209="YES",I2209*Assumptions!$B$4/1000,0)</f>
        <v>720.69</v>
      </c>
      <c r="N2209" s="14">
        <f>IF(J2209="YES",I2209*Assumptions!$B$5/1000,0)</f>
        <v>1441.38</v>
      </c>
      <c r="O2209" s="14">
        <f>K2209*Assumptions!$B$6*Assumptions!$B$7</f>
        <v>1741.6675</v>
      </c>
      <c r="P2209" s="14">
        <f>((K2209*Assumptions!$B$6*Assumptions!$B$7/1000)*(Assumptions!$B$8/(Assumptions!$B$8-1)))*Assumptions!$B$9</f>
        <v>10450.004999999999</v>
      </c>
      <c r="Q2209" s="13" t="s">
        <v>9028</v>
      </c>
      <c r="R2209" s="13" t="s">
        <v>9043</v>
      </c>
    </row>
    <row r="2210" spans="1:18" x14ac:dyDescent="0.3">
      <c r="A2210" s="11" t="s">
        <v>2087</v>
      </c>
      <c r="B2210" s="11" t="s">
        <v>5826</v>
      </c>
      <c r="C2210" s="11" t="s">
        <v>5940</v>
      </c>
      <c r="D2210" s="11" t="s">
        <v>5941</v>
      </c>
      <c r="E2210" s="11" t="s">
        <v>5942</v>
      </c>
      <c r="F2210" s="12">
        <v>52.375630000000001</v>
      </c>
      <c r="G2210" s="12">
        <v>11.942679999999999</v>
      </c>
      <c r="H2210" s="11">
        <v>9500</v>
      </c>
      <c r="I2210" s="11">
        <v>8556</v>
      </c>
      <c r="J2210" s="13" t="s">
        <v>8991</v>
      </c>
      <c r="K2210" s="14">
        <f>I2210*Assumptions!$B$2*10^-3/24</f>
        <v>53.475000000000001</v>
      </c>
      <c r="L2210" s="14">
        <f>IF(J2210="YES",I2210*Assumptions!$B$3/1000,0)</f>
        <v>0</v>
      </c>
      <c r="M2210" s="14">
        <f>IF(J2210="YES",I2210*Assumptions!$B$4/1000,0)</f>
        <v>0</v>
      </c>
      <c r="N2210" s="14">
        <f>IF(J2210="YES",I2210*Assumptions!$B$5/1000,0)</f>
        <v>0</v>
      </c>
      <c r="O2210" s="14">
        <f>K2210*Assumptions!$B$6*Assumptions!$B$7</f>
        <v>310.15499999999997</v>
      </c>
      <c r="P2210" s="14">
        <f>((K2210*Assumptions!$B$6*Assumptions!$B$7/1000)*(Assumptions!$B$8/(Assumptions!$B$8-1)))*Assumptions!$B$9</f>
        <v>1860.9299999999996</v>
      </c>
      <c r="Q2210" s="13" t="s">
        <v>9028</v>
      </c>
      <c r="R2210" s="13" t="s">
        <v>9044</v>
      </c>
    </row>
    <row r="2211" spans="1:18" x14ac:dyDescent="0.3">
      <c r="A2211" s="11" t="s">
        <v>2087</v>
      </c>
      <c r="B2211" s="11" t="s">
        <v>5909</v>
      </c>
      <c r="C2211" s="11" t="s">
        <v>5943</v>
      </c>
      <c r="D2211" s="11" t="s">
        <v>5944</v>
      </c>
      <c r="E2211" s="11" t="s">
        <v>5945</v>
      </c>
      <c r="F2211" s="12">
        <v>52.24438</v>
      </c>
      <c r="G2211" s="12">
        <v>11.64104</v>
      </c>
      <c r="H2211" s="11">
        <v>23500</v>
      </c>
      <c r="I2211" s="11">
        <v>16999</v>
      </c>
      <c r="J2211" s="13" t="s">
        <v>8991</v>
      </c>
      <c r="K2211" s="14">
        <f>I2211*Assumptions!$B$2*10^-3/24</f>
        <v>106.24374999999999</v>
      </c>
      <c r="L2211" s="14">
        <f>IF(J2211="YES",I2211*Assumptions!$B$3/1000,0)</f>
        <v>0</v>
      </c>
      <c r="M2211" s="14">
        <f>IF(J2211="YES",I2211*Assumptions!$B$4/1000,0)</f>
        <v>0</v>
      </c>
      <c r="N2211" s="14">
        <f>IF(J2211="YES",I2211*Assumptions!$B$5/1000,0)</f>
        <v>0</v>
      </c>
      <c r="O2211" s="14">
        <f>K2211*Assumptions!$B$6*Assumptions!$B$7</f>
        <v>616.21374999999989</v>
      </c>
      <c r="P2211" s="14">
        <f>((K2211*Assumptions!$B$6*Assumptions!$B$7/1000)*(Assumptions!$B$8/(Assumptions!$B$8-1)))*Assumptions!$B$9</f>
        <v>3697.2824999999989</v>
      </c>
      <c r="Q2211" s="13" t="s">
        <v>9028</v>
      </c>
      <c r="R2211" s="13" t="s">
        <v>9043</v>
      </c>
    </row>
    <row r="2212" spans="1:18" x14ac:dyDescent="0.3">
      <c r="A2212" s="11" t="s">
        <v>2087</v>
      </c>
      <c r="B2212" s="11" t="s">
        <v>5909</v>
      </c>
      <c r="C2212" s="11" t="s">
        <v>5946</v>
      </c>
      <c r="D2212" s="11" t="s">
        <v>5947</v>
      </c>
      <c r="E2212" s="11" t="s">
        <v>5948</v>
      </c>
      <c r="F2212" s="12">
        <v>52.270989999999998</v>
      </c>
      <c r="G2212" s="12">
        <v>11.514390000000001</v>
      </c>
      <c r="H2212" s="11">
        <v>43400</v>
      </c>
      <c r="I2212" s="11">
        <v>34111</v>
      </c>
      <c r="J2212" s="13" t="s">
        <v>8982</v>
      </c>
      <c r="K2212" s="14">
        <f>I2212*Assumptions!$B$2*10^-3/24</f>
        <v>213.19375000000002</v>
      </c>
      <c r="L2212" s="14">
        <f>IF(J2212="YES",I2212*Assumptions!$B$3/1000,0)</f>
        <v>682.22</v>
      </c>
      <c r="M2212" s="14">
        <f>IF(J2212="YES",I2212*Assumptions!$B$4/1000,0)</f>
        <v>511.66500000000002</v>
      </c>
      <c r="N2212" s="14">
        <f>IF(J2212="YES",I2212*Assumptions!$B$5/1000,0)</f>
        <v>1023.33</v>
      </c>
      <c r="O2212" s="14">
        <f>K2212*Assumptions!$B$6*Assumptions!$B$7</f>
        <v>1236.5237500000001</v>
      </c>
      <c r="P2212" s="14">
        <f>((K2212*Assumptions!$B$6*Assumptions!$B$7/1000)*(Assumptions!$B$8/(Assumptions!$B$8-1)))*Assumptions!$B$9</f>
        <v>7419.1424999999999</v>
      </c>
      <c r="Q2212" s="13" t="s">
        <v>9028</v>
      </c>
      <c r="R2212" s="13" t="s">
        <v>9044</v>
      </c>
    </row>
    <row r="2213" spans="1:18" x14ac:dyDescent="0.3">
      <c r="A2213" s="11" t="s">
        <v>2087</v>
      </c>
      <c r="B2213" s="11" t="s">
        <v>5909</v>
      </c>
      <c r="C2213" s="11" t="s">
        <v>5949</v>
      </c>
      <c r="D2213" s="11" t="s">
        <v>5950</v>
      </c>
      <c r="E2213" s="11" t="s">
        <v>5951</v>
      </c>
      <c r="F2213" s="12">
        <v>52.191850000000002</v>
      </c>
      <c r="G2213" s="12">
        <v>11.48301</v>
      </c>
      <c r="H2213" s="11">
        <v>10000</v>
      </c>
      <c r="I2213" s="11">
        <v>9473</v>
      </c>
      <c r="J2213" s="13" t="s">
        <v>8991</v>
      </c>
      <c r="K2213" s="14">
        <f>I2213*Assumptions!$B$2*10^-3/24</f>
        <v>59.206250000000004</v>
      </c>
      <c r="L2213" s="14">
        <f>IF(J2213="YES",I2213*Assumptions!$B$3/1000,0)</f>
        <v>0</v>
      </c>
      <c r="M2213" s="14">
        <f>IF(J2213="YES",I2213*Assumptions!$B$4/1000,0)</f>
        <v>0</v>
      </c>
      <c r="N2213" s="14">
        <f>IF(J2213="YES",I2213*Assumptions!$B$5/1000,0)</f>
        <v>0</v>
      </c>
      <c r="O2213" s="14">
        <f>K2213*Assumptions!$B$6*Assumptions!$B$7</f>
        <v>343.39625000000001</v>
      </c>
      <c r="P2213" s="14">
        <f>((K2213*Assumptions!$B$6*Assumptions!$B$7/1000)*(Assumptions!$B$8/(Assumptions!$B$8-1)))*Assumptions!$B$9</f>
        <v>2060.3775000000001</v>
      </c>
      <c r="Q2213" s="13" t="s">
        <v>9028</v>
      </c>
      <c r="R2213" s="13" t="s">
        <v>9042</v>
      </c>
    </row>
    <row r="2214" spans="1:18" x14ac:dyDescent="0.3">
      <c r="A2214" s="11" t="s">
        <v>2087</v>
      </c>
      <c r="B2214" s="11" t="s">
        <v>5909</v>
      </c>
      <c r="C2214" s="11" t="s">
        <v>5952</v>
      </c>
      <c r="D2214" s="11" t="s">
        <v>5953</v>
      </c>
      <c r="E2214" s="11" t="s">
        <v>8866</v>
      </c>
      <c r="F2214" s="12">
        <v>52.38214</v>
      </c>
      <c r="G2214" s="12">
        <v>11.31798</v>
      </c>
      <c r="H2214" s="11">
        <v>22500</v>
      </c>
      <c r="I2214" s="11">
        <v>14757</v>
      </c>
      <c r="J2214" s="13" t="s">
        <v>8991</v>
      </c>
      <c r="K2214" s="14">
        <f>I2214*Assumptions!$B$2*10^-3/24</f>
        <v>92.231250000000003</v>
      </c>
      <c r="L2214" s="14">
        <f>IF(J2214="YES",I2214*Assumptions!$B$3/1000,0)</f>
        <v>0</v>
      </c>
      <c r="M2214" s="14">
        <f>IF(J2214="YES",I2214*Assumptions!$B$4/1000,0)</f>
        <v>0</v>
      </c>
      <c r="N2214" s="14">
        <f>IF(J2214="YES",I2214*Assumptions!$B$5/1000,0)</f>
        <v>0</v>
      </c>
      <c r="O2214" s="14">
        <f>K2214*Assumptions!$B$6*Assumptions!$B$7</f>
        <v>534.94124999999997</v>
      </c>
      <c r="P2214" s="14">
        <f>((K2214*Assumptions!$B$6*Assumptions!$B$7/1000)*(Assumptions!$B$8/(Assumptions!$B$8-1)))*Assumptions!$B$9</f>
        <v>3209.6474999999996</v>
      </c>
      <c r="Q2214" s="13" t="s">
        <v>9028</v>
      </c>
      <c r="R2214" s="13" t="s">
        <v>9044</v>
      </c>
    </row>
    <row r="2215" spans="1:18" x14ac:dyDescent="0.3">
      <c r="A2215" s="11" t="s">
        <v>2087</v>
      </c>
      <c r="B2215" s="11" t="s">
        <v>5909</v>
      </c>
      <c r="C2215" s="11" t="s">
        <v>5954</v>
      </c>
      <c r="D2215" s="11" t="s">
        <v>5955</v>
      </c>
      <c r="E2215" s="11" t="s">
        <v>5956</v>
      </c>
      <c r="F2215" s="12">
        <v>52.444629999999997</v>
      </c>
      <c r="G2215" s="12">
        <v>10.98531</v>
      </c>
      <c r="H2215" s="11">
        <v>9200</v>
      </c>
      <c r="I2215" s="11">
        <v>7506</v>
      </c>
      <c r="J2215" s="13" t="s">
        <v>8991</v>
      </c>
      <c r="K2215" s="14">
        <f>I2215*Assumptions!$B$2*10^-3/24</f>
        <v>46.912500000000001</v>
      </c>
      <c r="L2215" s="14">
        <f>IF(J2215="YES",I2215*Assumptions!$B$3/1000,0)</f>
        <v>0</v>
      </c>
      <c r="M2215" s="14">
        <f>IF(J2215="YES",I2215*Assumptions!$B$4/1000,0)</f>
        <v>0</v>
      </c>
      <c r="N2215" s="14">
        <f>IF(J2215="YES",I2215*Assumptions!$B$5/1000,0)</f>
        <v>0</v>
      </c>
      <c r="O2215" s="14">
        <f>K2215*Assumptions!$B$6*Assumptions!$B$7</f>
        <v>272.09249999999997</v>
      </c>
      <c r="P2215" s="14">
        <f>((K2215*Assumptions!$B$6*Assumptions!$B$7/1000)*(Assumptions!$B$8/(Assumptions!$B$8-1)))*Assumptions!$B$9</f>
        <v>1632.5549999999998</v>
      </c>
      <c r="Q2215" s="13" t="s">
        <v>9028</v>
      </c>
      <c r="R2215" s="13" t="s">
        <v>9042</v>
      </c>
    </row>
    <row r="2216" spans="1:18" x14ac:dyDescent="0.3">
      <c r="A2216" s="11" t="s">
        <v>2087</v>
      </c>
      <c r="B2216" s="11" t="s">
        <v>5909</v>
      </c>
      <c r="C2216" s="11" t="s">
        <v>5957</v>
      </c>
      <c r="D2216" s="11" t="s">
        <v>5958</v>
      </c>
      <c r="E2216" s="11" t="s">
        <v>8867</v>
      </c>
      <c r="F2216" s="12">
        <v>52.324869999999997</v>
      </c>
      <c r="G2216" s="12">
        <v>11.77763</v>
      </c>
      <c r="H2216" s="11">
        <v>11500</v>
      </c>
      <c r="I2216" s="11">
        <v>8939</v>
      </c>
      <c r="J2216" s="13" t="s">
        <v>8991</v>
      </c>
      <c r="K2216" s="14">
        <f>I2216*Assumptions!$B$2*10^-3/24</f>
        <v>55.868750000000006</v>
      </c>
      <c r="L2216" s="14">
        <f>IF(J2216="YES",I2216*Assumptions!$B$3/1000,0)</f>
        <v>0</v>
      </c>
      <c r="M2216" s="14">
        <f>IF(J2216="YES",I2216*Assumptions!$B$4/1000,0)</f>
        <v>0</v>
      </c>
      <c r="N2216" s="14">
        <f>IF(J2216="YES",I2216*Assumptions!$B$5/1000,0)</f>
        <v>0</v>
      </c>
      <c r="O2216" s="14">
        <f>K2216*Assumptions!$B$6*Assumptions!$B$7</f>
        <v>324.03874999999999</v>
      </c>
      <c r="P2216" s="14">
        <f>((K2216*Assumptions!$B$6*Assumptions!$B$7/1000)*(Assumptions!$B$8/(Assumptions!$B$8-1)))*Assumptions!$B$9</f>
        <v>1944.2324999999998</v>
      </c>
      <c r="Q2216" s="13" t="s">
        <v>9028</v>
      </c>
      <c r="R2216" s="13" t="s">
        <v>9042</v>
      </c>
    </row>
    <row r="2217" spans="1:18" x14ac:dyDescent="0.3">
      <c r="A2217" s="11" t="s">
        <v>2087</v>
      </c>
      <c r="B2217" s="11" t="s">
        <v>5909</v>
      </c>
      <c r="C2217" s="11" t="s">
        <v>5959</v>
      </c>
      <c r="D2217" s="11" t="s">
        <v>5960</v>
      </c>
      <c r="E2217" s="11" t="s">
        <v>5961</v>
      </c>
      <c r="F2217" s="12">
        <v>52.346490000000003</v>
      </c>
      <c r="G2217" s="12">
        <v>11.245810000000001</v>
      </c>
      <c r="H2217" s="11">
        <v>6250</v>
      </c>
      <c r="I2217" s="11">
        <v>4800</v>
      </c>
      <c r="J2217" s="13" t="s">
        <v>8991</v>
      </c>
      <c r="K2217" s="14">
        <f>I2217*Assumptions!$B$2*10^-3/24</f>
        <v>30</v>
      </c>
      <c r="L2217" s="14">
        <f>IF(J2217="YES",I2217*Assumptions!$B$3/1000,0)</f>
        <v>0</v>
      </c>
      <c r="M2217" s="14">
        <f>IF(J2217="YES",I2217*Assumptions!$B$4/1000,0)</f>
        <v>0</v>
      </c>
      <c r="N2217" s="14">
        <f>IF(J2217="YES",I2217*Assumptions!$B$5/1000,0)</f>
        <v>0</v>
      </c>
      <c r="O2217" s="14">
        <f>K2217*Assumptions!$B$6*Assumptions!$B$7</f>
        <v>174</v>
      </c>
      <c r="P2217" s="14">
        <f>((K2217*Assumptions!$B$6*Assumptions!$B$7/1000)*(Assumptions!$B$8/(Assumptions!$B$8-1)))*Assumptions!$B$9</f>
        <v>1044</v>
      </c>
      <c r="Q2217" s="13" t="s">
        <v>9028</v>
      </c>
      <c r="R2217" s="13" t="s">
        <v>9042</v>
      </c>
    </row>
    <row r="2218" spans="1:18" x14ac:dyDescent="0.3">
      <c r="A2218" s="11" t="s">
        <v>2087</v>
      </c>
      <c r="B2218" s="11" t="s">
        <v>5965</v>
      </c>
      <c r="C2218" s="11" t="s">
        <v>5962</v>
      </c>
      <c r="D2218" s="11" t="s">
        <v>5963</v>
      </c>
      <c r="E2218" s="11" t="s">
        <v>5964</v>
      </c>
      <c r="F2218" s="12">
        <v>52.653309999999998</v>
      </c>
      <c r="G2218" s="12">
        <v>11.53448</v>
      </c>
      <c r="H2218" s="11">
        <v>28000</v>
      </c>
      <c r="I2218" s="11">
        <v>18469</v>
      </c>
      <c r="J2218" s="13" t="s">
        <v>8991</v>
      </c>
      <c r="K2218" s="14">
        <f>I2218*Assumptions!$B$2*10^-3/24</f>
        <v>115.43124999999999</v>
      </c>
      <c r="L2218" s="14">
        <f>IF(J2218="YES",I2218*Assumptions!$B$3/1000,0)</f>
        <v>0</v>
      </c>
      <c r="M2218" s="14">
        <f>IF(J2218="YES",I2218*Assumptions!$B$4/1000,0)</f>
        <v>0</v>
      </c>
      <c r="N2218" s="14">
        <f>IF(J2218="YES",I2218*Assumptions!$B$5/1000,0)</f>
        <v>0</v>
      </c>
      <c r="O2218" s="14">
        <f>K2218*Assumptions!$B$6*Assumptions!$B$7</f>
        <v>669.5012499999998</v>
      </c>
      <c r="P2218" s="14">
        <f>((K2218*Assumptions!$B$6*Assumptions!$B$7/1000)*(Assumptions!$B$8/(Assumptions!$B$8-1)))*Assumptions!$B$9</f>
        <v>4017.0074999999988</v>
      </c>
      <c r="Q2218" s="13" t="s">
        <v>9028</v>
      </c>
      <c r="R2218" s="13" t="s">
        <v>9044</v>
      </c>
    </row>
    <row r="2219" spans="1:18" x14ac:dyDescent="0.3">
      <c r="A2219" s="11" t="s">
        <v>2087</v>
      </c>
      <c r="B2219" s="11" t="s">
        <v>5965</v>
      </c>
      <c r="C2219" s="11" t="s">
        <v>5966</v>
      </c>
      <c r="D2219" s="11" t="s">
        <v>5967</v>
      </c>
      <c r="E2219" s="11" t="s">
        <v>8868</v>
      </c>
      <c r="F2219" s="12">
        <v>52.625259999999997</v>
      </c>
      <c r="G2219" s="12">
        <v>11.64584</v>
      </c>
      <c r="H2219" s="11">
        <v>12000</v>
      </c>
      <c r="I2219" s="11">
        <v>8117</v>
      </c>
      <c r="J2219" s="13" t="s">
        <v>8991</v>
      </c>
      <c r="K2219" s="14">
        <f>I2219*Assumptions!$B$2*10^-3/24</f>
        <v>50.731249999999996</v>
      </c>
      <c r="L2219" s="14">
        <f>IF(J2219="YES",I2219*Assumptions!$B$3/1000,0)</f>
        <v>0</v>
      </c>
      <c r="M2219" s="14">
        <f>IF(J2219="YES",I2219*Assumptions!$B$4/1000,0)</f>
        <v>0</v>
      </c>
      <c r="N2219" s="14">
        <f>IF(J2219="YES",I2219*Assumptions!$B$5/1000,0)</f>
        <v>0</v>
      </c>
      <c r="O2219" s="14">
        <f>K2219*Assumptions!$B$6*Assumptions!$B$7</f>
        <v>294.24124999999998</v>
      </c>
      <c r="P2219" s="14">
        <f>((K2219*Assumptions!$B$6*Assumptions!$B$7/1000)*(Assumptions!$B$8/(Assumptions!$B$8-1)))*Assumptions!$B$9</f>
        <v>1765.4474999999995</v>
      </c>
      <c r="Q2219" s="13" t="s">
        <v>9028</v>
      </c>
      <c r="R2219" s="13" t="s">
        <v>9044</v>
      </c>
    </row>
    <row r="2220" spans="1:18" x14ac:dyDescent="0.3">
      <c r="A2220" s="11" t="s">
        <v>2087</v>
      </c>
      <c r="B2220" s="11" t="s">
        <v>5965</v>
      </c>
      <c r="C2220" s="11" t="s">
        <v>5968</v>
      </c>
      <c r="D2220" s="11" t="s">
        <v>5969</v>
      </c>
      <c r="E2220" s="11" t="s">
        <v>5970</v>
      </c>
      <c r="F2220" s="12">
        <v>52.610340000000001</v>
      </c>
      <c r="G2220" s="12">
        <v>11.90517</v>
      </c>
      <c r="H2220" s="11">
        <v>115000</v>
      </c>
      <c r="I2220" s="11">
        <v>106005</v>
      </c>
      <c r="J2220" s="13" t="s">
        <v>8982</v>
      </c>
      <c r="K2220" s="14">
        <f>I2220*Assumptions!$B$2*10^-3/24</f>
        <v>662.53125</v>
      </c>
      <c r="L2220" s="14">
        <f>IF(J2220="YES",I2220*Assumptions!$B$3/1000,0)</f>
        <v>2120.1</v>
      </c>
      <c r="M2220" s="14">
        <f>IF(J2220="YES",I2220*Assumptions!$B$4/1000,0)</f>
        <v>1590.075</v>
      </c>
      <c r="N2220" s="14">
        <f>IF(J2220="YES",I2220*Assumptions!$B$5/1000,0)</f>
        <v>3180.15</v>
      </c>
      <c r="O2220" s="14">
        <f>K2220*Assumptions!$B$6*Assumptions!$B$7</f>
        <v>3842.6812500000001</v>
      </c>
      <c r="P2220" s="14">
        <f>((K2220*Assumptions!$B$6*Assumptions!$B$7/1000)*(Assumptions!$B$8/(Assumptions!$B$8-1)))*Assumptions!$B$9</f>
        <v>23056.087499999998</v>
      </c>
      <c r="Q2220" s="13" t="s">
        <v>9028</v>
      </c>
      <c r="R2220" s="13" t="s">
        <v>9044</v>
      </c>
    </row>
    <row r="2221" spans="1:18" x14ac:dyDescent="0.3">
      <c r="A2221" s="11" t="s">
        <v>2087</v>
      </c>
      <c r="B2221" s="11" t="s">
        <v>5965</v>
      </c>
      <c r="C2221" s="11" t="s">
        <v>5971</v>
      </c>
      <c r="D2221" s="11" t="s">
        <v>5972</v>
      </c>
      <c r="E2221" s="11" t="s">
        <v>5973</v>
      </c>
      <c r="F2221" s="12">
        <v>52.838880000000003</v>
      </c>
      <c r="G2221" s="12">
        <v>12.061540000000001</v>
      </c>
      <c r="H2221" s="11">
        <v>17000</v>
      </c>
      <c r="I2221" s="11">
        <v>8052</v>
      </c>
      <c r="J2221" s="13" t="s">
        <v>8991</v>
      </c>
      <c r="K2221" s="14">
        <f>I2221*Assumptions!$B$2*10^-3/24</f>
        <v>50.324999999999996</v>
      </c>
      <c r="L2221" s="14">
        <f>IF(J2221="YES",I2221*Assumptions!$B$3/1000,0)</f>
        <v>0</v>
      </c>
      <c r="M2221" s="14">
        <f>IF(J2221="YES",I2221*Assumptions!$B$4/1000,0)</f>
        <v>0</v>
      </c>
      <c r="N2221" s="14">
        <f>IF(J2221="YES",I2221*Assumptions!$B$5/1000,0)</f>
        <v>0</v>
      </c>
      <c r="O2221" s="14">
        <f>K2221*Assumptions!$B$6*Assumptions!$B$7</f>
        <v>291.88499999999993</v>
      </c>
      <c r="P2221" s="14">
        <f>((K2221*Assumptions!$B$6*Assumptions!$B$7/1000)*(Assumptions!$B$8/(Assumptions!$B$8-1)))*Assumptions!$B$9</f>
        <v>1751.3099999999997</v>
      </c>
      <c r="Q2221" s="13" t="s">
        <v>9028</v>
      </c>
      <c r="R2221" s="13" t="s">
        <v>9043</v>
      </c>
    </row>
    <row r="2222" spans="1:18" x14ac:dyDescent="0.3">
      <c r="A2222" s="11" t="s">
        <v>2087</v>
      </c>
      <c r="B2222" s="11" t="s">
        <v>5965</v>
      </c>
      <c r="C2222" s="11" t="s">
        <v>5974</v>
      </c>
      <c r="D2222" s="11" t="s">
        <v>5975</v>
      </c>
      <c r="E2222" s="11" t="s">
        <v>5976</v>
      </c>
      <c r="F2222" s="12">
        <v>52.88223</v>
      </c>
      <c r="G2222" s="12">
        <v>11.75634</v>
      </c>
      <c r="H2222" s="11">
        <v>6000</v>
      </c>
      <c r="I2222" s="11">
        <v>4958</v>
      </c>
      <c r="J2222" s="13" t="s">
        <v>8991</v>
      </c>
      <c r="K2222" s="14">
        <f>I2222*Assumptions!$B$2*10^-3/24</f>
        <v>30.987500000000001</v>
      </c>
      <c r="L2222" s="14">
        <f>IF(J2222="YES",I2222*Assumptions!$B$3/1000,0)</f>
        <v>0</v>
      </c>
      <c r="M2222" s="14">
        <f>IF(J2222="YES",I2222*Assumptions!$B$4/1000,0)</f>
        <v>0</v>
      </c>
      <c r="N2222" s="14">
        <f>IF(J2222="YES",I2222*Assumptions!$B$5/1000,0)</f>
        <v>0</v>
      </c>
      <c r="O2222" s="14">
        <f>K2222*Assumptions!$B$6*Assumptions!$B$7</f>
        <v>179.72749999999996</v>
      </c>
      <c r="P2222" s="14">
        <f>((K2222*Assumptions!$B$6*Assumptions!$B$7/1000)*(Assumptions!$B$8/(Assumptions!$B$8-1)))*Assumptions!$B$9</f>
        <v>1078.3649999999998</v>
      </c>
      <c r="Q2222" s="13" t="s">
        <v>9028</v>
      </c>
      <c r="R2222" s="13" t="s">
        <v>9043</v>
      </c>
    </row>
    <row r="2223" spans="1:18" x14ac:dyDescent="0.3">
      <c r="A2223" s="11" t="s">
        <v>2087</v>
      </c>
      <c r="B2223" s="11" t="s">
        <v>5965</v>
      </c>
      <c r="C2223" s="11" t="s">
        <v>5977</v>
      </c>
      <c r="D2223" s="11" t="s">
        <v>5978</v>
      </c>
      <c r="E2223" s="11" t="s">
        <v>5979</v>
      </c>
      <c r="F2223" s="12">
        <v>52.784289999999999</v>
      </c>
      <c r="G2223" s="12">
        <v>11.761329999999999</v>
      </c>
      <c r="H2223" s="11">
        <v>10000</v>
      </c>
      <c r="I2223" s="11">
        <v>9028</v>
      </c>
      <c r="J2223" s="13" t="s">
        <v>8991</v>
      </c>
      <c r="K2223" s="14">
        <f>I2223*Assumptions!$B$2*10^-3/24</f>
        <v>56.425000000000004</v>
      </c>
      <c r="L2223" s="14">
        <f>IF(J2223="YES",I2223*Assumptions!$B$3/1000,0)</f>
        <v>0</v>
      </c>
      <c r="M2223" s="14">
        <f>IF(J2223="YES",I2223*Assumptions!$B$4/1000,0)</f>
        <v>0</v>
      </c>
      <c r="N2223" s="14">
        <f>IF(J2223="YES",I2223*Assumptions!$B$5/1000,0)</f>
        <v>0</v>
      </c>
      <c r="O2223" s="14">
        <f>K2223*Assumptions!$B$6*Assumptions!$B$7</f>
        <v>327.26499999999999</v>
      </c>
      <c r="P2223" s="14">
        <f>((K2223*Assumptions!$B$6*Assumptions!$B$7/1000)*(Assumptions!$B$8/(Assumptions!$B$8-1)))*Assumptions!$B$9</f>
        <v>1963.5899999999997</v>
      </c>
      <c r="Q2223" s="13" t="s">
        <v>9028</v>
      </c>
      <c r="R2223" s="13" t="s">
        <v>9043</v>
      </c>
    </row>
    <row r="2224" spans="1:18" x14ac:dyDescent="0.3">
      <c r="A2224" s="11" t="s">
        <v>2087</v>
      </c>
      <c r="B2224" s="11" t="s">
        <v>5965</v>
      </c>
      <c r="C2224" s="11" t="s">
        <v>5980</v>
      </c>
      <c r="D2224" s="11" t="s">
        <v>5981</v>
      </c>
      <c r="E2224" s="11" t="s">
        <v>8869</v>
      </c>
      <c r="F2224" s="12">
        <v>52.535429999999998</v>
      </c>
      <c r="G2224" s="12">
        <v>11.96204</v>
      </c>
      <c r="H2224" s="11">
        <v>13200</v>
      </c>
      <c r="I2224" s="11">
        <v>11984</v>
      </c>
      <c r="J2224" s="13" t="s">
        <v>8991</v>
      </c>
      <c r="K2224" s="14">
        <f>I2224*Assumptions!$B$2*10^-3/24</f>
        <v>74.900000000000006</v>
      </c>
      <c r="L2224" s="14">
        <f>IF(J2224="YES",I2224*Assumptions!$B$3/1000,0)</f>
        <v>0</v>
      </c>
      <c r="M2224" s="14">
        <f>IF(J2224="YES",I2224*Assumptions!$B$4/1000,0)</f>
        <v>0</v>
      </c>
      <c r="N2224" s="14">
        <f>IF(J2224="YES",I2224*Assumptions!$B$5/1000,0)</f>
        <v>0</v>
      </c>
      <c r="O2224" s="14">
        <f>K2224*Assumptions!$B$6*Assumptions!$B$7</f>
        <v>434.42</v>
      </c>
      <c r="P2224" s="14">
        <f>((K2224*Assumptions!$B$6*Assumptions!$B$7/1000)*(Assumptions!$B$8/(Assumptions!$B$8-1)))*Assumptions!$B$9</f>
        <v>2606.52</v>
      </c>
      <c r="Q2224" s="13" t="s">
        <v>9028</v>
      </c>
      <c r="R2224" s="13" t="s">
        <v>9043</v>
      </c>
    </row>
    <row r="2225" spans="1:18" x14ac:dyDescent="0.3">
      <c r="A2225" s="11" t="s">
        <v>2087</v>
      </c>
      <c r="B2225" s="11" t="s">
        <v>5965</v>
      </c>
      <c r="C2225" s="11" t="s">
        <v>5982</v>
      </c>
      <c r="D2225" s="11" t="s">
        <v>5983</v>
      </c>
      <c r="E2225" s="11" t="s">
        <v>8870</v>
      </c>
      <c r="F2225" s="12">
        <v>52.497149999999998</v>
      </c>
      <c r="G2225" s="12">
        <v>11.74963</v>
      </c>
      <c r="H2225" s="11">
        <v>8500</v>
      </c>
      <c r="I2225" s="11">
        <v>7798</v>
      </c>
      <c r="J2225" s="13" t="s">
        <v>8991</v>
      </c>
      <c r="K2225" s="14">
        <f>I2225*Assumptions!$B$2*10^-3/24</f>
        <v>48.737500000000004</v>
      </c>
      <c r="L2225" s="14">
        <f>IF(J2225="YES",I2225*Assumptions!$B$3/1000,0)</f>
        <v>0</v>
      </c>
      <c r="M2225" s="14">
        <f>IF(J2225="YES",I2225*Assumptions!$B$4/1000,0)</f>
        <v>0</v>
      </c>
      <c r="N2225" s="14">
        <f>IF(J2225="YES",I2225*Assumptions!$B$5/1000,0)</f>
        <v>0</v>
      </c>
      <c r="O2225" s="14">
        <f>K2225*Assumptions!$B$6*Assumptions!$B$7</f>
        <v>282.67750000000001</v>
      </c>
      <c r="P2225" s="14">
        <f>((K2225*Assumptions!$B$6*Assumptions!$B$7/1000)*(Assumptions!$B$8/(Assumptions!$B$8-1)))*Assumptions!$B$9</f>
        <v>1696.0650000000001</v>
      </c>
      <c r="Q2225" s="13" t="s">
        <v>9028</v>
      </c>
      <c r="R2225" s="13" t="s">
        <v>9042</v>
      </c>
    </row>
    <row r="2226" spans="1:18" x14ac:dyDescent="0.3">
      <c r="A2226" s="11" t="s">
        <v>2087</v>
      </c>
      <c r="B2226" s="11" t="s">
        <v>5919</v>
      </c>
      <c r="C2226" s="11" t="s">
        <v>5984</v>
      </c>
      <c r="D2226" s="11" t="s">
        <v>5985</v>
      </c>
      <c r="E2226" s="11" t="s">
        <v>5986</v>
      </c>
      <c r="F2226" s="12">
        <v>51.804810000000003</v>
      </c>
      <c r="G2226" s="12">
        <v>11.182259999999999</v>
      </c>
      <c r="H2226" s="11">
        <v>52000</v>
      </c>
      <c r="I2226" s="11">
        <v>39707</v>
      </c>
      <c r="J2226" s="13" t="s">
        <v>8982</v>
      </c>
      <c r="K2226" s="14">
        <f>I2226*Assumptions!$B$2*10^-3/24</f>
        <v>248.16875000000002</v>
      </c>
      <c r="L2226" s="14">
        <f>IF(J2226="YES",I2226*Assumptions!$B$3/1000,0)</f>
        <v>794.14</v>
      </c>
      <c r="M2226" s="14">
        <f>IF(J2226="YES",I2226*Assumptions!$B$4/1000,0)</f>
        <v>595.60500000000002</v>
      </c>
      <c r="N2226" s="14">
        <f>IF(J2226="YES",I2226*Assumptions!$B$5/1000,0)</f>
        <v>1191.21</v>
      </c>
      <c r="O2226" s="14">
        <f>K2226*Assumptions!$B$6*Assumptions!$B$7</f>
        <v>1439.3787499999999</v>
      </c>
      <c r="P2226" s="14">
        <f>((K2226*Assumptions!$B$6*Assumptions!$B$7/1000)*(Assumptions!$B$8/(Assumptions!$B$8-1)))*Assumptions!$B$9</f>
        <v>8636.2724999999991</v>
      </c>
      <c r="Q2226" s="13" t="s">
        <v>9028</v>
      </c>
      <c r="R2226" s="13" t="s">
        <v>9044</v>
      </c>
    </row>
    <row r="2227" spans="1:18" x14ac:dyDescent="0.3">
      <c r="A2227" s="11" t="s">
        <v>2087</v>
      </c>
      <c r="B2227" s="11" t="s">
        <v>5919</v>
      </c>
      <c r="C2227" s="11" t="s">
        <v>5987</v>
      </c>
      <c r="D2227" s="11" t="s">
        <v>5988</v>
      </c>
      <c r="E2227" s="11" t="s">
        <v>5989</v>
      </c>
      <c r="F2227" s="12">
        <v>51.754600000000003</v>
      </c>
      <c r="G2227" s="12">
        <v>11.077450000000001</v>
      </c>
      <c r="H2227" s="11">
        <v>25000</v>
      </c>
      <c r="I2227" s="11">
        <v>13795</v>
      </c>
      <c r="J2227" s="13" t="s">
        <v>8991</v>
      </c>
      <c r="K2227" s="14">
        <f>I2227*Assumptions!$B$2*10^-3/24</f>
        <v>86.21875</v>
      </c>
      <c r="L2227" s="14">
        <f>IF(J2227="YES",I2227*Assumptions!$B$3/1000,0)</f>
        <v>0</v>
      </c>
      <c r="M2227" s="14">
        <f>IF(J2227="YES",I2227*Assumptions!$B$4/1000,0)</f>
        <v>0</v>
      </c>
      <c r="N2227" s="14">
        <f>IF(J2227="YES",I2227*Assumptions!$B$5/1000,0)</f>
        <v>0</v>
      </c>
      <c r="O2227" s="14">
        <f>K2227*Assumptions!$B$6*Assumptions!$B$7</f>
        <v>500.06874999999991</v>
      </c>
      <c r="P2227" s="14">
        <f>((K2227*Assumptions!$B$6*Assumptions!$B$7/1000)*(Assumptions!$B$8/(Assumptions!$B$8-1)))*Assumptions!$B$9</f>
        <v>3000.4124999999995</v>
      </c>
      <c r="Q2227" s="13" t="s">
        <v>9028</v>
      </c>
      <c r="R2227" s="13" t="s">
        <v>9043</v>
      </c>
    </row>
    <row r="2228" spans="1:18" x14ac:dyDescent="0.3">
      <c r="A2228" s="11" t="s">
        <v>2087</v>
      </c>
      <c r="B2228" s="11" t="s">
        <v>5919</v>
      </c>
      <c r="C2228" s="11" t="s">
        <v>5990</v>
      </c>
      <c r="D2228" s="11" t="s">
        <v>5991</v>
      </c>
      <c r="E2228" s="11" t="s">
        <v>5992</v>
      </c>
      <c r="F2228" s="12">
        <v>51.72645</v>
      </c>
      <c r="G2228" s="12">
        <v>11.252420000000001</v>
      </c>
      <c r="H2228" s="11">
        <v>10000</v>
      </c>
      <c r="I2228" s="11">
        <v>7483</v>
      </c>
      <c r="J2228" s="13" t="s">
        <v>8991</v>
      </c>
      <c r="K2228" s="14">
        <f>I2228*Assumptions!$B$2*10^-3/24</f>
        <v>46.768750000000004</v>
      </c>
      <c r="L2228" s="14">
        <f>IF(J2228="YES",I2228*Assumptions!$B$3/1000,0)</f>
        <v>0</v>
      </c>
      <c r="M2228" s="14">
        <f>IF(J2228="YES",I2228*Assumptions!$B$4/1000,0)</f>
        <v>0</v>
      </c>
      <c r="N2228" s="14">
        <f>IF(J2228="YES",I2228*Assumptions!$B$5/1000,0)</f>
        <v>0</v>
      </c>
      <c r="O2228" s="14">
        <f>K2228*Assumptions!$B$6*Assumptions!$B$7</f>
        <v>271.25875000000002</v>
      </c>
      <c r="P2228" s="14">
        <f>((K2228*Assumptions!$B$6*Assumptions!$B$7/1000)*(Assumptions!$B$8/(Assumptions!$B$8-1)))*Assumptions!$B$9</f>
        <v>1627.5525</v>
      </c>
      <c r="Q2228" s="13" t="s">
        <v>9028</v>
      </c>
      <c r="R2228" s="13" t="s">
        <v>9043</v>
      </c>
    </row>
    <row r="2229" spans="1:18" x14ac:dyDescent="0.3">
      <c r="A2229" s="11" t="s">
        <v>2087</v>
      </c>
      <c r="B2229" s="11" t="s">
        <v>5919</v>
      </c>
      <c r="C2229" s="11" t="s">
        <v>5993</v>
      </c>
      <c r="D2229" s="11" t="s">
        <v>5994</v>
      </c>
      <c r="E2229" s="11" t="s">
        <v>5995</v>
      </c>
      <c r="F2229" s="12">
        <v>51.642000000000003</v>
      </c>
      <c r="G2229" s="12">
        <v>11.1274</v>
      </c>
      <c r="H2229" s="11">
        <v>6500</v>
      </c>
      <c r="I2229" s="11">
        <v>6000</v>
      </c>
      <c r="J2229" s="13" t="s">
        <v>8991</v>
      </c>
      <c r="K2229" s="14">
        <f>I2229*Assumptions!$B$2*10^-3/24</f>
        <v>37.5</v>
      </c>
      <c r="L2229" s="14">
        <f>IF(J2229="YES",I2229*Assumptions!$B$3/1000,0)</f>
        <v>0</v>
      </c>
      <c r="M2229" s="14">
        <f>IF(J2229="YES",I2229*Assumptions!$B$4/1000,0)</f>
        <v>0</v>
      </c>
      <c r="N2229" s="14">
        <f>IF(J2229="YES",I2229*Assumptions!$B$5/1000,0)</f>
        <v>0</v>
      </c>
      <c r="O2229" s="14">
        <f>K2229*Assumptions!$B$6*Assumptions!$B$7</f>
        <v>217.5</v>
      </c>
      <c r="P2229" s="14">
        <f>((K2229*Assumptions!$B$6*Assumptions!$B$7/1000)*(Assumptions!$B$8/(Assumptions!$B$8-1)))*Assumptions!$B$9</f>
        <v>1305</v>
      </c>
      <c r="Q2229" s="13" t="s">
        <v>9028</v>
      </c>
      <c r="R2229" s="13" t="s">
        <v>9042</v>
      </c>
    </row>
    <row r="2230" spans="1:18" x14ac:dyDescent="0.3">
      <c r="A2230" s="11" t="s">
        <v>2087</v>
      </c>
      <c r="B2230" s="11" t="s">
        <v>5411</v>
      </c>
      <c r="C2230" s="11" t="s">
        <v>5996</v>
      </c>
      <c r="D2230" s="11" t="s">
        <v>5997</v>
      </c>
      <c r="E2230" s="11" t="s">
        <v>8871</v>
      </c>
      <c r="F2230" s="12">
        <v>52.028860000000002</v>
      </c>
      <c r="G2230" s="12">
        <v>11.69458</v>
      </c>
      <c r="H2230" s="11">
        <v>90000</v>
      </c>
      <c r="I2230" s="11">
        <v>57724</v>
      </c>
      <c r="J2230" s="13" t="s">
        <v>8982</v>
      </c>
      <c r="K2230" s="14">
        <f>I2230*Assumptions!$B$2*10^-3/24</f>
        <v>360.77500000000003</v>
      </c>
      <c r="L2230" s="14">
        <f>IF(J2230="YES",I2230*Assumptions!$B$3/1000,0)</f>
        <v>1154.48</v>
      </c>
      <c r="M2230" s="14">
        <f>IF(J2230="YES",I2230*Assumptions!$B$4/1000,0)</f>
        <v>865.86</v>
      </c>
      <c r="N2230" s="14">
        <f>IF(J2230="YES",I2230*Assumptions!$B$5/1000,0)</f>
        <v>1731.72</v>
      </c>
      <c r="O2230" s="14">
        <f>K2230*Assumptions!$B$6*Assumptions!$B$7</f>
        <v>2092.4949999999999</v>
      </c>
      <c r="P2230" s="14">
        <f>((K2230*Assumptions!$B$6*Assumptions!$B$7/1000)*(Assumptions!$B$8/(Assumptions!$B$8-1)))*Assumptions!$B$9</f>
        <v>12554.97</v>
      </c>
      <c r="Q2230" s="13" t="s">
        <v>9028</v>
      </c>
      <c r="R2230" s="13" t="s">
        <v>9042</v>
      </c>
    </row>
    <row r="2231" spans="1:18" x14ac:dyDescent="0.3">
      <c r="A2231" s="11" t="s">
        <v>2087</v>
      </c>
      <c r="B2231" s="11" t="s">
        <v>5411</v>
      </c>
      <c r="C2231" s="11" t="s">
        <v>5998</v>
      </c>
      <c r="D2231" s="11" t="s">
        <v>5999</v>
      </c>
      <c r="E2231" s="11" t="s">
        <v>6000</v>
      </c>
      <c r="F2231" s="12">
        <v>51.91581</v>
      </c>
      <c r="G2231" s="12">
        <v>11.814640000000001</v>
      </c>
      <c r="H2231" s="11">
        <v>155000</v>
      </c>
      <c r="I2231" s="11">
        <v>79050</v>
      </c>
      <c r="J2231" s="13" t="s">
        <v>8982</v>
      </c>
      <c r="K2231" s="14">
        <f>I2231*Assumptions!$B$2*10^-3/24</f>
        <v>494.0625</v>
      </c>
      <c r="L2231" s="14">
        <f>IF(J2231="YES",I2231*Assumptions!$B$3/1000,0)</f>
        <v>1581</v>
      </c>
      <c r="M2231" s="14">
        <f>IF(J2231="YES",I2231*Assumptions!$B$4/1000,0)</f>
        <v>1185.75</v>
      </c>
      <c r="N2231" s="14">
        <f>IF(J2231="YES",I2231*Assumptions!$B$5/1000,0)</f>
        <v>2371.5</v>
      </c>
      <c r="O2231" s="14">
        <f>K2231*Assumptions!$B$6*Assumptions!$B$7</f>
        <v>2865.5625</v>
      </c>
      <c r="P2231" s="14">
        <f>((K2231*Assumptions!$B$6*Assumptions!$B$7/1000)*(Assumptions!$B$8/(Assumptions!$B$8-1)))*Assumptions!$B$9</f>
        <v>17193.374999999996</v>
      </c>
      <c r="Q2231" s="13" t="s">
        <v>9028</v>
      </c>
      <c r="R2231" s="13" t="s">
        <v>9042</v>
      </c>
    </row>
    <row r="2232" spans="1:18" x14ac:dyDescent="0.3">
      <c r="A2232" s="11" t="s">
        <v>2087</v>
      </c>
      <c r="B2232" s="11" t="s">
        <v>5919</v>
      </c>
      <c r="C2232" s="11" t="s">
        <v>6001</v>
      </c>
      <c r="D2232" s="11" t="s">
        <v>6002</v>
      </c>
      <c r="E2232" s="11" t="s">
        <v>6003</v>
      </c>
      <c r="F2232" s="12">
        <v>51.86748</v>
      </c>
      <c r="G2232" s="12">
        <v>10.860989999999999</v>
      </c>
      <c r="H2232" s="11">
        <v>80000</v>
      </c>
      <c r="I2232" s="11">
        <v>58900</v>
      </c>
      <c r="J2232" s="13" t="s">
        <v>8982</v>
      </c>
      <c r="K2232" s="14">
        <f>I2232*Assumptions!$B$2*10^-3/24</f>
        <v>368.125</v>
      </c>
      <c r="L2232" s="14">
        <f>IF(J2232="YES",I2232*Assumptions!$B$3/1000,0)</f>
        <v>1178</v>
      </c>
      <c r="M2232" s="14">
        <f>IF(J2232="YES",I2232*Assumptions!$B$4/1000,0)</f>
        <v>883.5</v>
      </c>
      <c r="N2232" s="14">
        <f>IF(J2232="YES",I2232*Assumptions!$B$5/1000,0)</f>
        <v>1767</v>
      </c>
      <c r="O2232" s="14">
        <f>K2232*Assumptions!$B$6*Assumptions!$B$7</f>
        <v>2135.125</v>
      </c>
      <c r="P2232" s="14">
        <f>((K2232*Assumptions!$B$6*Assumptions!$B$7/1000)*(Assumptions!$B$8/(Assumptions!$B$8-1)))*Assumptions!$B$9</f>
        <v>12810.749999999998</v>
      </c>
      <c r="Q2232" s="13" t="s">
        <v>9028</v>
      </c>
      <c r="R2232" s="13" t="s">
        <v>9043</v>
      </c>
    </row>
    <row r="2233" spans="1:18" x14ac:dyDescent="0.3">
      <c r="A2233" s="11" t="s">
        <v>2087</v>
      </c>
      <c r="B2233" s="11" t="s">
        <v>5919</v>
      </c>
      <c r="C2233" s="11" t="s">
        <v>6004</v>
      </c>
      <c r="D2233" s="11" t="s">
        <v>6005</v>
      </c>
      <c r="E2233" s="11" t="s">
        <v>6006</v>
      </c>
      <c r="F2233" s="12">
        <v>51.785049999999998</v>
      </c>
      <c r="G2233" s="12">
        <v>10.99741</v>
      </c>
      <c r="H2233" s="11">
        <v>30000</v>
      </c>
      <c r="I2233" s="11">
        <v>25974</v>
      </c>
      <c r="J2233" s="13" t="s">
        <v>8991</v>
      </c>
      <c r="K2233" s="14">
        <f>I2233*Assumptions!$B$2*10^-3/24</f>
        <v>162.33750000000001</v>
      </c>
      <c r="L2233" s="14">
        <f>IF(J2233="YES",I2233*Assumptions!$B$3/1000,0)</f>
        <v>0</v>
      </c>
      <c r="M2233" s="14">
        <f>IF(J2233="YES",I2233*Assumptions!$B$4/1000,0)</f>
        <v>0</v>
      </c>
      <c r="N2233" s="14">
        <f>IF(J2233="YES",I2233*Assumptions!$B$5/1000,0)</f>
        <v>0</v>
      </c>
      <c r="O2233" s="14">
        <f>K2233*Assumptions!$B$6*Assumptions!$B$7</f>
        <v>941.5575</v>
      </c>
      <c r="P2233" s="14">
        <f>((K2233*Assumptions!$B$6*Assumptions!$B$7/1000)*(Assumptions!$B$8/(Assumptions!$B$8-1)))*Assumptions!$B$9</f>
        <v>5649.3449999999993</v>
      </c>
      <c r="Q2233" s="13" t="s">
        <v>9028</v>
      </c>
      <c r="R2233" s="13" t="s">
        <v>9044</v>
      </c>
    </row>
    <row r="2234" spans="1:18" x14ac:dyDescent="0.3">
      <c r="A2234" s="11" t="s">
        <v>2087</v>
      </c>
      <c r="B2234" s="11" t="s">
        <v>5919</v>
      </c>
      <c r="C2234" s="11" t="s">
        <v>6007</v>
      </c>
      <c r="D2234" s="11" t="s">
        <v>6008</v>
      </c>
      <c r="E2234" s="11" t="s">
        <v>8872</v>
      </c>
      <c r="F2234" s="12">
        <v>51.75009</v>
      </c>
      <c r="G2234" s="12">
        <v>10.832520000000001</v>
      </c>
      <c r="H2234" s="11">
        <v>30000</v>
      </c>
      <c r="I2234" s="11">
        <v>27718</v>
      </c>
      <c r="J2234" s="13" t="s">
        <v>8991</v>
      </c>
      <c r="K2234" s="14">
        <f>I2234*Assumptions!$B$2*10^-3/24</f>
        <v>173.23749999999998</v>
      </c>
      <c r="L2234" s="14">
        <f>IF(J2234="YES",I2234*Assumptions!$B$3/1000,0)</f>
        <v>0</v>
      </c>
      <c r="M2234" s="14">
        <f>IF(J2234="YES",I2234*Assumptions!$B$4/1000,0)</f>
        <v>0</v>
      </c>
      <c r="N2234" s="14">
        <f>IF(J2234="YES",I2234*Assumptions!$B$5/1000,0)</f>
        <v>0</v>
      </c>
      <c r="O2234" s="14">
        <f>K2234*Assumptions!$B$6*Assumptions!$B$7</f>
        <v>1004.7774999999999</v>
      </c>
      <c r="P2234" s="14">
        <f>((K2234*Assumptions!$B$6*Assumptions!$B$7/1000)*(Assumptions!$B$8/(Assumptions!$B$8-1)))*Assumptions!$B$9</f>
        <v>6028.6649999999991</v>
      </c>
      <c r="Q2234" s="13" t="s">
        <v>9028</v>
      </c>
      <c r="R2234" s="13" t="s">
        <v>9043</v>
      </c>
    </row>
    <row r="2235" spans="1:18" x14ac:dyDescent="0.3">
      <c r="A2235" s="11" t="s">
        <v>2087</v>
      </c>
      <c r="B2235" s="11" t="s">
        <v>6012</v>
      </c>
      <c r="C2235" s="11" t="s">
        <v>6009</v>
      </c>
      <c r="D2235" s="11" t="s">
        <v>6010</v>
      </c>
      <c r="E2235" s="11" t="s">
        <v>6011</v>
      </c>
      <c r="F2235" s="12">
        <v>52.466410000000003</v>
      </c>
      <c r="G2235" s="12">
        <v>11.20096</v>
      </c>
      <c r="H2235" s="11">
        <v>10000</v>
      </c>
      <c r="I2235" s="11">
        <v>4984</v>
      </c>
      <c r="J2235" s="13" t="s">
        <v>8991</v>
      </c>
      <c r="K2235" s="14">
        <f>I2235*Assumptions!$B$2*10^-3/24</f>
        <v>31.150000000000002</v>
      </c>
      <c r="L2235" s="14">
        <f>IF(J2235="YES",I2235*Assumptions!$B$3/1000,0)</f>
        <v>0</v>
      </c>
      <c r="M2235" s="14">
        <f>IF(J2235="YES",I2235*Assumptions!$B$4/1000,0)</f>
        <v>0</v>
      </c>
      <c r="N2235" s="14">
        <f>IF(J2235="YES",I2235*Assumptions!$B$5/1000,0)</f>
        <v>0</v>
      </c>
      <c r="O2235" s="14">
        <f>K2235*Assumptions!$B$6*Assumptions!$B$7</f>
        <v>180.67000000000002</v>
      </c>
      <c r="P2235" s="14">
        <f>((K2235*Assumptions!$B$6*Assumptions!$B$7/1000)*(Assumptions!$B$8/(Assumptions!$B$8-1)))*Assumptions!$B$9</f>
        <v>1084.02</v>
      </c>
      <c r="Q2235" s="13" t="s">
        <v>9028</v>
      </c>
      <c r="R2235" s="13" t="s">
        <v>9044</v>
      </c>
    </row>
    <row r="2236" spans="1:18" x14ac:dyDescent="0.3">
      <c r="A2236" s="11" t="s">
        <v>2087</v>
      </c>
      <c r="B2236" s="11" t="s">
        <v>6012</v>
      </c>
      <c r="C2236" s="11" t="s">
        <v>6013</v>
      </c>
      <c r="D2236" s="11" t="s">
        <v>6014</v>
      </c>
      <c r="E2236" s="11" t="s">
        <v>6015</v>
      </c>
      <c r="F2236" s="12">
        <v>52.538919999999997</v>
      </c>
      <c r="G2236" s="12">
        <v>11.38786</v>
      </c>
      <c r="H2236" s="11">
        <v>50000</v>
      </c>
      <c r="I2236" s="11">
        <v>42168</v>
      </c>
      <c r="J2236" s="13" t="s">
        <v>8982</v>
      </c>
      <c r="K2236" s="14">
        <f>I2236*Assumptions!$B$2*10^-3/24</f>
        <v>263.55</v>
      </c>
      <c r="L2236" s="14">
        <f>IF(J2236="YES",I2236*Assumptions!$B$3/1000,0)</f>
        <v>843.36</v>
      </c>
      <c r="M2236" s="14">
        <f>IF(J2236="YES",I2236*Assumptions!$B$4/1000,0)</f>
        <v>632.52</v>
      </c>
      <c r="N2236" s="14">
        <f>IF(J2236="YES",I2236*Assumptions!$B$5/1000,0)</f>
        <v>1265.04</v>
      </c>
      <c r="O2236" s="14">
        <f>K2236*Assumptions!$B$6*Assumptions!$B$7</f>
        <v>1528.5900000000001</v>
      </c>
      <c r="P2236" s="14">
        <f>((K2236*Assumptions!$B$6*Assumptions!$B$7/1000)*(Assumptions!$B$8/(Assumptions!$B$8-1)))*Assumptions!$B$9</f>
        <v>9171.5400000000009</v>
      </c>
      <c r="Q2236" s="13" t="s">
        <v>9028</v>
      </c>
      <c r="R2236" s="13" t="s">
        <v>9042</v>
      </c>
    </row>
    <row r="2237" spans="1:18" x14ac:dyDescent="0.3">
      <c r="A2237" s="11" t="s">
        <v>2087</v>
      </c>
      <c r="B2237" s="11" t="s">
        <v>6012</v>
      </c>
      <c r="C2237" s="11" t="s">
        <v>6016</v>
      </c>
      <c r="D2237" s="11" t="s">
        <v>6017</v>
      </c>
      <c r="E2237" s="11" t="s">
        <v>6018</v>
      </c>
      <c r="F2237" s="12">
        <v>52.633670000000002</v>
      </c>
      <c r="G2237" s="12">
        <v>11.07902</v>
      </c>
      <c r="H2237" s="11">
        <v>36500</v>
      </c>
      <c r="I2237" s="11">
        <v>22511</v>
      </c>
      <c r="J2237" s="13" t="s">
        <v>8991</v>
      </c>
      <c r="K2237" s="14">
        <f>I2237*Assumptions!$B$2*10^-3/24</f>
        <v>140.69374999999999</v>
      </c>
      <c r="L2237" s="14">
        <f>IF(J2237="YES",I2237*Assumptions!$B$3/1000,0)</f>
        <v>0</v>
      </c>
      <c r="M2237" s="14">
        <f>IF(J2237="YES",I2237*Assumptions!$B$4/1000,0)</f>
        <v>0</v>
      </c>
      <c r="N2237" s="14">
        <f>IF(J2237="YES",I2237*Assumptions!$B$5/1000,0)</f>
        <v>0</v>
      </c>
      <c r="O2237" s="14">
        <f>K2237*Assumptions!$B$6*Assumptions!$B$7</f>
        <v>816.02374999999995</v>
      </c>
      <c r="P2237" s="14">
        <f>((K2237*Assumptions!$B$6*Assumptions!$B$7/1000)*(Assumptions!$B$8/(Assumptions!$B$8-1)))*Assumptions!$B$9</f>
        <v>4896.142499999999</v>
      </c>
      <c r="Q2237" s="13" t="s">
        <v>9028</v>
      </c>
      <c r="R2237" s="13" t="s">
        <v>9043</v>
      </c>
    </row>
    <row r="2238" spans="1:18" x14ac:dyDescent="0.3">
      <c r="A2238" s="11" t="s">
        <v>2087</v>
      </c>
      <c r="B2238" s="11" t="s">
        <v>6012</v>
      </c>
      <c r="C2238" s="11" t="s">
        <v>6019</v>
      </c>
      <c r="D2238" s="11" t="s">
        <v>6020</v>
      </c>
      <c r="E2238" s="11" t="s">
        <v>6021</v>
      </c>
      <c r="F2238" s="12">
        <v>52.87189</v>
      </c>
      <c r="G2238" s="12">
        <v>11.16611</v>
      </c>
      <c r="H2238" s="11">
        <v>45000</v>
      </c>
      <c r="I2238" s="11">
        <v>26185</v>
      </c>
      <c r="J2238" s="13" t="s">
        <v>8982</v>
      </c>
      <c r="K2238" s="14">
        <f>I2238*Assumptions!$B$2*10^-3/24</f>
        <v>163.65625</v>
      </c>
      <c r="L2238" s="14">
        <f>IF(J2238="YES",I2238*Assumptions!$B$3/1000,0)</f>
        <v>523.70000000000005</v>
      </c>
      <c r="M2238" s="14">
        <f>IF(J2238="YES",I2238*Assumptions!$B$4/1000,0)</f>
        <v>392.77499999999998</v>
      </c>
      <c r="N2238" s="14">
        <f>IF(J2238="YES",I2238*Assumptions!$B$5/1000,0)</f>
        <v>785.55</v>
      </c>
      <c r="O2238" s="14">
        <f>K2238*Assumptions!$B$6*Assumptions!$B$7</f>
        <v>949.20624999999984</v>
      </c>
      <c r="P2238" s="14">
        <f>((K2238*Assumptions!$B$6*Assumptions!$B$7/1000)*(Assumptions!$B$8/(Assumptions!$B$8-1)))*Assumptions!$B$9</f>
        <v>5695.2374999999984</v>
      </c>
      <c r="Q2238" s="13" t="s">
        <v>9028</v>
      </c>
      <c r="R2238" s="13" t="s">
        <v>9042</v>
      </c>
    </row>
    <row r="2239" spans="1:18" x14ac:dyDescent="0.3">
      <c r="A2239" s="11" t="s">
        <v>2087</v>
      </c>
      <c r="B2239" s="11" t="s">
        <v>6012</v>
      </c>
      <c r="C2239" s="11" t="s">
        <v>6022</v>
      </c>
      <c r="D2239" s="11" t="s">
        <v>6023</v>
      </c>
      <c r="E2239" s="11" t="s">
        <v>6024</v>
      </c>
      <c r="F2239" s="12">
        <v>52.842660000000002</v>
      </c>
      <c r="G2239" s="12">
        <v>11.470409999999999</v>
      </c>
      <c r="H2239" s="11">
        <v>19000</v>
      </c>
      <c r="I2239" s="11">
        <v>5129</v>
      </c>
      <c r="J2239" s="13" t="s">
        <v>8991</v>
      </c>
      <c r="K2239" s="14">
        <f>I2239*Assumptions!$B$2*10^-3/24</f>
        <v>32.056249999999999</v>
      </c>
      <c r="L2239" s="14">
        <f>IF(J2239="YES",I2239*Assumptions!$B$3/1000,0)</f>
        <v>0</v>
      </c>
      <c r="M2239" s="14">
        <f>IF(J2239="YES",I2239*Assumptions!$B$4/1000,0)</f>
        <v>0</v>
      </c>
      <c r="N2239" s="14">
        <f>IF(J2239="YES",I2239*Assumptions!$B$5/1000,0)</f>
        <v>0</v>
      </c>
      <c r="O2239" s="14">
        <f>K2239*Assumptions!$B$6*Assumptions!$B$7</f>
        <v>185.92624999999998</v>
      </c>
      <c r="P2239" s="14">
        <f>((K2239*Assumptions!$B$6*Assumptions!$B$7/1000)*(Assumptions!$B$8/(Assumptions!$B$8-1)))*Assumptions!$B$9</f>
        <v>1115.5574999999999</v>
      </c>
      <c r="Q2239" s="13" t="s">
        <v>9028</v>
      </c>
      <c r="R2239" s="13" t="s">
        <v>9044</v>
      </c>
    </row>
    <row r="2240" spans="1:18" x14ac:dyDescent="0.3">
      <c r="A2240" s="11" t="s">
        <v>2087</v>
      </c>
      <c r="B2240" s="11" t="s">
        <v>6028</v>
      </c>
      <c r="C2240" s="11" t="s">
        <v>6025</v>
      </c>
      <c r="D2240" s="11" t="s">
        <v>6026</v>
      </c>
      <c r="E2240" s="11" t="s">
        <v>6027</v>
      </c>
      <c r="F2240" s="12">
        <v>50.869880000000002</v>
      </c>
      <c r="G2240" s="12">
        <v>12.45715</v>
      </c>
      <c r="H2240" s="11">
        <v>24000</v>
      </c>
      <c r="I2240" s="11">
        <v>17344</v>
      </c>
      <c r="J2240" s="13" t="s">
        <v>8992</v>
      </c>
      <c r="K2240" s="14">
        <f>I2240*Assumptions!$B$2*10^-3/24</f>
        <v>108.39999999999999</v>
      </c>
      <c r="L2240" s="14">
        <f>IF(J2240="YES",I2240*Assumptions!$B$3/1000,0)</f>
        <v>0</v>
      </c>
      <c r="M2240" s="14">
        <f>IF(J2240="YES",I2240*Assumptions!$B$4/1000,0)</f>
        <v>0</v>
      </c>
      <c r="N2240" s="14">
        <f>IF(J2240="YES",I2240*Assumptions!$B$5/1000,0)</f>
        <v>0</v>
      </c>
      <c r="O2240" s="14">
        <f>K2240*Assumptions!$B$6*Assumptions!$B$7</f>
        <v>628.71999999999991</v>
      </c>
      <c r="P2240" s="14">
        <f>((K2240*Assumptions!$B$6*Assumptions!$B$7/1000)*(Assumptions!$B$8/(Assumptions!$B$8-1)))*Assumptions!$B$9</f>
        <v>3772.3199999999997</v>
      </c>
      <c r="Q2240" s="13" t="s">
        <v>9029</v>
      </c>
      <c r="R2240" s="13" t="s">
        <v>9042</v>
      </c>
    </row>
    <row r="2241" spans="1:18" x14ac:dyDescent="0.3">
      <c r="A2241" s="11" t="s">
        <v>2087</v>
      </c>
      <c r="B2241" s="11" t="s">
        <v>6032</v>
      </c>
      <c r="C2241" s="11" t="s">
        <v>6029</v>
      </c>
      <c r="D2241" s="11" t="s">
        <v>6030</v>
      </c>
      <c r="E2241" s="11" t="s">
        <v>6031</v>
      </c>
      <c r="F2241" s="12">
        <v>50.848759999999999</v>
      </c>
      <c r="G2241" s="12">
        <v>11.30344</v>
      </c>
      <c r="H2241" s="11">
        <v>9999</v>
      </c>
      <c r="I2241" s="11">
        <v>6692</v>
      </c>
      <c r="J2241" s="13" t="s">
        <v>8991</v>
      </c>
      <c r="K2241" s="14">
        <f>I2241*Assumptions!$B$2*10^-3/24</f>
        <v>41.825000000000003</v>
      </c>
      <c r="L2241" s="14">
        <f>IF(J2241="YES",I2241*Assumptions!$B$3/1000,0)</f>
        <v>0</v>
      </c>
      <c r="M2241" s="14">
        <f>IF(J2241="YES",I2241*Assumptions!$B$4/1000,0)</f>
        <v>0</v>
      </c>
      <c r="N2241" s="14">
        <f>IF(J2241="YES",I2241*Assumptions!$B$5/1000,0)</f>
        <v>0</v>
      </c>
      <c r="O2241" s="14">
        <f>K2241*Assumptions!$B$6*Assumptions!$B$7</f>
        <v>242.58500000000001</v>
      </c>
      <c r="P2241" s="14">
        <f>((K2241*Assumptions!$B$6*Assumptions!$B$7/1000)*(Assumptions!$B$8/(Assumptions!$B$8-1)))*Assumptions!$B$9</f>
        <v>1455.51</v>
      </c>
      <c r="Q2241" s="13" t="s">
        <v>9029</v>
      </c>
      <c r="R2241" s="13" t="s">
        <v>9044</v>
      </c>
    </row>
    <row r="2242" spans="1:18" x14ac:dyDescent="0.3">
      <c r="A2242" s="11" t="s">
        <v>2087</v>
      </c>
      <c r="B2242" s="11" t="s">
        <v>6035</v>
      </c>
      <c r="C2242" s="11" t="s">
        <v>6033</v>
      </c>
      <c r="D2242" s="11" t="s">
        <v>6034</v>
      </c>
      <c r="E2242" s="11" t="s">
        <v>8873</v>
      </c>
      <c r="F2242" s="12">
        <v>51.160269999999997</v>
      </c>
      <c r="G2242" s="12">
        <v>11.273490000000001</v>
      </c>
      <c r="H2242" s="11">
        <v>21000</v>
      </c>
      <c r="I2242" s="11">
        <v>14963</v>
      </c>
      <c r="J2242" s="13" t="s">
        <v>8991</v>
      </c>
      <c r="K2242" s="14">
        <f>I2242*Assumptions!$B$2*10^-3/24</f>
        <v>93.518750000000011</v>
      </c>
      <c r="L2242" s="14">
        <f>IF(J2242="YES",I2242*Assumptions!$B$3/1000,0)</f>
        <v>0</v>
      </c>
      <c r="M2242" s="14">
        <f>IF(J2242="YES",I2242*Assumptions!$B$4/1000,0)</f>
        <v>0</v>
      </c>
      <c r="N2242" s="14">
        <f>IF(J2242="YES",I2242*Assumptions!$B$5/1000,0)</f>
        <v>0</v>
      </c>
      <c r="O2242" s="14">
        <f>K2242*Assumptions!$B$6*Assumptions!$B$7</f>
        <v>542.40875000000005</v>
      </c>
      <c r="P2242" s="14">
        <f>((K2242*Assumptions!$B$6*Assumptions!$B$7/1000)*(Assumptions!$B$8/(Assumptions!$B$8-1)))*Assumptions!$B$9</f>
        <v>3254.4525000000008</v>
      </c>
      <c r="Q2242" s="13" t="s">
        <v>9029</v>
      </c>
      <c r="R2242" s="13" t="s">
        <v>9042</v>
      </c>
    </row>
    <row r="2243" spans="1:18" x14ac:dyDescent="0.3">
      <c r="A2243" s="11" t="s">
        <v>2087</v>
      </c>
      <c r="B2243" s="11" t="s">
        <v>6035</v>
      </c>
      <c r="C2243" s="11" t="s">
        <v>6036</v>
      </c>
      <c r="D2243" s="11" t="s">
        <v>6037</v>
      </c>
      <c r="E2243" s="11" t="s">
        <v>6038</v>
      </c>
      <c r="F2243" s="12">
        <v>51.016910000000003</v>
      </c>
      <c r="G2243" s="12">
        <v>11.147309999999999</v>
      </c>
      <c r="H2243" s="11">
        <v>14000</v>
      </c>
      <c r="I2243" s="11">
        <v>5093</v>
      </c>
      <c r="J2243" s="13" t="s">
        <v>8991</v>
      </c>
      <c r="K2243" s="14">
        <f>I2243*Assumptions!$B$2*10^-3/24</f>
        <v>31.831250000000001</v>
      </c>
      <c r="L2243" s="14">
        <f>IF(J2243="YES",I2243*Assumptions!$B$3/1000,0)</f>
        <v>0</v>
      </c>
      <c r="M2243" s="14">
        <f>IF(J2243="YES",I2243*Assumptions!$B$4/1000,0)</f>
        <v>0</v>
      </c>
      <c r="N2243" s="14">
        <f>IF(J2243="YES",I2243*Assumptions!$B$5/1000,0)</f>
        <v>0</v>
      </c>
      <c r="O2243" s="14">
        <f>K2243*Assumptions!$B$6*Assumptions!$B$7</f>
        <v>184.62125</v>
      </c>
      <c r="P2243" s="14">
        <f>((K2243*Assumptions!$B$6*Assumptions!$B$7/1000)*(Assumptions!$B$8/(Assumptions!$B$8-1)))*Assumptions!$B$9</f>
        <v>1107.7275</v>
      </c>
      <c r="Q2243" s="13" t="s">
        <v>9029</v>
      </c>
      <c r="R2243" s="13" t="s">
        <v>9044</v>
      </c>
    </row>
    <row r="2244" spans="1:18" x14ac:dyDescent="0.3">
      <c r="A2244" s="11" t="s">
        <v>2087</v>
      </c>
      <c r="B2244" s="11" t="s">
        <v>6035</v>
      </c>
      <c r="C2244" s="11" t="s">
        <v>6039</v>
      </c>
      <c r="D2244" s="11" t="s">
        <v>6040</v>
      </c>
      <c r="E2244" s="11" t="s">
        <v>8874</v>
      </c>
      <c r="F2244" s="12">
        <v>51.197020000000002</v>
      </c>
      <c r="G2244" s="12">
        <v>11.089180000000001</v>
      </c>
      <c r="H2244" s="11">
        <v>12000</v>
      </c>
      <c r="I2244" s="11">
        <v>8198</v>
      </c>
      <c r="J2244" s="13" t="s">
        <v>8991</v>
      </c>
      <c r="K2244" s="14">
        <f>I2244*Assumptions!$B$2*10^-3/24</f>
        <v>51.237500000000004</v>
      </c>
      <c r="L2244" s="14">
        <f>IF(J2244="YES",I2244*Assumptions!$B$3/1000,0)</f>
        <v>0</v>
      </c>
      <c r="M2244" s="14">
        <f>IF(J2244="YES",I2244*Assumptions!$B$4/1000,0)</f>
        <v>0</v>
      </c>
      <c r="N2244" s="14">
        <f>IF(J2244="YES",I2244*Assumptions!$B$5/1000,0)</f>
        <v>0</v>
      </c>
      <c r="O2244" s="14">
        <f>K2244*Assumptions!$B$6*Assumptions!$B$7</f>
        <v>297.17750000000001</v>
      </c>
      <c r="P2244" s="14">
        <f>((K2244*Assumptions!$B$6*Assumptions!$B$7/1000)*(Assumptions!$B$8/(Assumptions!$B$8-1)))*Assumptions!$B$9</f>
        <v>1783.0649999999998</v>
      </c>
      <c r="Q2244" s="13" t="s">
        <v>9029</v>
      </c>
      <c r="R2244" s="13" t="s">
        <v>9044</v>
      </c>
    </row>
    <row r="2245" spans="1:18" x14ac:dyDescent="0.3">
      <c r="A2245" s="11" t="s">
        <v>2087</v>
      </c>
      <c r="B2245" s="11" t="s">
        <v>6044</v>
      </c>
      <c r="C2245" s="11" t="s">
        <v>6041</v>
      </c>
      <c r="D2245" s="11" t="s">
        <v>6042</v>
      </c>
      <c r="E2245" s="11" t="s">
        <v>6043</v>
      </c>
      <c r="F2245" s="12">
        <v>50.857939999999999</v>
      </c>
      <c r="G2245" s="12">
        <v>12.14195</v>
      </c>
      <c r="H2245" s="11">
        <v>10000</v>
      </c>
      <c r="I2245" s="11">
        <v>6608</v>
      </c>
      <c r="J2245" s="13" t="s">
        <v>8991</v>
      </c>
      <c r="K2245" s="14">
        <f>I2245*Assumptions!$B$2*10^-3/24</f>
        <v>41.300000000000004</v>
      </c>
      <c r="L2245" s="14">
        <f>IF(J2245="YES",I2245*Assumptions!$B$3/1000,0)</f>
        <v>0</v>
      </c>
      <c r="M2245" s="14">
        <f>IF(J2245="YES",I2245*Assumptions!$B$4/1000,0)</f>
        <v>0</v>
      </c>
      <c r="N2245" s="14">
        <f>IF(J2245="YES",I2245*Assumptions!$B$5/1000,0)</f>
        <v>0</v>
      </c>
      <c r="O2245" s="14">
        <f>K2245*Assumptions!$B$6*Assumptions!$B$7</f>
        <v>239.54000000000002</v>
      </c>
      <c r="P2245" s="14">
        <f>((K2245*Assumptions!$B$6*Assumptions!$B$7/1000)*(Assumptions!$B$8/(Assumptions!$B$8-1)))*Assumptions!$B$9</f>
        <v>1437.2400000000002</v>
      </c>
      <c r="Q2245" s="13" t="s">
        <v>9029</v>
      </c>
      <c r="R2245" s="13" t="s">
        <v>9042</v>
      </c>
    </row>
    <row r="2246" spans="1:18" x14ac:dyDescent="0.3">
      <c r="A2246" s="11" t="s">
        <v>2087</v>
      </c>
      <c r="B2246" s="11" t="s">
        <v>6048</v>
      </c>
      <c r="C2246" s="11" t="s">
        <v>6045</v>
      </c>
      <c r="D2246" s="11" t="s">
        <v>6046</v>
      </c>
      <c r="E2246" s="11" t="s">
        <v>6047</v>
      </c>
      <c r="F2246" s="12">
        <v>50.780839999999998</v>
      </c>
      <c r="G2246" s="12">
        <v>10.337540000000001</v>
      </c>
      <c r="H2246" s="11">
        <v>17500</v>
      </c>
      <c r="I2246" s="11">
        <v>5912</v>
      </c>
      <c r="J2246" s="13" t="s">
        <v>8991</v>
      </c>
      <c r="K2246" s="14">
        <f>I2246*Assumptions!$B$2*10^-3/24</f>
        <v>36.950000000000003</v>
      </c>
      <c r="L2246" s="14">
        <f>IF(J2246="YES",I2246*Assumptions!$B$3/1000,0)</f>
        <v>0</v>
      </c>
      <c r="M2246" s="14">
        <f>IF(J2246="YES",I2246*Assumptions!$B$4/1000,0)</f>
        <v>0</v>
      </c>
      <c r="N2246" s="14">
        <f>IF(J2246="YES",I2246*Assumptions!$B$5/1000,0)</f>
        <v>0</v>
      </c>
      <c r="O2246" s="14">
        <f>K2246*Assumptions!$B$6*Assumptions!$B$7</f>
        <v>214.31</v>
      </c>
      <c r="P2246" s="14">
        <f>((K2246*Assumptions!$B$6*Assumptions!$B$7/1000)*(Assumptions!$B$8/(Assumptions!$B$8-1)))*Assumptions!$B$9</f>
        <v>1285.8599999999999</v>
      </c>
      <c r="Q2246" s="13" t="s">
        <v>9029</v>
      </c>
      <c r="R2246" s="13" t="s">
        <v>9044</v>
      </c>
    </row>
    <row r="2247" spans="1:18" x14ac:dyDescent="0.3">
      <c r="A2247" s="11" t="s">
        <v>2087</v>
      </c>
      <c r="B2247" s="11" t="s">
        <v>6048</v>
      </c>
      <c r="C2247" s="11" t="s">
        <v>6049</v>
      </c>
      <c r="D2247" s="11" t="s">
        <v>6050</v>
      </c>
      <c r="E2247" s="11" t="s">
        <v>6051</v>
      </c>
      <c r="F2247" s="12">
        <v>50.961889999999997</v>
      </c>
      <c r="G2247" s="12">
        <v>10.088179999999999</v>
      </c>
      <c r="H2247" s="11">
        <v>8000</v>
      </c>
      <c r="I2247" s="11">
        <v>8644</v>
      </c>
      <c r="J2247" s="13" t="s">
        <v>8991</v>
      </c>
      <c r="K2247" s="14">
        <f>I2247*Assumptions!$B$2*10^-3/24</f>
        <v>54.025000000000006</v>
      </c>
      <c r="L2247" s="14">
        <f>IF(J2247="YES",I2247*Assumptions!$B$3/1000,0)</f>
        <v>0</v>
      </c>
      <c r="M2247" s="14">
        <f>IF(J2247="YES",I2247*Assumptions!$B$4/1000,0)</f>
        <v>0</v>
      </c>
      <c r="N2247" s="14">
        <f>IF(J2247="YES",I2247*Assumptions!$B$5/1000,0)</f>
        <v>0</v>
      </c>
      <c r="O2247" s="14">
        <f>K2247*Assumptions!$B$6*Assumptions!$B$7</f>
        <v>313.34500000000003</v>
      </c>
      <c r="P2247" s="14">
        <f>((K2247*Assumptions!$B$6*Assumptions!$B$7/1000)*(Assumptions!$B$8/(Assumptions!$B$8-1)))*Assumptions!$B$9</f>
        <v>1880.0700000000002</v>
      </c>
      <c r="Q2247" s="13" t="s">
        <v>9029</v>
      </c>
      <c r="R2247" s="13" t="s">
        <v>9044</v>
      </c>
    </row>
    <row r="2248" spans="1:18" x14ac:dyDescent="0.3">
      <c r="A2248" s="11" t="s">
        <v>2087</v>
      </c>
      <c r="B2248" s="11" t="s">
        <v>6048</v>
      </c>
      <c r="C2248" s="11" t="s">
        <v>6052</v>
      </c>
      <c r="D2248" s="11" t="s">
        <v>6053</v>
      </c>
      <c r="E2248" s="11" t="s">
        <v>6054</v>
      </c>
      <c r="F2248" s="12">
        <v>50.800609999999999</v>
      </c>
      <c r="G2248" s="12">
        <v>10.28837</v>
      </c>
      <c r="H2248" s="11">
        <v>12000</v>
      </c>
      <c r="I2248" s="11">
        <v>9062</v>
      </c>
      <c r="J2248" s="13" t="s">
        <v>8991</v>
      </c>
      <c r="K2248" s="14">
        <f>I2248*Assumptions!$B$2*10^-3/24</f>
        <v>56.637499999999996</v>
      </c>
      <c r="L2248" s="14">
        <f>IF(J2248="YES",I2248*Assumptions!$B$3/1000,0)</f>
        <v>0</v>
      </c>
      <c r="M2248" s="14">
        <f>IF(J2248="YES",I2248*Assumptions!$B$4/1000,0)</f>
        <v>0</v>
      </c>
      <c r="N2248" s="14">
        <f>IF(J2248="YES",I2248*Assumptions!$B$5/1000,0)</f>
        <v>0</v>
      </c>
      <c r="O2248" s="14">
        <f>K2248*Assumptions!$B$6*Assumptions!$B$7</f>
        <v>328.49749999999995</v>
      </c>
      <c r="P2248" s="14">
        <f>((K2248*Assumptions!$B$6*Assumptions!$B$7/1000)*(Assumptions!$B$8/(Assumptions!$B$8-1)))*Assumptions!$B$9</f>
        <v>1970.9849999999997</v>
      </c>
      <c r="Q2248" s="13" t="s">
        <v>9029</v>
      </c>
      <c r="R2248" s="13" t="s">
        <v>9042</v>
      </c>
    </row>
    <row r="2249" spans="1:18" x14ac:dyDescent="0.3">
      <c r="A2249" s="11" t="s">
        <v>2087</v>
      </c>
      <c r="B2249" s="11" t="s">
        <v>6058</v>
      </c>
      <c r="C2249" s="11" t="s">
        <v>6055</v>
      </c>
      <c r="D2249" s="11" t="s">
        <v>6056</v>
      </c>
      <c r="E2249" s="11" t="s">
        <v>6057</v>
      </c>
      <c r="F2249" s="12">
        <v>50.650039999999997</v>
      </c>
      <c r="G2249" s="12">
        <v>10.55561</v>
      </c>
      <c r="H2249" s="11">
        <v>12000</v>
      </c>
      <c r="I2249" s="11">
        <v>10173</v>
      </c>
      <c r="J2249" s="13" t="s">
        <v>8991</v>
      </c>
      <c r="K2249" s="14">
        <f>I2249*Assumptions!$B$2*10^-3/24</f>
        <v>63.581250000000004</v>
      </c>
      <c r="L2249" s="14">
        <f>IF(J2249="YES",I2249*Assumptions!$B$3/1000,0)</f>
        <v>0</v>
      </c>
      <c r="M2249" s="14">
        <f>IF(J2249="YES",I2249*Assumptions!$B$4/1000,0)</f>
        <v>0</v>
      </c>
      <c r="N2249" s="14">
        <f>IF(J2249="YES",I2249*Assumptions!$B$5/1000,0)</f>
        <v>0</v>
      </c>
      <c r="O2249" s="14">
        <f>K2249*Assumptions!$B$6*Assumptions!$B$7</f>
        <v>368.77125000000001</v>
      </c>
      <c r="P2249" s="14">
        <f>((K2249*Assumptions!$B$6*Assumptions!$B$7/1000)*(Assumptions!$B$8/(Assumptions!$B$8-1)))*Assumptions!$B$9</f>
        <v>2212.6275000000001</v>
      </c>
      <c r="Q2249" s="13" t="s">
        <v>9029</v>
      </c>
      <c r="R2249" s="13" t="s">
        <v>9044</v>
      </c>
    </row>
    <row r="2250" spans="1:18" x14ac:dyDescent="0.3">
      <c r="A2250" s="11" t="s">
        <v>2087</v>
      </c>
      <c r="B2250" s="11" t="s">
        <v>6032</v>
      </c>
      <c r="C2250" s="11" t="s">
        <v>6059</v>
      </c>
      <c r="D2250" s="11" t="s">
        <v>6060</v>
      </c>
      <c r="E2250" s="11" t="s">
        <v>6061</v>
      </c>
      <c r="F2250" s="12">
        <v>50.973170000000003</v>
      </c>
      <c r="G2250" s="12">
        <v>11.232250000000001</v>
      </c>
      <c r="H2250" s="11">
        <v>45000</v>
      </c>
      <c r="I2250" s="11">
        <v>4322</v>
      </c>
      <c r="J2250" s="13" t="s">
        <v>8982</v>
      </c>
      <c r="K2250" s="14">
        <f>I2250*Assumptions!$B$2*10^-3/24</f>
        <v>27.012500000000003</v>
      </c>
      <c r="L2250" s="14">
        <f>IF(J2250="YES",I2250*Assumptions!$B$3/1000,0)</f>
        <v>86.44</v>
      </c>
      <c r="M2250" s="14">
        <f>IF(J2250="YES",I2250*Assumptions!$B$4/1000,0)</f>
        <v>64.83</v>
      </c>
      <c r="N2250" s="14">
        <f>IF(J2250="YES",I2250*Assumptions!$B$5/1000,0)</f>
        <v>129.66</v>
      </c>
      <c r="O2250" s="14">
        <f>K2250*Assumptions!$B$6*Assumptions!$B$7</f>
        <v>156.67250000000001</v>
      </c>
      <c r="P2250" s="14">
        <f>((K2250*Assumptions!$B$6*Assumptions!$B$7/1000)*(Assumptions!$B$8/(Assumptions!$B$8-1)))*Assumptions!$B$9</f>
        <v>940.03500000000008</v>
      </c>
      <c r="Q2250" s="13" t="s">
        <v>9029</v>
      </c>
      <c r="R2250" s="13" t="s">
        <v>9044</v>
      </c>
    </row>
    <row r="2251" spans="1:18" x14ac:dyDescent="0.3">
      <c r="A2251" s="11" t="s">
        <v>2087</v>
      </c>
      <c r="B2251" s="11" t="s">
        <v>6065</v>
      </c>
      <c r="C2251" s="11" t="s">
        <v>6062</v>
      </c>
      <c r="D2251" s="11" t="s">
        <v>6063</v>
      </c>
      <c r="E2251" s="11" t="s">
        <v>6064</v>
      </c>
      <c r="F2251" s="12">
        <v>50.875219999999999</v>
      </c>
      <c r="G2251" s="12">
        <v>10.635</v>
      </c>
      <c r="H2251" s="11">
        <v>10800</v>
      </c>
      <c r="I2251" s="11">
        <v>12046</v>
      </c>
      <c r="J2251" s="13" t="s">
        <v>8991</v>
      </c>
      <c r="K2251" s="14">
        <f>I2251*Assumptions!$B$2*10^-3/24</f>
        <v>75.287500000000009</v>
      </c>
      <c r="L2251" s="14">
        <f>IF(J2251="YES",I2251*Assumptions!$B$3/1000,0)</f>
        <v>0</v>
      </c>
      <c r="M2251" s="14">
        <f>IF(J2251="YES",I2251*Assumptions!$B$4/1000,0)</f>
        <v>0</v>
      </c>
      <c r="N2251" s="14">
        <f>IF(J2251="YES",I2251*Assumptions!$B$5/1000,0)</f>
        <v>0</v>
      </c>
      <c r="O2251" s="14">
        <f>K2251*Assumptions!$B$6*Assumptions!$B$7</f>
        <v>436.66750000000002</v>
      </c>
      <c r="P2251" s="14">
        <f>((K2251*Assumptions!$B$6*Assumptions!$B$7/1000)*(Assumptions!$B$8/(Assumptions!$B$8-1)))*Assumptions!$B$9</f>
        <v>2620.0050000000001</v>
      </c>
      <c r="Q2251" s="13" t="s">
        <v>9029</v>
      </c>
      <c r="R2251" s="13" t="s">
        <v>9042</v>
      </c>
    </row>
    <row r="2252" spans="1:18" x14ac:dyDescent="0.3">
      <c r="A2252" s="11" t="s">
        <v>2087</v>
      </c>
      <c r="B2252" s="11" t="s">
        <v>6048</v>
      </c>
      <c r="C2252" s="11" t="s">
        <v>6066</v>
      </c>
      <c r="D2252" s="11" t="s">
        <v>6067</v>
      </c>
      <c r="E2252" s="11" t="s">
        <v>6068</v>
      </c>
      <c r="F2252" s="12">
        <v>51.13017</v>
      </c>
      <c r="G2252" s="12">
        <v>10.223380000000001</v>
      </c>
      <c r="H2252" s="11">
        <v>5000</v>
      </c>
      <c r="I2252" s="11">
        <v>3712</v>
      </c>
      <c r="J2252" s="13" t="s">
        <v>8991</v>
      </c>
      <c r="K2252" s="14">
        <f>I2252*Assumptions!$B$2*10^-3/24</f>
        <v>23.200000000000003</v>
      </c>
      <c r="L2252" s="14">
        <f>IF(J2252="YES",I2252*Assumptions!$B$3/1000,0)</f>
        <v>0</v>
      </c>
      <c r="M2252" s="14">
        <f>IF(J2252="YES",I2252*Assumptions!$B$4/1000,0)</f>
        <v>0</v>
      </c>
      <c r="N2252" s="14">
        <f>IF(J2252="YES",I2252*Assumptions!$B$5/1000,0)</f>
        <v>0</v>
      </c>
      <c r="O2252" s="14">
        <f>K2252*Assumptions!$B$6*Assumptions!$B$7</f>
        <v>134.56</v>
      </c>
      <c r="P2252" s="14">
        <f>((K2252*Assumptions!$B$6*Assumptions!$B$7/1000)*(Assumptions!$B$8/(Assumptions!$B$8-1)))*Assumptions!$B$9</f>
        <v>807.36</v>
      </c>
      <c r="Q2252" s="13" t="s">
        <v>9029</v>
      </c>
      <c r="R2252" s="13" t="s">
        <v>9042</v>
      </c>
    </row>
    <row r="2253" spans="1:18" x14ac:dyDescent="0.3">
      <c r="A2253" s="11" t="s">
        <v>2087</v>
      </c>
      <c r="B2253" s="11" t="s">
        <v>6072</v>
      </c>
      <c r="C2253" s="11" t="s">
        <v>6069</v>
      </c>
      <c r="D2253" s="11" t="s">
        <v>6070</v>
      </c>
      <c r="E2253" s="11" t="s">
        <v>6071</v>
      </c>
      <c r="F2253" s="12">
        <v>50.416319999999999</v>
      </c>
      <c r="G2253" s="12">
        <v>10.840870000000001</v>
      </c>
      <c r="H2253" s="11">
        <v>6330</v>
      </c>
      <c r="I2253" s="11">
        <v>5102</v>
      </c>
      <c r="J2253" s="13" t="s">
        <v>8991</v>
      </c>
      <c r="K2253" s="14">
        <f>I2253*Assumptions!$B$2*10^-3/24</f>
        <v>31.887500000000003</v>
      </c>
      <c r="L2253" s="14">
        <f>IF(J2253="YES",I2253*Assumptions!$B$3/1000,0)</f>
        <v>0</v>
      </c>
      <c r="M2253" s="14">
        <f>IF(J2253="YES",I2253*Assumptions!$B$4/1000,0)</f>
        <v>0</v>
      </c>
      <c r="N2253" s="14">
        <f>IF(J2253="YES",I2253*Assumptions!$B$5/1000,0)</f>
        <v>0</v>
      </c>
      <c r="O2253" s="14">
        <f>K2253*Assumptions!$B$6*Assumptions!$B$7</f>
        <v>184.94749999999999</v>
      </c>
      <c r="P2253" s="14">
        <f>((K2253*Assumptions!$B$6*Assumptions!$B$7/1000)*(Assumptions!$B$8/(Assumptions!$B$8-1)))*Assumptions!$B$9</f>
        <v>1109.6849999999999</v>
      </c>
      <c r="Q2253" s="13" t="s">
        <v>9029</v>
      </c>
      <c r="R2253" s="13" t="s">
        <v>9044</v>
      </c>
    </row>
    <row r="2254" spans="1:18" x14ac:dyDescent="0.3">
      <c r="A2254" s="11" t="s">
        <v>2087</v>
      </c>
      <c r="B2254" s="11" t="s">
        <v>6048</v>
      </c>
      <c r="C2254" s="11" t="s">
        <v>6073</v>
      </c>
      <c r="D2254" s="11" t="s">
        <v>6074</v>
      </c>
      <c r="E2254" s="11" t="s">
        <v>6075</v>
      </c>
      <c r="F2254" s="12">
        <v>50.83446</v>
      </c>
      <c r="G2254" s="12">
        <v>10.01234</v>
      </c>
      <c r="H2254" s="11">
        <v>7500</v>
      </c>
      <c r="I2254" s="11">
        <v>4081</v>
      </c>
      <c r="J2254" s="13" t="s">
        <v>8991</v>
      </c>
      <c r="K2254" s="14">
        <f>I2254*Assumptions!$B$2*10^-3/24</f>
        <v>25.506249999999998</v>
      </c>
      <c r="L2254" s="14">
        <f>IF(J2254="YES",I2254*Assumptions!$B$3/1000,0)</f>
        <v>0</v>
      </c>
      <c r="M2254" s="14">
        <f>IF(J2254="YES",I2254*Assumptions!$B$4/1000,0)</f>
        <v>0</v>
      </c>
      <c r="N2254" s="14">
        <f>IF(J2254="YES",I2254*Assumptions!$B$5/1000,0)</f>
        <v>0</v>
      </c>
      <c r="O2254" s="14">
        <f>K2254*Assumptions!$B$6*Assumptions!$B$7</f>
        <v>147.93624999999997</v>
      </c>
      <c r="P2254" s="14">
        <f>((K2254*Assumptions!$B$6*Assumptions!$B$7/1000)*(Assumptions!$B$8/(Assumptions!$B$8-1)))*Assumptions!$B$9</f>
        <v>887.61749999999972</v>
      </c>
      <c r="Q2254" s="13" t="s">
        <v>9029</v>
      </c>
      <c r="R2254" s="13" t="s">
        <v>9042</v>
      </c>
    </row>
    <row r="2255" spans="1:18" x14ac:dyDescent="0.3">
      <c r="A2255" s="11" t="s">
        <v>2087</v>
      </c>
      <c r="B2255" s="11" t="s">
        <v>6079</v>
      </c>
      <c r="C2255" s="11" t="s">
        <v>6076</v>
      </c>
      <c r="D2255" s="11" t="s">
        <v>6077</v>
      </c>
      <c r="E2255" s="11" t="s">
        <v>6078</v>
      </c>
      <c r="F2255" s="12">
        <v>50.548160000000003</v>
      </c>
      <c r="G2255" s="12">
        <v>11.17047</v>
      </c>
      <c r="H2255" s="11">
        <v>14000</v>
      </c>
      <c r="I2255" s="11">
        <v>11629</v>
      </c>
      <c r="J2255" s="13" t="s">
        <v>8991</v>
      </c>
      <c r="K2255" s="14">
        <f>I2255*Assumptions!$B$2*10^-3/24</f>
        <v>72.681250000000006</v>
      </c>
      <c r="L2255" s="14">
        <f>IF(J2255="YES",I2255*Assumptions!$B$3/1000,0)</f>
        <v>0</v>
      </c>
      <c r="M2255" s="14">
        <f>IF(J2255="YES",I2255*Assumptions!$B$4/1000,0)</f>
        <v>0</v>
      </c>
      <c r="N2255" s="14">
        <f>IF(J2255="YES",I2255*Assumptions!$B$5/1000,0)</f>
        <v>0</v>
      </c>
      <c r="O2255" s="14">
        <f>K2255*Assumptions!$B$6*Assumptions!$B$7</f>
        <v>421.55124999999998</v>
      </c>
      <c r="P2255" s="14">
        <f>((K2255*Assumptions!$B$6*Assumptions!$B$7/1000)*(Assumptions!$B$8/(Assumptions!$B$8-1)))*Assumptions!$B$9</f>
        <v>2529.3074999999999</v>
      </c>
      <c r="Q2255" s="13" t="s">
        <v>9029</v>
      </c>
      <c r="R2255" s="13" t="s">
        <v>9044</v>
      </c>
    </row>
    <row r="2256" spans="1:18" x14ac:dyDescent="0.3">
      <c r="A2256" s="11" t="s">
        <v>2087</v>
      </c>
      <c r="B2256" s="11" t="s">
        <v>6083</v>
      </c>
      <c r="C2256" s="11" t="s">
        <v>6080</v>
      </c>
      <c r="D2256" s="11" t="s">
        <v>6081</v>
      </c>
      <c r="E2256" s="11" t="s">
        <v>6082</v>
      </c>
      <c r="F2256" s="12">
        <v>51.043700000000001</v>
      </c>
      <c r="G2256" s="12">
        <v>12.44495</v>
      </c>
      <c r="H2256" s="11">
        <v>130000</v>
      </c>
      <c r="I2256" s="11">
        <v>119087</v>
      </c>
      <c r="J2256" s="13" t="s">
        <v>8982</v>
      </c>
      <c r="K2256" s="14">
        <f>I2256*Assumptions!$B$2*10^-3/24</f>
        <v>744.29374999999993</v>
      </c>
      <c r="L2256" s="14">
        <f>IF(J2256="YES",I2256*Assumptions!$B$3/1000,0)</f>
        <v>2381.7399999999998</v>
      </c>
      <c r="M2256" s="14">
        <f>IF(J2256="YES",I2256*Assumptions!$B$4/1000,0)</f>
        <v>1786.3050000000001</v>
      </c>
      <c r="N2256" s="14">
        <f>IF(J2256="YES",I2256*Assumptions!$B$5/1000,0)</f>
        <v>3572.61</v>
      </c>
      <c r="O2256" s="14">
        <f>K2256*Assumptions!$B$6*Assumptions!$B$7</f>
        <v>4316.9037499999995</v>
      </c>
      <c r="P2256" s="14">
        <f>((K2256*Assumptions!$B$6*Assumptions!$B$7/1000)*(Assumptions!$B$8/(Assumptions!$B$8-1)))*Assumptions!$B$9</f>
        <v>25901.422499999997</v>
      </c>
      <c r="Q2256" s="13" t="s">
        <v>9029</v>
      </c>
      <c r="R2256" s="13" t="s">
        <v>9044</v>
      </c>
    </row>
    <row r="2257" spans="1:18" x14ac:dyDescent="0.3">
      <c r="A2257" s="11" t="s">
        <v>2087</v>
      </c>
      <c r="B2257" s="11" t="s">
        <v>6032</v>
      </c>
      <c r="C2257" s="11" t="s">
        <v>6084</v>
      </c>
      <c r="D2257" s="11" t="s">
        <v>6085</v>
      </c>
      <c r="E2257" s="11" t="s">
        <v>6086</v>
      </c>
      <c r="F2257" s="12">
        <v>51.041359999999997</v>
      </c>
      <c r="G2257" s="12">
        <v>11.531549999999999</v>
      </c>
      <c r="H2257" s="11">
        <v>45000</v>
      </c>
      <c r="I2257" s="11">
        <v>43943</v>
      </c>
      <c r="J2257" s="13" t="s">
        <v>8982</v>
      </c>
      <c r="K2257" s="14">
        <f>I2257*Assumptions!$B$2*10^-3/24</f>
        <v>274.64375000000001</v>
      </c>
      <c r="L2257" s="14">
        <f>IF(J2257="YES",I2257*Assumptions!$B$3/1000,0)</f>
        <v>878.86</v>
      </c>
      <c r="M2257" s="14">
        <f>IF(J2257="YES",I2257*Assumptions!$B$4/1000,0)</f>
        <v>659.14499999999998</v>
      </c>
      <c r="N2257" s="14">
        <f>IF(J2257="YES",I2257*Assumptions!$B$5/1000,0)</f>
        <v>1318.29</v>
      </c>
      <c r="O2257" s="14">
        <f>K2257*Assumptions!$B$6*Assumptions!$B$7</f>
        <v>1592.9337499999999</v>
      </c>
      <c r="P2257" s="14">
        <f>((K2257*Assumptions!$B$6*Assumptions!$B$7/1000)*(Assumptions!$B$8/(Assumptions!$B$8-1)))*Assumptions!$B$9</f>
        <v>9557.6024999999991</v>
      </c>
      <c r="Q2257" s="13" t="s">
        <v>9029</v>
      </c>
      <c r="R2257" s="13" t="s">
        <v>9042</v>
      </c>
    </row>
    <row r="2258" spans="1:18" x14ac:dyDescent="0.3">
      <c r="A2258" s="11" t="s">
        <v>2087</v>
      </c>
      <c r="B2258" s="11" t="s">
        <v>6090</v>
      </c>
      <c r="C2258" s="11" t="s">
        <v>6087</v>
      </c>
      <c r="D2258" s="11" t="s">
        <v>6088</v>
      </c>
      <c r="E2258" s="11" t="s">
        <v>6089</v>
      </c>
      <c r="F2258" s="12">
        <v>50.890430000000002</v>
      </c>
      <c r="G2258" s="12">
        <v>10.97148</v>
      </c>
      <c r="H2258" s="11">
        <v>140000</v>
      </c>
      <c r="I2258" s="11">
        <v>62386</v>
      </c>
      <c r="J2258" s="13" t="s">
        <v>8982</v>
      </c>
      <c r="K2258" s="14">
        <f>I2258*Assumptions!$B$2*10^-3/24</f>
        <v>389.91249999999997</v>
      </c>
      <c r="L2258" s="14">
        <f>IF(J2258="YES",I2258*Assumptions!$B$3/1000,0)</f>
        <v>1247.72</v>
      </c>
      <c r="M2258" s="14">
        <f>IF(J2258="YES",I2258*Assumptions!$B$4/1000,0)</f>
        <v>935.79</v>
      </c>
      <c r="N2258" s="14">
        <f>IF(J2258="YES",I2258*Assumptions!$B$5/1000,0)</f>
        <v>1871.58</v>
      </c>
      <c r="O2258" s="14">
        <f>K2258*Assumptions!$B$6*Assumptions!$B$7</f>
        <v>2261.4924999999998</v>
      </c>
      <c r="P2258" s="14">
        <f>((K2258*Assumptions!$B$6*Assumptions!$B$7/1000)*(Assumptions!$B$8/(Assumptions!$B$8-1)))*Assumptions!$B$9</f>
        <v>13568.954999999998</v>
      </c>
      <c r="Q2258" s="13" t="s">
        <v>9029</v>
      </c>
      <c r="R2258" s="13" t="s">
        <v>9042</v>
      </c>
    </row>
    <row r="2259" spans="1:18" x14ac:dyDescent="0.3">
      <c r="A2259" s="11" t="s">
        <v>2087</v>
      </c>
      <c r="B2259" s="11" t="s">
        <v>6094</v>
      </c>
      <c r="C2259" s="11" t="s">
        <v>6091</v>
      </c>
      <c r="D2259" s="11" t="s">
        <v>6092</v>
      </c>
      <c r="E2259" s="11" t="s">
        <v>6093</v>
      </c>
      <c r="F2259" s="12">
        <v>51.123260000000002</v>
      </c>
      <c r="G2259" s="12">
        <v>10.66827</v>
      </c>
      <c r="H2259" s="11">
        <v>33000</v>
      </c>
      <c r="I2259" s="11">
        <v>30235</v>
      </c>
      <c r="J2259" s="13" t="s">
        <v>8991</v>
      </c>
      <c r="K2259" s="14">
        <f>I2259*Assumptions!$B$2*10^-3/24</f>
        <v>188.96875</v>
      </c>
      <c r="L2259" s="14">
        <f>IF(J2259="YES",I2259*Assumptions!$B$3/1000,0)</f>
        <v>0</v>
      </c>
      <c r="M2259" s="14">
        <f>IF(J2259="YES",I2259*Assumptions!$B$4/1000,0)</f>
        <v>0</v>
      </c>
      <c r="N2259" s="14">
        <f>IF(J2259="YES",I2259*Assumptions!$B$5/1000,0)</f>
        <v>0</v>
      </c>
      <c r="O2259" s="14">
        <f>K2259*Assumptions!$B$6*Assumptions!$B$7</f>
        <v>1096.01875</v>
      </c>
      <c r="P2259" s="14">
        <f>((K2259*Assumptions!$B$6*Assumptions!$B$7/1000)*(Assumptions!$B$8/(Assumptions!$B$8-1)))*Assumptions!$B$9</f>
        <v>6576.1125000000002</v>
      </c>
      <c r="Q2259" s="13" t="s">
        <v>9029</v>
      </c>
      <c r="R2259" s="13" t="s">
        <v>9043</v>
      </c>
    </row>
    <row r="2260" spans="1:18" x14ac:dyDescent="0.3">
      <c r="A2260" s="11" t="s">
        <v>2087</v>
      </c>
      <c r="B2260" s="11" t="s">
        <v>6048</v>
      </c>
      <c r="C2260" s="11" t="s">
        <v>6095</v>
      </c>
      <c r="D2260" s="11" t="s">
        <v>6096</v>
      </c>
      <c r="E2260" s="11" t="s">
        <v>6097</v>
      </c>
      <c r="F2260" s="12">
        <v>50.817570000000003</v>
      </c>
      <c r="G2260" s="12">
        <v>10.21008</v>
      </c>
      <c r="H2260" s="11">
        <v>46950</v>
      </c>
      <c r="I2260" s="11">
        <v>34574</v>
      </c>
      <c r="J2260" s="13" t="s">
        <v>8982</v>
      </c>
      <c r="K2260" s="14">
        <f>I2260*Assumptions!$B$2*10^-3/24</f>
        <v>216.08750000000001</v>
      </c>
      <c r="L2260" s="14">
        <f>IF(J2260="YES",I2260*Assumptions!$B$3/1000,0)</f>
        <v>691.48</v>
      </c>
      <c r="M2260" s="14">
        <f>IF(J2260="YES",I2260*Assumptions!$B$4/1000,0)</f>
        <v>518.61</v>
      </c>
      <c r="N2260" s="14">
        <f>IF(J2260="YES",I2260*Assumptions!$B$5/1000,0)</f>
        <v>1037.22</v>
      </c>
      <c r="O2260" s="14">
        <f>K2260*Assumptions!$B$6*Assumptions!$B$7</f>
        <v>1253.3074999999999</v>
      </c>
      <c r="P2260" s="14">
        <f>((K2260*Assumptions!$B$6*Assumptions!$B$7/1000)*(Assumptions!$B$8/(Assumptions!$B$8-1)))*Assumptions!$B$9</f>
        <v>7519.8449999999984</v>
      </c>
      <c r="Q2260" s="13" t="s">
        <v>9029</v>
      </c>
      <c r="R2260" s="13" t="s">
        <v>9042</v>
      </c>
    </row>
    <row r="2261" spans="1:18" x14ac:dyDescent="0.3">
      <c r="A2261" s="11" t="s">
        <v>2087</v>
      </c>
      <c r="B2261" s="11" t="s">
        <v>6101</v>
      </c>
      <c r="C2261" s="11" t="s">
        <v>6098</v>
      </c>
      <c r="D2261" s="11" t="s">
        <v>6099</v>
      </c>
      <c r="E2261" s="11" t="s">
        <v>6100</v>
      </c>
      <c r="F2261" s="12">
        <v>51.405819999999999</v>
      </c>
      <c r="G2261" s="12">
        <v>10.48382</v>
      </c>
      <c r="H2261" s="11">
        <v>15000</v>
      </c>
      <c r="I2261" s="11">
        <v>14704</v>
      </c>
      <c r="J2261" s="13" t="s">
        <v>8991</v>
      </c>
      <c r="K2261" s="14">
        <f>I2261*Assumptions!$B$2*10^-3/24</f>
        <v>91.899999999999991</v>
      </c>
      <c r="L2261" s="14">
        <f>IF(J2261="YES",I2261*Assumptions!$B$3/1000,0)</f>
        <v>0</v>
      </c>
      <c r="M2261" s="14">
        <f>IF(J2261="YES",I2261*Assumptions!$B$4/1000,0)</f>
        <v>0</v>
      </c>
      <c r="N2261" s="14">
        <f>IF(J2261="YES",I2261*Assumptions!$B$5/1000,0)</f>
        <v>0</v>
      </c>
      <c r="O2261" s="14">
        <f>K2261*Assumptions!$B$6*Assumptions!$B$7</f>
        <v>533.02</v>
      </c>
      <c r="P2261" s="14">
        <f>((K2261*Assumptions!$B$6*Assumptions!$B$7/1000)*(Assumptions!$B$8/(Assumptions!$B$8-1)))*Assumptions!$B$9</f>
        <v>3198.1199999999994</v>
      </c>
      <c r="Q2261" s="13" t="s">
        <v>9029</v>
      </c>
      <c r="R2261" s="13" t="s">
        <v>9042</v>
      </c>
    </row>
    <row r="2262" spans="1:18" x14ac:dyDescent="0.3">
      <c r="A2262" s="11" t="s">
        <v>2087</v>
      </c>
      <c r="B2262" s="11" t="s">
        <v>6105</v>
      </c>
      <c r="C2262" s="11" t="s">
        <v>6102</v>
      </c>
      <c r="D2262" s="11" t="s">
        <v>6103</v>
      </c>
      <c r="E2262" s="11" t="s">
        <v>6104</v>
      </c>
      <c r="F2262" s="12">
        <v>51.444949999999999</v>
      </c>
      <c r="G2262" s="12">
        <v>10.600250000000001</v>
      </c>
      <c r="H2262" s="11">
        <v>55000</v>
      </c>
      <c r="I2262" s="11">
        <v>23739</v>
      </c>
      <c r="J2262" s="13" t="s">
        <v>8991</v>
      </c>
      <c r="K2262" s="14">
        <f>I2262*Assumptions!$B$2*10^-3/24</f>
        <v>148.36875000000001</v>
      </c>
      <c r="L2262" s="14">
        <f>IF(J2262="YES",I2262*Assumptions!$B$3/1000,0)</f>
        <v>0</v>
      </c>
      <c r="M2262" s="14">
        <f>IF(J2262="YES",I2262*Assumptions!$B$4/1000,0)</f>
        <v>0</v>
      </c>
      <c r="N2262" s="14">
        <f>IF(J2262="YES",I2262*Assumptions!$B$5/1000,0)</f>
        <v>0</v>
      </c>
      <c r="O2262" s="14">
        <f>K2262*Assumptions!$B$6*Assumptions!$B$7</f>
        <v>860.53874999999994</v>
      </c>
      <c r="P2262" s="14">
        <f>((K2262*Assumptions!$B$6*Assumptions!$B$7/1000)*(Assumptions!$B$8/(Assumptions!$B$8-1)))*Assumptions!$B$9</f>
        <v>5163.2324999999992</v>
      </c>
      <c r="Q2262" s="13" t="s">
        <v>9029</v>
      </c>
      <c r="R2262" s="13" t="s">
        <v>9042</v>
      </c>
    </row>
    <row r="2263" spans="1:18" x14ac:dyDescent="0.3">
      <c r="A2263" s="11" t="s">
        <v>2087</v>
      </c>
      <c r="B2263" s="11" t="s">
        <v>6109</v>
      </c>
      <c r="C2263" s="11" t="s">
        <v>6106</v>
      </c>
      <c r="D2263" s="11" t="s">
        <v>6107</v>
      </c>
      <c r="E2263" s="11" t="s">
        <v>6108</v>
      </c>
      <c r="F2263" s="12">
        <v>51.000160000000001</v>
      </c>
      <c r="G2263" s="12">
        <v>10.24099</v>
      </c>
      <c r="H2263" s="11">
        <v>95000</v>
      </c>
      <c r="I2263" s="11">
        <v>76804</v>
      </c>
      <c r="J2263" s="13" t="s">
        <v>8982</v>
      </c>
      <c r="K2263" s="14">
        <f>I2263*Assumptions!$B$2*10^-3/24</f>
        <v>480.02500000000003</v>
      </c>
      <c r="L2263" s="14">
        <f>IF(J2263="YES",I2263*Assumptions!$B$3/1000,0)</f>
        <v>1536.08</v>
      </c>
      <c r="M2263" s="14">
        <f>IF(J2263="YES",I2263*Assumptions!$B$4/1000,0)</f>
        <v>1152.06</v>
      </c>
      <c r="N2263" s="14">
        <f>IF(J2263="YES",I2263*Assumptions!$B$5/1000,0)</f>
        <v>2304.12</v>
      </c>
      <c r="O2263" s="14">
        <f>K2263*Assumptions!$B$6*Assumptions!$B$7</f>
        <v>2784.1449999999995</v>
      </c>
      <c r="P2263" s="14">
        <f>((K2263*Assumptions!$B$6*Assumptions!$B$7/1000)*(Assumptions!$B$8/(Assumptions!$B$8-1)))*Assumptions!$B$9</f>
        <v>16704.869999999995</v>
      </c>
      <c r="Q2263" s="13" t="s">
        <v>9029</v>
      </c>
      <c r="R2263" s="13" t="s">
        <v>9044</v>
      </c>
    </row>
    <row r="2264" spans="1:18" x14ac:dyDescent="0.3">
      <c r="A2264" s="11" t="s">
        <v>2087</v>
      </c>
      <c r="B2264" s="11" t="s">
        <v>6113</v>
      </c>
      <c r="C2264" s="11" t="s">
        <v>6110</v>
      </c>
      <c r="D2264" s="11" t="s">
        <v>6111</v>
      </c>
      <c r="E2264" s="11" t="s">
        <v>6112</v>
      </c>
      <c r="F2264" s="12">
        <v>50.965000000000003</v>
      </c>
      <c r="G2264" s="12">
        <v>11.91675</v>
      </c>
      <c r="H2264" s="11">
        <v>15000</v>
      </c>
      <c r="I2264" s="11">
        <v>16806</v>
      </c>
      <c r="J2264" s="13" t="s">
        <v>8992</v>
      </c>
      <c r="K2264" s="14">
        <f>I2264*Assumptions!$B$2*10^-3/24</f>
        <v>105.03750000000001</v>
      </c>
      <c r="L2264" s="14">
        <f>IF(J2264="YES",I2264*Assumptions!$B$3/1000,0)</f>
        <v>0</v>
      </c>
      <c r="M2264" s="14">
        <f>IF(J2264="YES",I2264*Assumptions!$B$4/1000,0)</f>
        <v>0</v>
      </c>
      <c r="N2264" s="14">
        <f>IF(J2264="YES",I2264*Assumptions!$B$5/1000,0)</f>
        <v>0</v>
      </c>
      <c r="O2264" s="14">
        <f>K2264*Assumptions!$B$6*Assumptions!$B$7</f>
        <v>609.21749999999997</v>
      </c>
      <c r="P2264" s="14">
        <f>((K2264*Assumptions!$B$6*Assumptions!$B$7/1000)*(Assumptions!$B$8/(Assumptions!$B$8-1)))*Assumptions!$B$9</f>
        <v>3655.3049999999998</v>
      </c>
      <c r="Q2264" s="13" t="s">
        <v>9029</v>
      </c>
      <c r="R2264" s="13" t="s">
        <v>9044</v>
      </c>
    </row>
    <row r="2265" spans="1:18" x14ac:dyDescent="0.3">
      <c r="A2265" s="11" t="s">
        <v>2087</v>
      </c>
      <c r="B2265" s="11" t="s">
        <v>6117</v>
      </c>
      <c r="C2265" s="11" t="s">
        <v>6114</v>
      </c>
      <c r="D2265" s="11" t="s">
        <v>6115</v>
      </c>
      <c r="E2265" s="11" t="s">
        <v>6116</v>
      </c>
      <c r="F2265" s="12">
        <v>51.040140000000001</v>
      </c>
      <c r="G2265" s="12">
        <v>10.98476</v>
      </c>
      <c r="H2265" s="11">
        <v>375000</v>
      </c>
      <c r="I2265" s="11">
        <v>397568</v>
      </c>
      <c r="J2265" s="13" t="s">
        <v>8982</v>
      </c>
      <c r="K2265" s="14">
        <f>I2265*Assumptions!$B$2*10^-3/24</f>
        <v>2484.8000000000002</v>
      </c>
      <c r="L2265" s="14">
        <f>IF(J2265="YES",I2265*Assumptions!$B$3/1000,0)</f>
        <v>7951.36</v>
      </c>
      <c r="M2265" s="14">
        <f>IF(J2265="YES",I2265*Assumptions!$B$4/1000,0)</f>
        <v>5963.52</v>
      </c>
      <c r="N2265" s="14">
        <f>IF(J2265="YES",I2265*Assumptions!$B$5/1000,0)</f>
        <v>11927.04</v>
      </c>
      <c r="O2265" s="14">
        <f>K2265*Assumptions!$B$6*Assumptions!$B$7</f>
        <v>14411.84</v>
      </c>
      <c r="P2265" s="14">
        <f>((K2265*Assumptions!$B$6*Assumptions!$B$7/1000)*(Assumptions!$B$8/(Assumptions!$B$8-1)))*Assumptions!$B$9</f>
        <v>86471.039999999994</v>
      </c>
      <c r="Q2265" s="13" t="s">
        <v>9029</v>
      </c>
      <c r="R2265" s="13" t="s">
        <v>9043</v>
      </c>
    </row>
    <row r="2266" spans="1:18" x14ac:dyDescent="0.3">
      <c r="A2266" s="11" t="s">
        <v>2087</v>
      </c>
      <c r="B2266" s="11" t="s">
        <v>6065</v>
      </c>
      <c r="C2266" s="11" t="s">
        <v>6118</v>
      </c>
      <c r="D2266" s="11" t="s">
        <v>6119</v>
      </c>
      <c r="E2266" s="11" t="s">
        <v>8875</v>
      </c>
      <c r="F2266" s="12">
        <v>50.936860000000003</v>
      </c>
      <c r="G2266" s="12">
        <v>10.565189999999999</v>
      </c>
      <c r="H2266" s="11">
        <v>15000</v>
      </c>
      <c r="I2266" s="11">
        <v>12757</v>
      </c>
      <c r="J2266" s="13" t="s">
        <v>8991</v>
      </c>
      <c r="K2266" s="14">
        <f>I2266*Assumptions!$B$2*10^-3/24</f>
        <v>79.731250000000003</v>
      </c>
      <c r="L2266" s="14">
        <f>IF(J2266="YES",I2266*Assumptions!$B$3/1000,0)</f>
        <v>0</v>
      </c>
      <c r="M2266" s="14">
        <f>IF(J2266="YES",I2266*Assumptions!$B$4/1000,0)</f>
        <v>0</v>
      </c>
      <c r="N2266" s="14">
        <f>IF(J2266="YES",I2266*Assumptions!$B$5/1000,0)</f>
        <v>0</v>
      </c>
      <c r="O2266" s="14">
        <f>K2266*Assumptions!$B$6*Assumptions!$B$7</f>
        <v>462.44124999999997</v>
      </c>
      <c r="P2266" s="14">
        <f>((K2266*Assumptions!$B$6*Assumptions!$B$7/1000)*(Assumptions!$B$8/(Assumptions!$B$8-1)))*Assumptions!$B$9</f>
        <v>2774.6475</v>
      </c>
      <c r="Q2266" s="13" t="s">
        <v>9029</v>
      </c>
      <c r="R2266" s="13" t="s">
        <v>9042</v>
      </c>
    </row>
    <row r="2267" spans="1:18" x14ac:dyDescent="0.3">
      <c r="A2267" s="11" t="s">
        <v>2087</v>
      </c>
      <c r="B2267" s="11" t="s">
        <v>6123</v>
      </c>
      <c r="C2267" s="11" t="s">
        <v>6120</v>
      </c>
      <c r="D2267" s="11" t="s">
        <v>6121</v>
      </c>
      <c r="E2267" s="11" t="s">
        <v>6122</v>
      </c>
      <c r="F2267" s="12">
        <v>50.920769999999997</v>
      </c>
      <c r="G2267" s="12">
        <v>12.03036</v>
      </c>
      <c r="H2267" s="11">
        <v>200000</v>
      </c>
      <c r="I2267" s="11">
        <v>155927</v>
      </c>
      <c r="J2267" s="13" t="s">
        <v>8982</v>
      </c>
      <c r="K2267" s="14">
        <f>I2267*Assumptions!$B$2*10^-3/24</f>
        <v>974.54374999999993</v>
      </c>
      <c r="L2267" s="14">
        <f>IF(J2267="YES",I2267*Assumptions!$B$3/1000,0)</f>
        <v>3118.54</v>
      </c>
      <c r="M2267" s="14">
        <f>IF(J2267="YES",I2267*Assumptions!$B$4/1000,0)</f>
        <v>2338.9050000000002</v>
      </c>
      <c r="N2267" s="14">
        <f>IF(J2267="YES",I2267*Assumptions!$B$5/1000,0)</f>
        <v>4677.8100000000004</v>
      </c>
      <c r="O2267" s="14">
        <f>K2267*Assumptions!$B$6*Assumptions!$B$7</f>
        <v>5652.3537500000002</v>
      </c>
      <c r="P2267" s="14">
        <f>((K2267*Assumptions!$B$6*Assumptions!$B$7/1000)*(Assumptions!$B$8/(Assumptions!$B$8-1)))*Assumptions!$B$9</f>
        <v>33914.122500000005</v>
      </c>
      <c r="Q2267" s="13" t="s">
        <v>9029</v>
      </c>
      <c r="R2267" s="13" t="s">
        <v>9042</v>
      </c>
    </row>
    <row r="2268" spans="1:18" x14ac:dyDescent="0.3">
      <c r="A2268" s="11" t="s">
        <v>2087</v>
      </c>
      <c r="B2268" s="11" t="s">
        <v>6065</v>
      </c>
      <c r="C2268" s="11" t="s">
        <v>6124</v>
      </c>
      <c r="D2268" s="11" t="s">
        <v>6125</v>
      </c>
      <c r="E2268" s="11" t="s">
        <v>5638</v>
      </c>
      <c r="F2268" s="12">
        <v>50.968530000000001</v>
      </c>
      <c r="G2268" s="12">
        <v>10.697609999999999</v>
      </c>
      <c r="H2268" s="11">
        <v>150000</v>
      </c>
      <c r="I2268" s="11">
        <v>73023</v>
      </c>
      <c r="J2268" s="13" t="s">
        <v>8982</v>
      </c>
      <c r="K2268" s="14">
        <f>I2268*Assumptions!$B$2*10^-3/24</f>
        <v>456.39375000000001</v>
      </c>
      <c r="L2268" s="14">
        <f>IF(J2268="YES",I2268*Assumptions!$B$3/1000,0)</f>
        <v>1460.46</v>
      </c>
      <c r="M2268" s="14">
        <f>IF(J2268="YES",I2268*Assumptions!$B$4/1000,0)</f>
        <v>1095.345</v>
      </c>
      <c r="N2268" s="14">
        <f>IF(J2268="YES",I2268*Assumptions!$B$5/1000,0)</f>
        <v>2190.69</v>
      </c>
      <c r="O2268" s="14">
        <f>K2268*Assumptions!$B$6*Assumptions!$B$7</f>
        <v>2647.0837499999998</v>
      </c>
      <c r="P2268" s="14">
        <f>((K2268*Assumptions!$B$6*Assumptions!$B$7/1000)*(Assumptions!$B$8/(Assumptions!$B$8-1)))*Assumptions!$B$9</f>
        <v>15882.502499999997</v>
      </c>
      <c r="Q2268" s="13" t="s">
        <v>9029</v>
      </c>
      <c r="R2268" s="13" t="s">
        <v>9042</v>
      </c>
    </row>
    <row r="2269" spans="1:18" x14ac:dyDescent="0.3">
      <c r="A2269" s="11" t="s">
        <v>2087</v>
      </c>
      <c r="B2269" s="11" t="s">
        <v>6044</v>
      </c>
      <c r="C2269" s="11" t="s">
        <v>6126</v>
      </c>
      <c r="D2269" s="11" t="s">
        <v>6127</v>
      </c>
      <c r="E2269" s="11" t="s">
        <v>6128</v>
      </c>
      <c r="F2269" s="12">
        <v>50.683500000000002</v>
      </c>
      <c r="G2269" s="12">
        <v>12.17991</v>
      </c>
      <c r="H2269" s="11">
        <v>30000</v>
      </c>
      <c r="I2269" s="11">
        <v>22409</v>
      </c>
      <c r="J2269" s="13" t="s">
        <v>8991</v>
      </c>
      <c r="K2269" s="14">
        <f>I2269*Assumptions!$B$2*10^-3/24</f>
        <v>140.05625000000001</v>
      </c>
      <c r="L2269" s="14">
        <f>IF(J2269="YES",I2269*Assumptions!$B$3/1000,0)</f>
        <v>0</v>
      </c>
      <c r="M2269" s="14">
        <f>IF(J2269="YES",I2269*Assumptions!$B$4/1000,0)</f>
        <v>0</v>
      </c>
      <c r="N2269" s="14">
        <f>IF(J2269="YES",I2269*Assumptions!$B$5/1000,0)</f>
        <v>0</v>
      </c>
      <c r="O2269" s="14">
        <f>K2269*Assumptions!$B$6*Assumptions!$B$7</f>
        <v>812.32624999999996</v>
      </c>
      <c r="P2269" s="14">
        <f>((K2269*Assumptions!$B$6*Assumptions!$B$7/1000)*(Assumptions!$B$8/(Assumptions!$B$8-1)))*Assumptions!$B$9</f>
        <v>4873.9574999999986</v>
      </c>
      <c r="Q2269" s="13" t="s">
        <v>9029</v>
      </c>
      <c r="R2269" s="13" t="s">
        <v>9044</v>
      </c>
    </row>
    <row r="2270" spans="1:18" x14ac:dyDescent="0.3">
      <c r="A2270" s="11" t="s">
        <v>2087</v>
      </c>
      <c r="B2270" s="11" t="s">
        <v>6101</v>
      </c>
      <c r="C2270" s="11" t="s">
        <v>6129</v>
      </c>
      <c r="D2270" s="11" t="s">
        <v>6130</v>
      </c>
      <c r="E2270" s="11" t="s">
        <v>6131</v>
      </c>
      <c r="F2270" s="12">
        <v>51.372369999999997</v>
      </c>
      <c r="G2270" s="12">
        <v>10.03294</v>
      </c>
      <c r="H2270" s="11">
        <v>80000</v>
      </c>
      <c r="I2270" s="11">
        <v>60801</v>
      </c>
      <c r="J2270" s="13" t="s">
        <v>8982</v>
      </c>
      <c r="K2270" s="14">
        <f>I2270*Assumptions!$B$2*10^-3/24</f>
        <v>380.00624999999997</v>
      </c>
      <c r="L2270" s="14">
        <f>IF(J2270="YES",I2270*Assumptions!$B$3/1000,0)</f>
        <v>1216.02</v>
      </c>
      <c r="M2270" s="14">
        <f>IF(J2270="YES",I2270*Assumptions!$B$4/1000,0)</f>
        <v>912.01499999999999</v>
      </c>
      <c r="N2270" s="14">
        <f>IF(J2270="YES",I2270*Assumptions!$B$5/1000,0)</f>
        <v>1824.03</v>
      </c>
      <c r="O2270" s="14">
        <f>K2270*Assumptions!$B$6*Assumptions!$B$7</f>
        <v>2204.0362499999997</v>
      </c>
      <c r="P2270" s="14">
        <f>((K2270*Assumptions!$B$6*Assumptions!$B$7/1000)*(Assumptions!$B$8/(Assumptions!$B$8-1)))*Assumptions!$B$9</f>
        <v>13224.217499999997</v>
      </c>
      <c r="Q2270" s="13" t="s">
        <v>9029</v>
      </c>
      <c r="R2270" s="13" t="s">
        <v>9044</v>
      </c>
    </row>
    <row r="2271" spans="1:18" x14ac:dyDescent="0.3">
      <c r="A2271" s="11" t="s">
        <v>2087</v>
      </c>
      <c r="B2271" s="11" t="s">
        <v>6113</v>
      </c>
      <c r="C2271" s="11" t="s">
        <v>6132</v>
      </c>
      <c r="D2271" s="11" t="s">
        <v>6133</v>
      </c>
      <c r="E2271" s="11" t="s">
        <v>5951</v>
      </c>
      <c r="F2271" s="12">
        <v>50.900820000000003</v>
      </c>
      <c r="G2271" s="12">
        <v>11.86232</v>
      </c>
      <c r="H2271" s="11">
        <v>26000</v>
      </c>
      <c r="I2271" s="11">
        <v>17736</v>
      </c>
      <c r="J2271" s="13" t="s">
        <v>8991</v>
      </c>
      <c r="K2271" s="14">
        <f>I2271*Assumptions!$B$2*10^-3/24</f>
        <v>110.85000000000001</v>
      </c>
      <c r="L2271" s="14">
        <f>IF(J2271="YES",I2271*Assumptions!$B$3/1000,0)</f>
        <v>0</v>
      </c>
      <c r="M2271" s="14">
        <f>IF(J2271="YES",I2271*Assumptions!$B$4/1000,0)</f>
        <v>0</v>
      </c>
      <c r="N2271" s="14">
        <f>IF(J2271="YES",I2271*Assumptions!$B$5/1000,0)</f>
        <v>0</v>
      </c>
      <c r="O2271" s="14">
        <f>K2271*Assumptions!$B$6*Assumptions!$B$7</f>
        <v>642.93000000000006</v>
      </c>
      <c r="P2271" s="14">
        <f>((K2271*Assumptions!$B$6*Assumptions!$B$7/1000)*(Assumptions!$B$8/(Assumptions!$B$8-1)))*Assumptions!$B$9</f>
        <v>3857.5800000000004</v>
      </c>
      <c r="Q2271" s="13" t="s">
        <v>9029</v>
      </c>
      <c r="R2271" s="13" t="s">
        <v>9043</v>
      </c>
    </row>
    <row r="2272" spans="1:18" x14ac:dyDescent="0.3">
      <c r="A2272" s="11" t="s">
        <v>2087</v>
      </c>
      <c r="B2272" s="11" t="s">
        <v>6072</v>
      </c>
      <c r="C2272" s="11" t="s">
        <v>6134</v>
      </c>
      <c r="D2272" s="11" t="s">
        <v>6135</v>
      </c>
      <c r="E2272" s="11" t="s">
        <v>6136</v>
      </c>
      <c r="F2272" s="12">
        <v>50.438429999999997</v>
      </c>
      <c r="G2272" s="12">
        <v>10.700100000000001</v>
      </c>
      <c r="H2272" s="11">
        <v>18000</v>
      </c>
      <c r="I2272" s="11">
        <v>21817</v>
      </c>
      <c r="J2272" s="13" t="s">
        <v>8991</v>
      </c>
      <c r="K2272" s="14">
        <f>I2272*Assumptions!$B$2*10^-3/24</f>
        <v>136.35625000000002</v>
      </c>
      <c r="L2272" s="14">
        <f>IF(J2272="YES",I2272*Assumptions!$B$3/1000,0)</f>
        <v>0</v>
      </c>
      <c r="M2272" s="14">
        <f>IF(J2272="YES",I2272*Assumptions!$B$4/1000,0)</f>
        <v>0</v>
      </c>
      <c r="N2272" s="14">
        <f>IF(J2272="YES",I2272*Assumptions!$B$5/1000,0)</f>
        <v>0</v>
      </c>
      <c r="O2272" s="14">
        <f>K2272*Assumptions!$B$6*Assumptions!$B$7</f>
        <v>790.86625000000004</v>
      </c>
      <c r="P2272" s="14">
        <f>((K2272*Assumptions!$B$6*Assumptions!$B$7/1000)*(Assumptions!$B$8/(Assumptions!$B$8-1)))*Assumptions!$B$9</f>
        <v>4745.1974999999993</v>
      </c>
      <c r="Q2272" s="13" t="s">
        <v>9029</v>
      </c>
      <c r="R2272" s="13" t="s">
        <v>9043</v>
      </c>
    </row>
    <row r="2273" spans="1:18" x14ac:dyDescent="0.3">
      <c r="A2273" s="11" t="s">
        <v>2087</v>
      </c>
      <c r="B2273" s="11" t="s">
        <v>6140</v>
      </c>
      <c r="C2273" s="11" t="s">
        <v>6137</v>
      </c>
      <c r="D2273" s="11" t="s">
        <v>6138</v>
      </c>
      <c r="E2273" s="11" t="s">
        <v>6139</v>
      </c>
      <c r="F2273" s="12">
        <v>50.957500000000003</v>
      </c>
      <c r="G2273" s="12">
        <v>11.63415</v>
      </c>
      <c r="H2273" s="11">
        <v>210000</v>
      </c>
      <c r="I2273" s="11">
        <v>184991</v>
      </c>
      <c r="J2273" s="13" t="s">
        <v>8982</v>
      </c>
      <c r="K2273" s="14">
        <f>I2273*Assumptions!$B$2*10^-3/24</f>
        <v>1156.1937500000001</v>
      </c>
      <c r="L2273" s="14">
        <f>IF(J2273="YES",I2273*Assumptions!$B$3/1000,0)</f>
        <v>3699.82</v>
      </c>
      <c r="M2273" s="14">
        <f>IF(J2273="YES",I2273*Assumptions!$B$4/1000,0)</f>
        <v>2774.8649999999998</v>
      </c>
      <c r="N2273" s="14">
        <f>IF(J2273="YES",I2273*Assumptions!$B$5/1000,0)</f>
        <v>5549.73</v>
      </c>
      <c r="O2273" s="14">
        <f>K2273*Assumptions!$B$6*Assumptions!$B$7</f>
        <v>6705.9237500000008</v>
      </c>
      <c r="P2273" s="14">
        <f>((K2273*Assumptions!$B$6*Assumptions!$B$7/1000)*(Assumptions!$B$8/(Assumptions!$B$8-1)))*Assumptions!$B$9</f>
        <v>40235.542500000003</v>
      </c>
      <c r="Q2273" s="13" t="s">
        <v>9029</v>
      </c>
      <c r="R2273" s="13" t="s">
        <v>9042</v>
      </c>
    </row>
    <row r="2274" spans="1:18" x14ac:dyDescent="0.3">
      <c r="A2274" s="11" t="s">
        <v>2087</v>
      </c>
      <c r="B2274" s="11" t="s">
        <v>6113</v>
      </c>
      <c r="C2274" s="11" t="s">
        <v>6141</v>
      </c>
      <c r="D2274" s="11" t="s">
        <v>6142</v>
      </c>
      <c r="E2274" s="11" t="s">
        <v>6143</v>
      </c>
      <c r="F2274" s="12">
        <v>50.811990000000002</v>
      </c>
      <c r="G2274" s="12">
        <v>11.58705</v>
      </c>
      <c r="H2274" s="11">
        <v>26700</v>
      </c>
      <c r="I2274" s="11">
        <v>11798</v>
      </c>
      <c r="J2274" s="13" t="s">
        <v>8991</v>
      </c>
      <c r="K2274" s="14">
        <f>I2274*Assumptions!$B$2*10^-3/24</f>
        <v>73.737499999999997</v>
      </c>
      <c r="L2274" s="14">
        <f>IF(J2274="YES",I2274*Assumptions!$B$3/1000,0)</f>
        <v>0</v>
      </c>
      <c r="M2274" s="14">
        <f>IF(J2274="YES",I2274*Assumptions!$B$4/1000,0)</f>
        <v>0</v>
      </c>
      <c r="N2274" s="14">
        <f>IF(J2274="YES",I2274*Assumptions!$B$5/1000,0)</f>
        <v>0</v>
      </c>
      <c r="O2274" s="14">
        <f>K2274*Assumptions!$B$6*Assumptions!$B$7</f>
        <v>427.6774999999999</v>
      </c>
      <c r="P2274" s="14">
        <f>((K2274*Assumptions!$B$6*Assumptions!$B$7/1000)*(Assumptions!$B$8/(Assumptions!$B$8-1)))*Assumptions!$B$9</f>
        <v>2566.0649999999991</v>
      </c>
      <c r="Q2274" s="13" t="s">
        <v>9029</v>
      </c>
      <c r="R2274" s="13" t="s">
        <v>9043</v>
      </c>
    </row>
    <row r="2275" spans="1:18" x14ac:dyDescent="0.3">
      <c r="A2275" s="11" t="s">
        <v>2087</v>
      </c>
      <c r="B2275" s="11" t="s">
        <v>6101</v>
      </c>
      <c r="C2275" s="11" t="s">
        <v>6144</v>
      </c>
      <c r="D2275" s="11" t="s">
        <v>6145</v>
      </c>
      <c r="E2275" s="11" t="s">
        <v>6146</v>
      </c>
      <c r="F2275" s="12">
        <v>51.375329999999998</v>
      </c>
      <c r="G2275" s="12">
        <v>10.33605</v>
      </c>
      <c r="H2275" s="11">
        <v>20000</v>
      </c>
      <c r="I2275" s="11">
        <v>14984</v>
      </c>
      <c r="J2275" s="13" t="s">
        <v>8991</v>
      </c>
      <c r="K2275" s="14">
        <f>I2275*Assumptions!$B$2*10^-3/24</f>
        <v>93.649999999999991</v>
      </c>
      <c r="L2275" s="14">
        <f>IF(J2275="YES",I2275*Assumptions!$B$3/1000,0)</f>
        <v>0</v>
      </c>
      <c r="M2275" s="14">
        <f>IF(J2275="YES",I2275*Assumptions!$B$4/1000,0)</f>
        <v>0</v>
      </c>
      <c r="N2275" s="14">
        <f>IF(J2275="YES",I2275*Assumptions!$B$5/1000,0)</f>
        <v>0</v>
      </c>
      <c r="O2275" s="14">
        <f>K2275*Assumptions!$B$6*Assumptions!$B$7</f>
        <v>543.16999999999996</v>
      </c>
      <c r="P2275" s="14">
        <f>((K2275*Assumptions!$B$6*Assumptions!$B$7/1000)*(Assumptions!$B$8/(Assumptions!$B$8-1)))*Assumptions!$B$9</f>
        <v>3259.0199999999995</v>
      </c>
      <c r="Q2275" s="13" t="s">
        <v>9029</v>
      </c>
      <c r="R2275" s="13" t="s">
        <v>9043</v>
      </c>
    </row>
    <row r="2276" spans="1:18" x14ac:dyDescent="0.3">
      <c r="A2276" s="11" t="s">
        <v>2087</v>
      </c>
      <c r="B2276" s="11" t="s">
        <v>6090</v>
      </c>
      <c r="C2276" s="11" t="s">
        <v>6147</v>
      </c>
      <c r="D2276" s="11" t="s">
        <v>6148</v>
      </c>
      <c r="E2276" s="11" t="s">
        <v>6149</v>
      </c>
      <c r="F2276" s="12">
        <v>50.67794</v>
      </c>
      <c r="G2276" s="12">
        <v>10.94187</v>
      </c>
      <c r="H2276" s="11">
        <v>48000</v>
      </c>
      <c r="I2276" s="11">
        <v>39101</v>
      </c>
      <c r="J2276" s="13" t="s">
        <v>8982</v>
      </c>
      <c r="K2276" s="14">
        <f>I2276*Assumptions!$B$2*10^-3/24</f>
        <v>244.38125000000002</v>
      </c>
      <c r="L2276" s="14">
        <f>IF(J2276="YES",I2276*Assumptions!$B$3/1000,0)</f>
        <v>782.02</v>
      </c>
      <c r="M2276" s="14">
        <f>IF(J2276="YES",I2276*Assumptions!$B$4/1000,0)</f>
        <v>586.51499999999999</v>
      </c>
      <c r="N2276" s="14">
        <f>IF(J2276="YES",I2276*Assumptions!$B$5/1000,0)</f>
        <v>1173.03</v>
      </c>
      <c r="O2276" s="14">
        <f>K2276*Assumptions!$B$6*Assumptions!$B$7</f>
        <v>1417.4112500000001</v>
      </c>
      <c r="P2276" s="14">
        <f>((K2276*Assumptions!$B$6*Assumptions!$B$7/1000)*(Assumptions!$B$8/(Assumptions!$B$8-1)))*Assumptions!$B$9</f>
        <v>8504.4675000000007</v>
      </c>
      <c r="Q2276" s="13" t="s">
        <v>9029</v>
      </c>
      <c r="R2276" s="13" t="s">
        <v>9043</v>
      </c>
    </row>
    <row r="2277" spans="1:18" x14ac:dyDescent="0.3">
      <c r="A2277" s="11" t="s">
        <v>2087</v>
      </c>
      <c r="B2277" s="11" t="s">
        <v>6058</v>
      </c>
      <c r="C2277" s="11" t="s">
        <v>6150</v>
      </c>
      <c r="D2277" s="11" t="s">
        <v>6151</v>
      </c>
      <c r="E2277" s="11" t="s">
        <v>6152</v>
      </c>
      <c r="F2277" s="12">
        <v>50.585839999999997</v>
      </c>
      <c r="G2277" s="12">
        <v>10.40775</v>
      </c>
      <c r="H2277" s="11">
        <v>34650</v>
      </c>
      <c r="I2277" s="11">
        <v>33169</v>
      </c>
      <c r="J2277" s="13" t="s">
        <v>8991</v>
      </c>
      <c r="K2277" s="14">
        <f>I2277*Assumptions!$B$2*10^-3/24</f>
        <v>207.30625000000001</v>
      </c>
      <c r="L2277" s="14">
        <f>IF(J2277="YES",I2277*Assumptions!$B$3/1000,0)</f>
        <v>0</v>
      </c>
      <c r="M2277" s="14">
        <f>IF(J2277="YES",I2277*Assumptions!$B$4/1000,0)</f>
        <v>0</v>
      </c>
      <c r="N2277" s="14">
        <f>IF(J2277="YES",I2277*Assumptions!$B$5/1000,0)</f>
        <v>0</v>
      </c>
      <c r="O2277" s="14">
        <f>K2277*Assumptions!$B$6*Assumptions!$B$7</f>
        <v>1202.37625</v>
      </c>
      <c r="P2277" s="14">
        <f>((K2277*Assumptions!$B$6*Assumptions!$B$7/1000)*(Assumptions!$B$8/(Assumptions!$B$8-1)))*Assumptions!$B$9</f>
        <v>7214.2574999999988</v>
      </c>
      <c r="Q2277" s="13" t="s">
        <v>9029</v>
      </c>
      <c r="R2277" s="13" t="s">
        <v>9042</v>
      </c>
    </row>
    <row r="2278" spans="1:18" x14ac:dyDescent="0.3">
      <c r="A2278" s="11" t="s">
        <v>2087</v>
      </c>
      <c r="B2278" s="11" t="s">
        <v>6094</v>
      </c>
      <c r="C2278" s="11" t="s">
        <v>6153</v>
      </c>
      <c r="D2278" s="11" t="s">
        <v>6154</v>
      </c>
      <c r="E2278" s="11" t="s">
        <v>8770</v>
      </c>
      <c r="F2278" s="12">
        <v>51.206110000000002</v>
      </c>
      <c r="G2278" s="12">
        <v>10.501749999999999</v>
      </c>
      <c r="H2278" s="11">
        <v>57800</v>
      </c>
      <c r="I2278" s="11">
        <v>49109</v>
      </c>
      <c r="J2278" s="13" t="s">
        <v>8982</v>
      </c>
      <c r="K2278" s="14">
        <f>I2278*Assumptions!$B$2*10^-3/24</f>
        <v>306.93125000000003</v>
      </c>
      <c r="L2278" s="14">
        <f>IF(J2278="YES",I2278*Assumptions!$B$3/1000,0)</f>
        <v>982.18</v>
      </c>
      <c r="M2278" s="14">
        <f>IF(J2278="YES",I2278*Assumptions!$B$4/1000,0)</f>
        <v>736.63499999999999</v>
      </c>
      <c r="N2278" s="14">
        <f>IF(J2278="YES",I2278*Assumptions!$B$5/1000,0)</f>
        <v>1473.27</v>
      </c>
      <c r="O2278" s="14">
        <f>K2278*Assumptions!$B$6*Assumptions!$B$7</f>
        <v>1780.2012500000001</v>
      </c>
      <c r="P2278" s="14">
        <f>((K2278*Assumptions!$B$6*Assumptions!$B$7/1000)*(Assumptions!$B$8/(Assumptions!$B$8-1)))*Assumptions!$B$9</f>
        <v>10681.2075</v>
      </c>
      <c r="Q2278" s="13" t="s">
        <v>9029</v>
      </c>
      <c r="R2278" s="13" t="s">
        <v>9043</v>
      </c>
    </row>
    <row r="2279" spans="1:18" x14ac:dyDescent="0.3">
      <c r="A2279" s="11" t="s">
        <v>2087</v>
      </c>
      <c r="B2279" s="11" t="s">
        <v>6158</v>
      </c>
      <c r="C2279" s="11" t="s">
        <v>6155</v>
      </c>
      <c r="D2279" s="11" t="s">
        <v>6156</v>
      </c>
      <c r="E2279" s="11" t="s">
        <v>6157</v>
      </c>
      <c r="F2279" s="12">
        <v>50.730240000000002</v>
      </c>
      <c r="G2279" s="12">
        <v>11.726570000000001</v>
      </c>
      <c r="H2279" s="11">
        <v>12500</v>
      </c>
      <c r="I2279" s="11">
        <v>13750</v>
      </c>
      <c r="J2279" s="13" t="s">
        <v>8991</v>
      </c>
      <c r="K2279" s="14">
        <f>I2279*Assumptions!$B$2*10^-3/24</f>
        <v>85.9375</v>
      </c>
      <c r="L2279" s="14">
        <f>IF(J2279="YES",I2279*Assumptions!$B$3/1000,0)</f>
        <v>0</v>
      </c>
      <c r="M2279" s="14">
        <f>IF(J2279="YES",I2279*Assumptions!$B$4/1000,0)</f>
        <v>0</v>
      </c>
      <c r="N2279" s="14">
        <f>IF(J2279="YES",I2279*Assumptions!$B$5/1000,0)</f>
        <v>0</v>
      </c>
      <c r="O2279" s="14">
        <f>K2279*Assumptions!$B$6*Assumptions!$B$7</f>
        <v>498.4375</v>
      </c>
      <c r="P2279" s="14">
        <f>((K2279*Assumptions!$B$6*Assumptions!$B$7/1000)*(Assumptions!$B$8/(Assumptions!$B$8-1)))*Assumptions!$B$9</f>
        <v>2990.625</v>
      </c>
      <c r="Q2279" s="13" t="s">
        <v>9029</v>
      </c>
      <c r="R2279" s="13" t="s">
        <v>9042</v>
      </c>
    </row>
    <row r="2280" spans="1:18" x14ac:dyDescent="0.3">
      <c r="A2280" s="11" t="s">
        <v>2087</v>
      </c>
      <c r="B2280" s="11" t="s">
        <v>6105</v>
      </c>
      <c r="C2280" s="11" t="s">
        <v>6159</v>
      </c>
      <c r="D2280" s="11" t="s">
        <v>6160</v>
      </c>
      <c r="E2280" s="11" t="s">
        <v>6161</v>
      </c>
      <c r="F2280" s="12">
        <v>51.484639999999999</v>
      </c>
      <c r="G2280" s="12">
        <v>10.82175</v>
      </c>
      <c r="H2280" s="11">
        <v>100000</v>
      </c>
      <c r="I2280" s="11">
        <v>70742</v>
      </c>
      <c r="J2280" s="13" t="s">
        <v>8982</v>
      </c>
      <c r="K2280" s="14">
        <f>I2280*Assumptions!$B$2*10^-3/24</f>
        <v>442.13750000000005</v>
      </c>
      <c r="L2280" s="14">
        <f>IF(J2280="YES",I2280*Assumptions!$B$3/1000,0)</f>
        <v>1414.84</v>
      </c>
      <c r="M2280" s="14">
        <f>IF(J2280="YES",I2280*Assumptions!$B$4/1000,0)</f>
        <v>1061.1300000000001</v>
      </c>
      <c r="N2280" s="14">
        <f>IF(J2280="YES",I2280*Assumptions!$B$5/1000,0)</f>
        <v>2122.2600000000002</v>
      </c>
      <c r="O2280" s="14">
        <f>K2280*Assumptions!$B$6*Assumptions!$B$7</f>
        <v>2564.3975</v>
      </c>
      <c r="P2280" s="14">
        <f>((K2280*Assumptions!$B$6*Assumptions!$B$7/1000)*(Assumptions!$B$8/(Assumptions!$B$8-1)))*Assumptions!$B$9</f>
        <v>15386.385</v>
      </c>
      <c r="Q2280" s="13" t="s">
        <v>9029</v>
      </c>
      <c r="R2280" s="13" t="s">
        <v>9042</v>
      </c>
    </row>
    <row r="2281" spans="1:18" x14ac:dyDescent="0.3">
      <c r="A2281" s="11" t="s">
        <v>2087</v>
      </c>
      <c r="B2281" s="11" t="s">
        <v>6065</v>
      </c>
      <c r="C2281" s="11" t="s">
        <v>6162</v>
      </c>
      <c r="D2281" s="11" t="s">
        <v>6163</v>
      </c>
      <c r="E2281" s="11" t="s">
        <v>6164</v>
      </c>
      <c r="F2281" s="12">
        <v>50.857370000000003</v>
      </c>
      <c r="G2281" s="12">
        <v>10.725989999999999</v>
      </c>
      <c r="H2281" s="11">
        <v>35500</v>
      </c>
      <c r="I2281" s="11">
        <v>29660</v>
      </c>
      <c r="J2281" s="13" t="s">
        <v>8991</v>
      </c>
      <c r="K2281" s="14">
        <f>I2281*Assumptions!$B$2*10^-3/24</f>
        <v>185.375</v>
      </c>
      <c r="L2281" s="14">
        <f>IF(J2281="YES",I2281*Assumptions!$B$3/1000,0)</f>
        <v>0</v>
      </c>
      <c r="M2281" s="14">
        <f>IF(J2281="YES",I2281*Assumptions!$B$4/1000,0)</f>
        <v>0</v>
      </c>
      <c r="N2281" s="14">
        <f>IF(J2281="YES",I2281*Assumptions!$B$5/1000,0)</f>
        <v>0</v>
      </c>
      <c r="O2281" s="14">
        <f>K2281*Assumptions!$B$6*Assumptions!$B$7</f>
        <v>1075.175</v>
      </c>
      <c r="P2281" s="14">
        <f>((K2281*Assumptions!$B$6*Assumptions!$B$7/1000)*(Assumptions!$B$8/(Assumptions!$B$8-1)))*Assumptions!$B$9</f>
        <v>6451.05</v>
      </c>
      <c r="Q2281" s="13" t="s">
        <v>9029</v>
      </c>
      <c r="R2281" s="13" t="s">
        <v>9044</v>
      </c>
    </row>
    <row r="2282" spans="1:18" x14ac:dyDescent="0.3">
      <c r="A2282" s="11" t="s">
        <v>2087</v>
      </c>
      <c r="B2282" s="11" t="s">
        <v>6158</v>
      </c>
      <c r="C2282" s="11" t="s">
        <v>6165</v>
      </c>
      <c r="D2282" s="11" t="s">
        <v>6166</v>
      </c>
      <c r="E2282" s="11" t="s">
        <v>8876</v>
      </c>
      <c r="F2282" s="12">
        <v>50.710039999999999</v>
      </c>
      <c r="G2282" s="12">
        <v>11.61045</v>
      </c>
      <c r="H2282" s="11">
        <v>25000</v>
      </c>
      <c r="I2282" s="11">
        <v>21383</v>
      </c>
      <c r="J2282" s="13" t="s">
        <v>8991</v>
      </c>
      <c r="K2282" s="14">
        <f>I2282*Assumptions!$B$2*10^-3/24</f>
        <v>133.64375000000001</v>
      </c>
      <c r="L2282" s="14">
        <f>IF(J2282="YES",I2282*Assumptions!$B$3/1000,0)</f>
        <v>0</v>
      </c>
      <c r="M2282" s="14">
        <f>IF(J2282="YES",I2282*Assumptions!$B$4/1000,0)</f>
        <v>0</v>
      </c>
      <c r="N2282" s="14">
        <f>IF(J2282="YES",I2282*Assumptions!$B$5/1000,0)</f>
        <v>0</v>
      </c>
      <c r="O2282" s="14">
        <f>K2282*Assumptions!$B$6*Assumptions!$B$7</f>
        <v>775.13374999999996</v>
      </c>
      <c r="P2282" s="14">
        <f>((K2282*Assumptions!$B$6*Assumptions!$B$7/1000)*(Assumptions!$B$8/(Assumptions!$B$8-1)))*Assumptions!$B$9</f>
        <v>4650.8024999999998</v>
      </c>
      <c r="Q2282" s="13" t="s">
        <v>9029</v>
      </c>
      <c r="R2282" s="13" t="s">
        <v>9042</v>
      </c>
    </row>
    <row r="2283" spans="1:18" x14ac:dyDescent="0.3">
      <c r="A2283" s="11" t="s">
        <v>2087</v>
      </c>
      <c r="B2283" s="11" t="s">
        <v>6079</v>
      </c>
      <c r="C2283" s="11" t="s">
        <v>6167</v>
      </c>
      <c r="D2283" s="11" t="s">
        <v>6168</v>
      </c>
      <c r="E2283" s="11" t="s">
        <v>6169</v>
      </c>
      <c r="F2283" s="12">
        <v>50.720350000000003</v>
      </c>
      <c r="G2283" s="12">
        <v>11.376150000000001</v>
      </c>
      <c r="H2283" s="11">
        <v>80000</v>
      </c>
      <c r="I2283" s="11">
        <v>43671</v>
      </c>
      <c r="J2283" s="13" t="s">
        <v>8982</v>
      </c>
      <c r="K2283" s="14">
        <f>I2283*Assumptions!$B$2*10^-3/24</f>
        <v>272.94375000000002</v>
      </c>
      <c r="L2283" s="14">
        <f>IF(J2283="YES",I2283*Assumptions!$B$3/1000,0)</f>
        <v>873.42</v>
      </c>
      <c r="M2283" s="14">
        <f>IF(J2283="YES",I2283*Assumptions!$B$4/1000,0)</f>
        <v>655.06500000000005</v>
      </c>
      <c r="N2283" s="14">
        <f>IF(J2283="YES",I2283*Assumptions!$B$5/1000,0)</f>
        <v>1310.1300000000001</v>
      </c>
      <c r="O2283" s="14">
        <f>K2283*Assumptions!$B$6*Assumptions!$B$7</f>
        <v>1583.07375</v>
      </c>
      <c r="P2283" s="14">
        <f>((K2283*Assumptions!$B$6*Assumptions!$B$7/1000)*(Assumptions!$B$8/(Assumptions!$B$8-1)))*Assumptions!$B$9</f>
        <v>9498.4424999999992</v>
      </c>
      <c r="Q2283" s="13" t="s">
        <v>9029</v>
      </c>
      <c r="R2283" s="13" t="s">
        <v>9042</v>
      </c>
    </row>
    <row r="2284" spans="1:18" x14ac:dyDescent="0.3">
      <c r="A2284" s="11" t="s">
        <v>2087</v>
      </c>
      <c r="B2284" s="11" t="s">
        <v>6079</v>
      </c>
      <c r="C2284" s="11" t="s">
        <v>6170</v>
      </c>
      <c r="D2284" s="11" t="s">
        <v>6171</v>
      </c>
      <c r="E2284" s="11" t="s">
        <v>6172</v>
      </c>
      <c r="F2284" s="12">
        <v>50.663910000000001</v>
      </c>
      <c r="G2284" s="12">
        <v>11.36063</v>
      </c>
      <c r="H2284" s="11">
        <v>53500</v>
      </c>
      <c r="I2284" s="11">
        <v>46119</v>
      </c>
      <c r="J2284" s="13" t="s">
        <v>8982</v>
      </c>
      <c r="K2284" s="14">
        <f>I2284*Assumptions!$B$2*10^-3/24</f>
        <v>288.24375000000003</v>
      </c>
      <c r="L2284" s="14">
        <f>IF(J2284="YES",I2284*Assumptions!$B$3/1000,0)</f>
        <v>922.38</v>
      </c>
      <c r="M2284" s="14">
        <f>IF(J2284="YES",I2284*Assumptions!$B$4/1000,0)</f>
        <v>691.78499999999997</v>
      </c>
      <c r="N2284" s="14">
        <f>IF(J2284="YES",I2284*Assumptions!$B$5/1000,0)</f>
        <v>1383.57</v>
      </c>
      <c r="O2284" s="14">
        <f>K2284*Assumptions!$B$6*Assumptions!$B$7</f>
        <v>1671.81375</v>
      </c>
      <c r="P2284" s="14">
        <f>((K2284*Assumptions!$B$6*Assumptions!$B$7/1000)*(Assumptions!$B$8/(Assumptions!$B$8-1)))*Assumptions!$B$9</f>
        <v>10030.8825</v>
      </c>
      <c r="Q2284" s="13" t="s">
        <v>9029</v>
      </c>
      <c r="R2284" s="13" t="s">
        <v>9043</v>
      </c>
    </row>
    <row r="2285" spans="1:18" x14ac:dyDescent="0.3">
      <c r="A2285" s="11" t="s">
        <v>2087</v>
      </c>
      <c r="B2285" s="11" t="s">
        <v>6158</v>
      </c>
      <c r="C2285" s="11" t="s">
        <v>6173</v>
      </c>
      <c r="D2285" s="11" t="s">
        <v>6174</v>
      </c>
      <c r="E2285" s="11" t="s">
        <v>6175</v>
      </c>
      <c r="F2285" s="12">
        <v>50.569159999999997</v>
      </c>
      <c r="G2285" s="12">
        <v>11.77323</v>
      </c>
      <c r="H2285" s="11">
        <v>12500</v>
      </c>
      <c r="I2285" s="11">
        <v>12542</v>
      </c>
      <c r="J2285" s="13" t="s">
        <v>8991</v>
      </c>
      <c r="K2285" s="14">
        <f>I2285*Assumptions!$B$2*10^-3/24</f>
        <v>78.387500000000003</v>
      </c>
      <c r="L2285" s="14">
        <f>IF(J2285="YES",I2285*Assumptions!$B$3/1000,0)</f>
        <v>0</v>
      </c>
      <c r="M2285" s="14">
        <f>IF(J2285="YES",I2285*Assumptions!$B$4/1000,0)</f>
        <v>0</v>
      </c>
      <c r="N2285" s="14">
        <f>IF(J2285="YES",I2285*Assumptions!$B$5/1000,0)</f>
        <v>0</v>
      </c>
      <c r="O2285" s="14">
        <f>K2285*Assumptions!$B$6*Assumptions!$B$7</f>
        <v>454.64749999999992</v>
      </c>
      <c r="P2285" s="14">
        <f>((K2285*Assumptions!$B$6*Assumptions!$B$7/1000)*(Assumptions!$B$8/(Assumptions!$B$8-1)))*Assumptions!$B$9</f>
        <v>2727.8849999999993</v>
      </c>
      <c r="Q2285" s="13" t="s">
        <v>9029</v>
      </c>
      <c r="R2285" s="13" t="s">
        <v>9044</v>
      </c>
    </row>
    <row r="2286" spans="1:18" x14ac:dyDescent="0.3">
      <c r="A2286" s="11" t="s">
        <v>2087</v>
      </c>
      <c r="B2286" s="11" t="s">
        <v>6058</v>
      </c>
      <c r="C2286" s="11" t="s">
        <v>6176</v>
      </c>
      <c r="D2286" s="11" t="s">
        <v>6177</v>
      </c>
      <c r="E2286" s="11" t="s">
        <v>6178</v>
      </c>
      <c r="F2286" s="12">
        <v>50.715350000000001</v>
      </c>
      <c r="G2286" s="12">
        <v>10.35782</v>
      </c>
      <c r="H2286" s="11">
        <v>50000</v>
      </c>
      <c r="I2286" s="11">
        <v>50499</v>
      </c>
      <c r="J2286" s="13" t="s">
        <v>8982</v>
      </c>
      <c r="K2286" s="14">
        <f>I2286*Assumptions!$B$2*10^-3/24</f>
        <v>315.61875000000003</v>
      </c>
      <c r="L2286" s="14">
        <f>IF(J2286="YES",I2286*Assumptions!$B$3/1000,0)</f>
        <v>1009.98</v>
      </c>
      <c r="M2286" s="14">
        <f>IF(J2286="YES",I2286*Assumptions!$B$4/1000,0)</f>
        <v>757.48500000000001</v>
      </c>
      <c r="N2286" s="14">
        <f>IF(J2286="YES",I2286*Assumptions!$B$5/1000,0)</f>
        <v>1514.97</v>
      </c>
      <c r="O2286" s="14">
        <f>K2286*Assumptions!$B$6*Assumptions!$B$7</f>
        <v>1830.5887499999999</v>
      </c>
      <c r="P2286" s="14">
        <f>((K2286*Assumptions!$B$6*Assumptions!$B$7/1000)*(Assumptions!$B$8/(Assumptions!$B$8-1)))*Assumptions!$B$9</f>
        <v>10983.532499999999</v>
      </c>
      <c r="Q2286" s="13" t="s">
        <v>9029</v>
      </c>
      <c r="R2286" s="13" t="s">
        <v>9042</v>
      </c>
    </row>
    <row r="2287" spans="1:18" x14ac:dyDescent="0.3">
      <c r="A2287" s="11" t="s">
        <v>2087</v>
      </c>
      <c r="B2287" s="11" t="s">
        <v>6083</v>
      </c>
      <c r="C2287" s="11" t="s">
        <v>6179</v>
      </c>
      <c r="D2287" s="11" t="s">
        <v>6180</v>
      </c>
      <c r="E2287" s="11" t="s">
        <v>8877</v>
      </c>
      <c r="F2287" s="12">
        <v>50.905900000000003</v>
      </c>
      <c r="G2287" s="12">
        <v>12.366720000000001</v>
      </c>
      <c r="H2287" s="11">
        <v>34200</v>
      </c>
      <c r="I2287" s="11">
        <v>30342</v>
      </c>
      <c r="J2287" s="13" t="s">
        <v>8991</v>
      </c>
      <c r="K2287" s="14">
        <f>I2287*Assumptions!$B$2*10^-3/24</f>
        <v>189.63750000000002</v>
      </c>
      <c r="L2287" s="14">
        <f>IF(J2287="YES",I2287*Assumptions!$B$3/1000,0)</f>
        <v>0</v>
      </c>
      <c r="M2287" s="14">
        <f>IF(J2287="YES",I2287*Assumptions!$B$4/1000,0)</f>
        <v>0</v>
      </c>
      <c r="N2287" s="14">
        <f>IF(J2287="YES",I2287*Assumptions!$B$5/1000,0)</f>
        <v>0</v>
      </c>
      <c r="O2287" s="14">
        <f>K2287*Assumptions!$B$6*Assumptions!$B$7</f>
        <v>1099.8975</v>
      </c>
      <c r="P2287" s="14">
        <f>((K2287*Assumptions!$B$6*Assumptions!$B$7/1000)*(Assumptions!$B$8/(Assumptions!$B$8-1)))*Assumptions!$B$9</f>
        <v>6599.3849999999993</v>
      </c>
      <c r="Q2287" s="13" t="s">
        <v>9029</v>
      </c>
      <c r="R2287" s="13" t="s">
        <v>9043</v>
      </c>
    </row>
    <row r="2288" spans="1:18" x14ac:dyDescent="0.3">
      <c r="A2288" s="11" t="s">
        <v>2087</v>
      </c>
      <c r="B2288" s="11" t="s">
        <v>6184</v>
      </c>
      <c r="C2288" s="11" t="s">
        <v>6181</v>
      </c>
      <c r="D2288" s="11" t="s">
        <v>6182</v>
      </c>
      <c r="E2288" s="11" t="s">
        <v>6183</v>
      </c>
      <c r="F2288" s="12">
        <v>51.35951</v>
      </c>
      <c r="G2288" s="12">
        <v>10.913690000000001</v>
      </c>
      <c r="H2288" s="11">
        <v>30000</v>
      </c>
      <c r="I2288" s="11">
        <v>26251</v>
      </c>
      <c r="J2288" s="13" t="s">
        <v>8991</v>
      </c>
      <c r="K2288" s="14">
        <f>I2288*Assumptions!$B$2*10^-3/24</f>
        <v>164.06874999999999</v>
      </c>
      <c r="L2288" s="14">
        <f>IF(J2288="YES",I2288*Assumptions!$B$3/1000,0)</f>
        <v>0</v>
      </c>
      <c r="M2288" s="14">
        <f>IF(J2288="YES",I2288*Assumptions!$B$4/1000,0)</f>
        <v>0</v>
      </c>
      <c r="N2288" s="14">
        <f>IF(J2288="YES",I2288*Assumptions!$B$5/1000,0)</f>
        <v>0</v>
      </c>
      <c r="O2288" s="14">
        <f>K2288*Assumptions!$B$6*Assumptions!$B$7</f>
        <v>951.59874999999988</v>
      </c>
      <c r="P2288" s="14">
        <f>((K2288*Assumptions!$B$6*Assumptions!$B$7/1000)*(Assumptions!$B$8/(Assumptions!$B$8-1)))*Assumptions!$B$9</f>
        <v>5709.5924999999988</v>
      </c>
      <c r="Q2288" s="13" t="s">
        <v>9029</v>
      </c>
      <c r="R2288" s="13" t="s">
        <v>9042</v>
      </c>
    </row>
    <row r="2289" spans="1:18" x14ac:dyDescent="0.3">
      <c r="A2289" s="11" t="s">
        <v>2087</v>
      </c>
      <c r="B2289" s="11" t="s">
        <v>6035</v>
      </c>
      <c r="C2289" s="11" t="s">
        <v>6185</v>
      </c>
      <c r="D2289" s="11" t="s">
        <v>6186</v>
      </c>
      <c r="E2289" s="11" t="s">
        <v>8878</v>
      </c>
      <c r="F2289" s="12">
        <v>51.191049999999997</v>
      </c>
      <c r="G2289" s="12">
        <v>11.12679</v>
      </c>
      <c r="H2289" s="11">
        <v>22000</v>
      </c>
      <c r="I2289" s="11">
        <v>17759</v>
      </c>
      <c r="J2289" s="13" t="s">
        <v>8991</v>
      </c>
      <c r="K2289" s="14">
        <f>I2289*Assumptions!$B$2*10^-3/24</f>
        <v>110.99374999999999</v>
      </c>
      <c r="L2289" s="14">
        <f>IF(J2289="YES",I2289*Assumptions!$B$3/1000,0)</f>
        <v>0</v>
      </c>
      <c r="M2289" s="14">
        <f>IF(J2289="YES",I2289*Assumptions!$B$4/1000,0)</f>
        <v>0</v>
      </c>
      <c r="N2289" s="14">
        <f>IF(J2289="YES",I2289*Assumptions!$B$5/1000,0)</f>
        <v>0</v>
      </c>
      <c r="O2289" s="14">
        <f>K2289*Assumptions!$B$6*Assumptions!$B$7</f>
        <v>643.76374999999996</v>
      </c>
      <c r="P2289" s="14">
        <f>((K2289*Assumptions!$B$6*Assumptions!$B$7/1000)*(Assumptions!$B$8/(Assumptions!$B$8-1)))*Assumptions!$B$9</f>
        <v>3862.5825</v>
      </c>
      <c r="Q2289" s="13" t="s">
        <v>9029</v>
      </c>
      <c r="R2289" s="13" t="s">
        <v>9044</v>
      </c>
    </row>
    <row r="2290" spans="1:18" x14ac:dyDescent="0.3">
      <c r="A2290" s="11" t="s">
        <v>2087</v>
      </c>
      <c r="B2290" s="11" t="s">
        <v>6044</v>
      </c>
      <c r="C2290" s="11" t="s">
        <v>6187</v>
      </c>
      <c r="D2290" s="11" t="s">
        <v>6188</v>
      </c>
      <c r="E2290" s="11" t="s">
        <v>6189</v>
      </c>
      <c r="F2290" s="12">
        <v>50.78519</v>
      </c>
      <c r="G2290" s="12">
        <v>12.072950000000001</v>
      </c>
      <c r="H2290" s="11">
        <v>17500</v>
      </c>
      <c r="I2290" s="11">
        <v>11205</v>
      </c>
      <c r="J2290" s="13" t="s">
        <v>8991</v>
      </c>
      <c r="K2290" s="14">
        <f>I2290*Assumptions!$B$2*10^-3/24</f>
        <v>70.03125</v>
      </c>
      <c r="L2290" s="14">
        <f>IF(J2290="YES",I2290*Assumptions!$B$3/1000,0)</f>
        <v>0</v>
      </c>
      <c r="M2290" s="14">
        <f>IF(J2290="YES",I2290*Assumptions!$B$4/1000,0)</f>
        <v>0</v>
      </c>
      <c r="N2290" s="14">
        <f>IF(J2290="YES",I2290*Assumptions!$B$5/1000,0)</f>
        <v>0</v>
      </c>
      <c r="O2290" s="14">
        <f>K2290*Assumptions!$B$6*Assumptions!$B$7</f>
        <v>406.18124999999998</v>
      </c>
      <c r="P2290" s="14">
        <f>((K2290*Assumptions!$B$6*Assumptions!$B$7/1000)*(Assumptions!$B$8/(Assumptions!$B$8-1)))*Assumptions!$B$9</f>
        <v>2437.0874999999996</v>
      </c>
      <c r="Q2290" s="13" t="s">
        <v>9029</v>
      </c>
      <c r="R2290" s="13" t="s">
        <v>9042</v>
      </c>
    </row>
    <row r="2291" spans="1:18" x14ac:dyDescent="0.3">
      <c r="A2291" s="11" t="s">
        <v>2087</v>
      </c>
      <c r="B2291" s="11" t="s">
        <v>6193</v>
      </c>
      <c r="C2291" s="11" t="s">
        <v>6190</v>
      </c>
      <c r="D2291" s="11" t="s">
        <v>6191</v>
      </c>
      <c r="E2291" s="11" t="s">
        <v>6192</v>
      </c>
      <c r="F2291" s="12">
        <v>50.602510000000002</v>
      </c>
      <c r="G2291" s="12">
        <v>10.60801</v>
      </c>
      <c r="H2291" s="11">
        <v>80000</v>
      </c>
      <c r="I2291" s="11">
        <v>64842</v>
      </c>
      <c r="J2291" s="13" t="s">
        <v>8982</v>
      </c>
      <c r="K2291" s="14">
        <f>I2291*Assumptions!$B$2*10^-3/24</f>
        <v>405.26250000000005</v>
      </c>
      <c r="L2291" s="14">
        <f>IF(J2291="YES",I2291*Assumptions!$B$3/1000,0)</f>
        <v>1296.8399999999999</v>
      </c>
      <c r="M2291" s="14">
        <f>IF(J2291="YES",I2291*Assumptions!$B$4/1000,0)</f>
        <v>972.63</v>
      </c>
      <c r="N2291" s="14">
        <f>IF(J2291="YES",I2291*Assumptions!$B$5/1000,0)</f>
        <v>1945.26</v>
      </c>
      <c r="O2291" s="14">
        <f>K2291*Assumptions!$B$6*Assumptions!$B$7</f>
        <v>2350.5225</v>
      </c>
      <c r="P2291" s="14">
        <f>((K2291*Assumptions!$B$6*Assumptions!$B$7/1000)*(Assumptions!$B$8/(Assumptions!$B$8-1)))*Assumptions!$B$9</f>
        <v>14103.134999999998</v>
      </c>
      <c r="Q2291" s="13" t="s">
        <v>9029</v>
      </c>
      <c r="R2291" s="13" t="s">
        <v>9042</v>
      </c>
    </row>
    <row r="2292" spans="1:18" x14ac:dyDescent="0.3">
      <c r="A2292" s="11" t="s">
        <v>2087</v>
      </c>
      <c r="B2292" s="11" t="s">
        <v>6197</v>
      </c>
      <c r="C2292" s="11" t="s">
        <v>6194</v>
      </c>
      <c r="D2292" s="11" t="s">
        <v>6195</v>
      </c>
      <c r="E2292" s="11" t="s">
        <v>6196</v>
      </c>
      <c r="F2292" s="12">
        <v>50.993189999999998</v>
      </c>
      <c r="G2292" s="12">
        <v>11.36125</v>
      </c>
      <c r="H2292" s="11">
        <v>99600</v>
      </c>
      <c r="I2292" s="11">
        <v>72492</v>
      </c>
      <c r="J2292" s="13" t="s">
        <v>8982</v>
      </c>
      <c r="K2292" s="14">
        <f>I2292*Assumptions!$B$2*10^-3/24</f>
        <v>453.07500000000005</v>
      </c>
      <c r="L2292" s="14">
        <f>IF(J2292="YES",I2292*Assumptions!$B$3/1000,0)</f>
        <v>1449.84</v>
      </c>
      <c r="M2292" s="14">
        <f>IF(J2292="YES",I2292*Assumptions!$B$4/1000,0)</f>
        <v>1087.3800000000001</v>
      </c>
      <c r="N2292" s="14">
        <f>IF(J2292="YES",I2292*Assumptions!$B$5/1000,0)</f>
        <v>2174.7600000000002</v>
      </c>
      <c r="O2292" s="14">
        <f>K2292*Assumptions!$B$6*Assumptions!$B$7</f>
        <v>2627.835</v>
      </c>
      <c r="P2292" s="14">
        <f>((K2292*Assumptions!$B$6*Assumptions!$B$7/1000)*(Assumptions!$B$8/(Assumptions!$B$8-1)))*Assumptions!$B$9</f>
        <v>15767.01</v>
      </c>
      <c r="Q2292" s="13" t="s">
        <v>9029</v>
      </c>
      <c r="R2292" s="13" t="s">
        <v>9043</v>
      </c>
    </row>
    <row r="2293" spans="1:18" x14ac:dyDescent="0.3">
      <c r="A2293" s="11" t="s">
        <v>2087</v>
      </c>
      <c r="B2293" s="11" t="s">
        <v>6083</v>
      </c>
      <c r="C2293" s="11" t="s">
        <v>6198</v>
      </c>
      <c r="D2293" s="11" t="s">
        <v>6199</v>
      </c>
      <c r="E2293" s="11" t="s">
        <v>6200</v>
      </c>
      <c r="F2293" s="12">
        <v>51.050870000000003</v>
      </c>
      <c r="G2293" s="12">
        <v>12.31424</v>
      </c>
      <c r="H2293" s="11">
        <v>19190</v>
      </c>
      <c r="I2293" s="11">
        <v>13561</v>
      </c>
      <c r="J2293" s="13" t="s">
        <v>8991</v>
      </c>
      <c r="K2293" s="14">
        <f>I2293*Assumptions!$B$2*10^-3/24</f>
        <v>84.756250000000009</v>
      </c>
      <c r="L2293" s="14">
        <f>IF(J2293="YES",I2293*Assumptions!$B$3/1000,0)</f>
        <v>0</v>
      </c>
      <c r="M2293" s="14">
        <f>IF(J2293="YES",I2293*Assumptions!$B$4/1000,0)</f>
        <v>0</v>
      </c>
      <c r="N2293" s="14">
        <f>IF(J2293="YES",I2293*Assumptions!$B$5/1000,0)</f>
        <v>0</v>
      </c>
      <c r="O2293" s="14">
        <f>K2293*Assumptions!$B$6*Assumptions!$B$7</f>
        <v>491.58625000000001</v>
      </c>
      <c r="P2293" s="14">
        <f>((K2293*Assumptions!$B$6*Assumptions!$B$7/1000)*(Assumptions!$B$8/(Assumptions!$B$8-1)))*Assumptions!$B$9</f>
        <v>2949.5174999999999</v>
      </c>
      <c r="Q2293" s="13" t="s">
        <v>9029</v>
      </c>
      <c r="R2293" s="13" t="s">
        <v>9042</v>
      </c>
    </row>
    <row r="2294" spans="1:18" x14ac:dyDescent="0.3">
      <c r="A2294" s="11" t="s">
        <v>2087</v>
      </c>
      <c r="B2294" s="11" t="s">
        <v>6204</v>
      </c>
      <c r="C2294" s="11" t="s">
        <v>6201</v>
      </c>
      <c r="D2294" s="11" t="s">
        <v>6202</v>
      </c>
      <c r="E2294" s="11" t="s">
        <v>6203</v>
      </c>
      <c r="F2294" s="12">
        <v>50.301569999999998</v>
      </c>
      <c r="G2294" s="12">
        <v>11.14317</v>
      </c>
      <c r="H2294" s="11">
        <v>48375</v>
      </c>
      <c r="I2294" s="11">
        <v>39059</v>
      </c>
      <c r="J2294" s="13" t="s">
        <v>8982</v>
      </c>
      <c r="K2294" s="14">
        <f>I2294*Assumptions!$B$2*10^-3/24</f>
        <v>244.11875000000001</v>
      </c>
      <c r="L2294" s="14">
        <f>IF(J2294="YES",I2294*Assumptions!$B$3/1000,0)</f>
        <v>781.18</v>
      </c>
      <c r="M2294" s="14">
        <f>IF(J2294="YES",I2294*Assumptions!$B$4/1000,0)</f>
        <v>585.88499999999999</v>
      </c>
      <c r="N2294" s="14">
        <f>IF(J2294="YES",I2294*Assumptions!$B$5/1000,0)</f>
        <v>1171.77</v>
      </c>
      <c r="O2294" s="14">
        <f>K2294*Assumptions!$B$6*Assumptions!$B$7</f>
        <v>1415.8887500000001</v>
      </c>
      <c r="P2294" s="14">
        <f>((K2294*Assumptions!$B$6*Assumptions!$B$7/1000)*(Assumptions!$B$8/(Assumptions!$B$8-1)))*Assumptions!$B$9</f>
        <v>8495.3325000000004</v>
      </c>
      <c r="Q2294" s="13" t="s">
        <v>9029</v>
      </c>
      <c r="R2294" s="13" t="s">
        <v>9042</v>
      </c>
    </row>
    <row r="2295" spans="1:18" x14ac:dyDescent="0.3">
      <c r="A2295" s="11" t="s">
        <v>2087</v>
      </c>
      <c r="B2295" s="11" t="s">
        <v>6058</v>
      </c>
      <c r="C2295" s="11" t="s">
        <v>6205</v>
      </c>
      <c r="D2295" s="11" t="s">
        <v>6206</v>
      </c>
      <c r="E2295" s="11" t="s">
        <v>6207</v>
      </c>
      <c r="F2295" s="12">
        <v>50.65578</v>
      </c>
      <c r="G2295" s="12">
        <v>10.627359999999999</v>
      </c>
      <c r="H2295" s="11">
        <v>30000</v>
      </c>
      <c r="I2295" s="11">
        <v>23688</v>
      </c>
      <c r="J2295" s="13" t="s">
        <v>8991</v>
      </c>
      <c r="K2295" s="14">
        <f>I2295*Assumptions!$B$2*10^-3/24</f>
        <v>148.05000000000001</v>
      </c>
      <c r="L2295" s="14">
        <f>IF(J2295="YES",I2295*Assumptions!$B$3/1000,0)</f>
        <v>0</v>
      </c>
      <c r="M2295" s="14">
        <f>IF(J2295="YES",I2295*Assumptions!$B$4/1000,0)</f>
        <v>0</v>
      </c>
      <c r="N2295" s="14">
        <f>IF(J2295="YES",I2295*Assumptions!$B$5/1000,0)</f>
        <v>0</v>
      </c>
      <c r="O2295" s="14">
        <f>K2295*Assumptions!$B$6*Assumptions!$B$7</f>
        <v>858.69</v>
      </c>
      <c r="P2295" s="14">
        <f>((K2295*Assumptions!$B$6*Assumptions!$B$7/1000)*(Assumptions!$B$8/(Assumptions!$B$8-1)))*Assumptions!$B$9</f>
        <v>5152.1399999999994</v>
      </c>
      <c r="Q2295" s="13" t="s">
        <v>9029</v>
      </c>
      <c r="R2295" s="13" t="s">
        <v>9043</v>
      </c>
    </row>
    <row r="2296" spans="1:18" x14ac:dyDescent="0.3">
      <c r="A2296" s="11" t="s">
        <v>2087</v>
      </c>
      <c r="B2296" s="11" t="s">
        <v>6044</v>
      </c>
      <c r="C2296" s="11" t="s">
        <v>6208</v>
      </c>
      <c r="D2296" s="11" t="s">
        <v>6209</v>
      </c>
      <c r="E2296" s="11" t="s">
        <v>6210</v>
      </c>
      <c r="F2296" s="12">
        <v>50.666420000000002</v>
      </c>
      <c r="G2296" s="12">
        <v>12.014989999999999</v>
      </c>
      <c r="H2296" s="11">
        <v>24500</v>
      </c>
      <c r="I2296" s="11">
        <v>20460</v>
      </c>
      <c r="J2296" s="13" t="s">
        <v>8991</v>
      </c>
      <c r="K2296" s="14">
        <f>I2296*Assumptions!$B$2*10^-3/24</f>
        <v>127.875</v>
      </c>
      <c r="L2296" s="14">
        <f>IF(J2296="YES",I2296*Assumptions!$B$3/1000,0)</f>
        <v>0</v>
      </c>
      <c r="M2296" s="14">
        <f>IF(J2296="YES",I2296*Assumptions!$B$4/1000,0)</f>
        <v>0</v>
      </c>
      <c r="N2296" s="14">
        <f>IF(J2296="YES",I2296*Assumptions!$B$5/1000,0)</f>
        <v>0</v>
      </c>
      <c r="O2296" s="14">
        <f>K2296*Assumptions!$B$6*Assumptions!$B$7</f>
        <v>741.67499999999995</v>
      </c>
      <c r="P2296" s="14">
        <f>((K2296*Assumptions!$B$6*Assumptions!$B$7/1000)*(Assumptions!$B$8/(Assumptions!$B$8-1)))*Assumptions!$B$9</f>
        <v>4450.0499999999993</v>
      </c>
      <c r="Q2296" s="13" t="s">
        <v>9029</v>
      </c>
      <c r="R2296" s="13" t="s">
        <v>9042</v>
      </c>
    </row>
    <row r="2297" spans="1:18" x14ac:dyDescent="0.3">
      <c r="A2297" s="11" t="s">
        <v>2087</v>
      </c>
      <c r="B2297" s="11" t="s">
        <v>6184</v>
      </c>
      <c r="C2297" s="11" t="s">
        <v>6211</v>
      </c>
      <c r="D2297" s="11" t="s">
        <v>6212</v>
      </c>
      <c r="E2297" s="11" t="s">
        <v>6213</v>
      </c>
      <c r="F2297" s="12">
        <v>51.364170000000001</v>
      </c>
      <c r="G2297" s="12">
        <v>11.28633</v>
      </c>
      <c r="H2297" s="11">
        <v>11000</v>
      </c>
      <c r="I2297" s="11">
        <v>10008</v>
      </c>
      <c r="J2297" s="13" t="s">
        <v>8991</v>
      </c>
      <c r="K2297" s="14">
        <f>I2297*Assumptions!$B$2*10^-3/24</f>
        <v>62.550000000000004</v>
      </c>
      <c r="L2297" s="14">
        <f>IF(J2297="YES",I2297*Assumptions!$B$3/1000,0)</f>
        <v>0</v>
      </c>
      <c r="M2297" s="14">
        <f>IF(J2297="YES",I2297*Assumptions!$B$4/1000,0)</f>
        <v>0</v>
      </c>
      <c r="N2297" s="14">
        <f>IF(J2297="YES",I2297*Assumptions!$B$5/1000,0)</f>
        <v>0</v>
      </c>
      <c r="O2297" s="14">
        <f>K2297*Assumptions!$B$6*Assumptions!$B$7</f>
        <v>362.79</v>
      </c>
      <c r="P2297" s="14">
        <f>((K2297*Assumptions!$B$6*Assumptions!$B$7/1000)*(Assumptions!$B$8/(Assumptions!$B$8-1)))*Assumptions!$B$9</f>
        <v>2176.7399999999998</v>
      </c>
      <c r="Q2297" s="13" t="s">
        <v>9029</v>
      </c>
      <c r="R2297" s="13" t="s">
        <v>9043</v>
      </c>
    </row>
    <row r="2298" spans="1:18" x14ac:dyDescent="0.3">
      <c r="A2298" s="11" t="s">
        <v>2087</v>
      </c>
      <c r="B2298" s="11" t="s">
        <v>6105</v>
      </c>
      <c r="C2298" s="11" t="s">
        <v>6214</v>
      </c>
      <c r="D2298" s="11" t="s">
        <v>6215</v>
      </c>
      <c r="E2298" s="11" t="s">
        <v>8879</v>
      </c>
      <c r="F2298" s="12">
        <v>51.445250000000001</v>
      </c>
      <c r="G2298" s="12">
        <v>10.951359999999999</v>
      </c>
      <c r="H2298" s="11">
        <v>10000</v>
      </c>
      <c r="I2298" s="11">
        <v>6828</v>
      </c>
      <c r="J2298" s="13" t="s">
        <v>8991</v>
      </c>
      <c r="K2298" s="14">
        <f>I2298*Assumptions!$B$2*10^-3/24</f>
        <v>42.675000000000004</v>
      </c>
      <c r="L2298" s="14">
        <f>IF(J2298="YES",I2298*Assumptions!$B$3/1000,0)</f>
        <v>0</v>
      </c>
      <c r="M2298" s="14">
        <f>IF(J2298="YES",I2298*Assumptions!$B$4/1000,0)</f>
        <v>0</v>
      </c>
      <c r="N2298" s="14">
        <f>IF(J2298="YES",I2298*Assumptions!$B$5/1000,0)</f>
        <v>0</v>
      </c>
      <c r="O2298" s="14">
        <f>K2298*Assumptions!$B$6*Assumptions!$B$7</f>
        <v>247.51499999999999</v>
      </c>
      <c r="P2298" s="14">
        <f>((K2298*Assumptions!$B$6*Assumptions!$B$7/1000)*(Assumptions!$B$8/(Assumptions!$B$8-1)))*Assumptions!$B$9</f>
        <v>1485.09</v>
      </c>
      <c r="Q2298" s="13" t="s">
        <v>9029</v>
      </c>
      <c r="R2298" s="13" t="s">
        <v>9044</v>
      </c>
    </row>
    <row r="2299" spans="1:18" x14ac:dyDescent="0.3">
      <c r="A2299" s="11" t="s">
        <v>2087</v>
      </c>
      <c r="B2299" s="11" t="s">
        <v>6184</v>
      </c>
      <c r="C2299" s="11" t="s">
        <v>6216</v>
      </c>
      <c r="D2299" s="11" t="s">
        <v>6217</v>
      </c>
      <c r="E2299" s="11" t="s">
        <v>6218</v>
      </c>
      <c r="F2299" s="12">
        <v>51.349310000000003</v>
      </c>
      <c r="G2299" s="12">
        <v>11.11144</v>
      </c>
      <c r="H2299" s="11">
        <v>13000</v>
      </c>
      <c r="I2299" s="11">
        <v>12036</v>
      </c>
      <c r="J2299" s="13" t="s">
        <v>8991</v>
      </c>
      <c r="K2299" s="14">
        <f>I2299*Assumptions!$B$2*10^-3/24</f>
        <v>75.225000000000009</v>
      </c>
      <c r="L2299" s="14">
        <f>IF(J2299="YES",I2299*Assumptions!$B$3/1000,0)</f>
        <v>0</v>
      </c>
      <c r="M2299" s="14">
        <f>IF(J2299="YES",I2299*Assumptions!$B$4/1000,0)</f>
        <v>0</v>
      </c>
      <c r="N2299" s="14">
        <f>IF(J2299="YES",I2299*Assumptions!$B$5/1000,0)</f>
        <v>0</v>
      </c>
      <c r="O2299" s="14">
        <f>K2299*Assumptions!$B$6*Assumptions!$B$7</f>
        <v>436.30500000000006</v>
      </c>
      <c r="P2299" s="14">
        <f>((K2299*Assumptions!$B$6*Assumptions!$B$7/1000)*(Assumptions!$B$8/(Assumptions!$B$8-1)))*Assumptions!$B$9</f>
        <v>2617.8300000000004</v>
      </c>
      <c r="Q2299" s="13" t="s">
        <v>9029</v>
      </c>
      <c r="R2299" s="13" t="s">
        <v>9043</v>
      </c>
    </row>
    <row r="2300" spans="1:18" x14ac:dyDescent="0.3">
      <c r="A2300" s="11" t="s">
        <v>2087</v>
      </c>
      <c r="B2300" s="11" t="s">
        <v>6094</v>
      </c>
      <c r="C2300" s="11" t="s">
        <v>6219</v>
      </c>
      <c r="D2300" s="11" t="s">
        <v>6220</v>
      </c>
      <c r="E2300" s="11" t="s">
        <v>6221</v>
      </c>
      <c r="F2300" s="12">
        <v>51.149030000000003</v>
      </c>
      <c r="G2300" s="12">
        <v>10.86097</v>
      </c>
      <c r="H2300" s="11">
        <v>6000</v>
      </c>
      <c r="I2300" s="11">
        <v>4376</v>
      </c>
      <c r="J2300" s="13" t="s">
        <v>8991</v>
      </c>
      <c r="K2300" s="14">
        <f>I2300*Assumptions!$B$2*10^-3/24</f>
        <v>27.349999999999998</v>
      </c>
      <c r="L2300" s="14">
        <f>IF(J2300="YES",I2300*Assumptions!$B$3/1000,0)</f>
        <v>0</v>
      </c>
      <c r="M2300" s="14">
        <f>IF(J2300="YES",I2300*Assumptions!$B$4/1000,0)</f>
        <v>0</v>
      </c>
      <c r="N2300" s="14">
        <f>IF(J2300="YES",I2300*Assumptions!$B$5/1000,0)</f>
        <v>0</v>
      </c>
      <c r="O2300" s="14">
        <f>K2300*Assumptions!$B$6*Assumptions!$B$7</f>
        <v>158.62999999999997</v>
      </c>
      <c r="P2300" s="14">
        <f>((K2300*Assumptions!$B$6*Assumptions!$B$7/1000)*(Assumptions!$B$8/(Assumptions!$B$8-1)))*Assumptions!$B$9</f>
        <v>951.77999999999975</v>
      </c>
      <c r="Q2300" s="13" t="s">
        <v>9029</v>
      </c>
      <c r="R2300" s="13" t="s">
        <v>9043</v>
      </c>
    </row>
    <row r="2301" spans="1:18" x14ac:dyDescent="0.3">
      <c r="A2301" s="11" t="s">
        <v>2087</v>
      </c>
      <c r="B2301" s="11" t="s">
        <v>6184</v>
      </c>
      <c r="C2301" s="11" t="s">
        <v>6222</v>
      </c>
      <c r="D2301" s="11" t="s">
        <v>6223</v>
      </c>
      <c r="E2301" s="11" t="s">
        <v>8880</v>
      </c>
      <c r="F2301" s="12">
        <v>51.226309999999998</v>
      </c>
      <c r="G2301" s="12">
        <v>10.954330000000001</v>
      </c>
      <c r="H2301" s="11">
        <v>5600</v>
      </c>
      <c r="I2301" s="11">
        <v>5748</v>
      </c>
      <c r="J2301" s="13" t="s">
        <v>8991</v>
      </c>
      <c r="K2301" s="14">
        <f>I2301*Assumptions!$B$2*10^-3/24</f>
        <v>35.925000000000004</v>
      </c>
      <c r="L2301" s="14">
        <f>IF(J2301="YES",I2301*Assumptions!$B$3/1000,0)</f>
        <v>0</v>
      </c>
      <c r="M2301" s="14">
        <f>IF(J2301="YES",I2301*Assumptions!$B$4/1000,0)</f>
        <v>0</v>
      </c>
      <c r="N2301" s="14">
        <f>IF(J2301="YES",I2301*Assumptions!$B$5/1000,0)</f>
        <v>0</v>
      </c>
      <c r="O2301" s="14">
        <f>K2301*Assumptions!$B$6*Assumptions!$B$7</f>
        <v>208.36500000000001</v>
      </c>
      <c r="P2301" s="14">
        <f>((K2301*Assumptions!$B$6*Assumptions!$B$7/1000)*(Assumptions!$B$8/(Assumptions!$B$8-1)))*Assumptions!$B$9</f>
        <v>1250.19</v>
      </c>
      <c r="Q2301" s="13" t="s">
        <v>9029</v>
      </c>
      <c r="R2301" s="13" t="s">
        <v>9042</v>
      </c>
    </row>
    <row r="2302" spans="1:18" x14ac:dyDescent="0.3">
      <c r="A2302" s="11" t="s">
        <v>2087</v>
      </c>
      <c r="B2302" s="11" t="s">
        <v>6094</v>
      </c>
      <c r="C2302" s="11" t="s">
        <v>6224</v>
      </c>
      <c r="D2302" s="11" t="s">
        <v>6225</v>
      </c>
      <c r="E2302" s="11" t="s">
        <v>8881</v>
      </c>
      <c r="F2302" s="12">
        <v>51.150590000000001</v>
      </c>
      <c r="G2302" s="12">
        <v>10.584300000000001</v>
      </c>
      <c r="H2302" s="11">
        <v>15000</v>
      </c>
      <c r="I2302" s="11">
        <v>16223</v>
      </c>
      <c r="J2302" s="13" t="s">
        <v>8991</v>
      </c>
      <c r="K2302" s="14">
        <f>I2302*Assumptions!$B$2*10^-3/24</f>
        <v>101.39375000000001</v>
      </c>
      <c r="L2302" s="14">
        <f>IF(J2302="YES",I2302*Assumptions!$B$3/1000,0)</f>
        <v>0</v>
      </c>
      <c r="M2302" s="14">
        <f>IF(J2302="YES",I2302*Assumptions!$B$4/1000,0)</f>
        <v>0</v>
      </c>
      <c r="N2302" s="14">
        <f>IF(J2302="YES",I2302*Assumptions!$B$5/1000,0)</f>
        <v>0</v>
      </c>
      <c r="O2302" s="14">
        <f>K2302*Assumptions!$B$6*Assumptions!$B$7</f>
        <v>588.08375000000001</v>
      </c>
      <c r="P2302" s="14">
        <f>((K2302*Assumptions!$B$6*Assumptions!$B$7/1000)*(Assumptions!$B$8/(Assumptions!$B$8-1)))*Assumptions!$B$9</f>
        <v>3528.5025000000001</v>
      </c>
      <c r="Q2302" s="13" t="s">
        <v>9029</v>
      </c>
      <c r="R2302" s="13" t="s">
        <v>9044</v>
      </c>
    </row>
    <row r="2303" spans="1:18" x14ac:dyDescent="0.3">
      <c r="A2303" s="11" t="s">
        <v>2087</v>
      </c>
      <c r="B2303" s="11" t="s">
        <v>6094</v>
      </c>
      <c r="C2303" s="11" t="s">
        <v>6226</v>
      </c>
      <c r="D2303" s="11" t="s">
        <v>6227</v>
      </c>
      <c r="E2303" s="11" t="s">
        <v>6228</v>
      </c>
      <c r="F2303" s="12">
        <v>51.273209999999999</v>
      </c>
      <c r="G2303" s="12">
        <v>10.41633</v>
      </c>
      <c r="H2303" s="11">
        <v>9900</v>
      </c>
      <c r="I2303" s="11">
        <v>11001</v>
      </c>
      <c r="J2303" s="13" t="s">
        <v>8991</v>
      </c>
      <c r="K2303" s="14">
        <f>I2303*Assumptions!$B$2*10^-3/24</f>
        <v>68.756250000000009</v>
      </c>
      <c r="L2303" s="14">
        <f>IF(J2303="YES",I2303*Assumptions!$B$3/1000,0)</f>
        <v>0</v>
      </c>
      <c r="M2303" s="14">
        <f>IF(J2303="YES",I2303*Assumptions!$B$4/1000,0)</f>
        <v>0</v>
      </c>
      <c r="N2303" s="14">
        <f>IF(J2303="YES",I2303*Assumptions!$B$5/1000,0)</f>
        <v>0</v>
      </c>
      <c r="O2303" s="14">
        <f>K2303*Assumptions!$B$6*Assumptions!$B$7</f>
        <v>398.78625</v>
      </c>
      <c r="P2303" s="14">
        <f>((K2303*Assumptions!$B$6*Assumptions!$B$7/1000)*(Assumptions!$B$8/(Assumptions!$B$8-1)))*Assumptions!$B$9</f>
        <v>2392.7174999999997</v>
      </c>
      <c r="Q2303" s="13" t="s">
        <v>9029</v>
      </c>
      <c r="R2303" s="13" t="s">
        <v>9044</v>
      </c>
    </row>
    <row r="2304" spans="1:18" x14ac:dyDescent="0.3">
      <c r="A2304" s="11" t="s">
        <v>2087</v>
      </c>
      <c r="B2304" s="11" t="s">
        <v>6094</v>
      </c>
      <c r="C2304" s="11" t="s">
        <v>6229</v>
      </c>
      <c r="D2304" s="11" t="s">
        <v>6230</v>
      </c>
      <c r="E2304" s="11" t="s">
        <v>6231</v>
      </c>
      <c r="F2304" s="12">
        <v>51.155999999999999</v>
      </c>
      <c r="G2304" s="12">
        <v>10.454000000000001</v>
      </c>
      <c r="H2304" s="11">
        <v>6000</v>
      </c>
      <c r="I2304" s="11">
        <v>4770</v>
      </c>
      <c r="J2304" s="13" t="s">
        <v>8991</v>
      </c>
      <c r="K2304" s="14">
        <f>I2304*Assumptions!$B$2*10^-3/24</f>
        <v>29.8125</v>
      </c>
      <c r="L2304" s="14">
        <f>IF(J2304="YES",I2304*Assumptions!$B$3/1000,0)</f>
        <v>0</v>
      </c>
      <c r="M2304" s="14">
        <f>IF(J2304="YES",I2304*Assumptions!$B$4/1000,0)</f>
        <v>0</v>
      </c>
      <c r="N2304" s="14">
        <f>IF(J2304="YES",I2304*Assumptions!$B$5/1000,0)</f>
        <v>0</v>
      </c>
      <c r="O2304" s="14">
        <f>K2304*Assumptions!$B$6*Assumptions!$B$7</f>
        <v>172.91249999999997</v>
      </c>
      <c r="P2304" s="14">
        <f>((K2304*Assumptions!$B$6*Assumptions!$B$7/1000)*(Assumptions!$B$8/(Assumptions!$B$8-1)))*Assumptions!$B$9</f>
        <v>1037.4749999999997</v>
      </c>
      <c r="Q2304" s="13" t="s">
        <v>9029</v>
      </c>
      <c r="R2304" s="13" t="s">
        <v>9043</v>
      </c>
    </row>
    <row r="2305" spans="1:18" x14ac:dyDescent="0.3">
      <c r="A2305" s="11" t="s">
        <v>2087</v>
      </c>
      <c r="B2305" s="11" t="s">
        <v>6184</v>
      </c>
      <c r="C2305" s="11" t="s">
        <v>6232</v>
      </c>
      <c r="D2305" s="11" t="s">
        <v>6233</v>
      </c>
      <c r="E2305" s="11" t="s">
        <v>6234</v>
      </c>
      <c r="F2305" s="12">
        <v>51.318989999999999</v>
      </c>
      <c r="G2305" s="12">
        <v>11.19436</v>
      </c>
      <c r="H2305" s="11">
        <v>9800</v>
      </c>
      <c r="I2305" s="11">
        <v>8735</v>
      </c>
      <c r="J2305" s="13" t="s">
        <v>8991</v>
      </c>
      <c r="K2305" s="14">
        <f>I2305*Assumptions!$B$2*10^-3/24</f>
        <v>54.59375</v>
      </c>
      <c r="L2305" s="14">
        <f>IF(J2305="YES",I2305*Assumptions!$B$3/1000,0)</f>
        <v>0</v>
      </c>
      <c r="M2305" s="14">
        <f>IF(J2305="YES",I2305*Assumptions!$B$4/1000,0)</f>
        <v>0</v>
      </c>
      <c r="N2305" s="14">
        <f>IF(J2305="YES",I2305*Assumptions!$B$5/1000,0)</f>
        <v>0</v>
      </c>
      <c r="O2305" s="14">
        <f>K2305*Assumptions!$B$6*Assumptions!$B$7</f>
        <v>316.64374999999995</v>
      </c>
      <c r="P2305" s="14">
        <f>((K2305*Assumptions!$B$6*Assumptions!$B$7/1000)*(Assumptions!$B$8/(Assumptions!$B$8-1)))*Assumptions!$B$9</f>
        <v>1899.8624999999995</v>
      </c>
      <c r="Q2305" s="13" t="s">
        <v>9029</v>
      </c>
      <c r="R2305" s="13" t="s">
        <v>9044</v>
      </c>
    </row>
    <row r="2306" spans="1:18" x14ac:dyDescent="0.3">
      <c r="A2306" s="11" t="s">
        <v>2087</v>
      </c>
      <c r="B2306" s="11" t="s">
        <v>6184</v>
      </c>
      <c r="C2306" s="11" t="s">
        <v>6235</v>
      </c>
      <c r="D2306" s="11" t="s">
        <v>6236</v>
      </c>
      <c r="E2306" s="11" t="s">
        <v>8882</v>
      </c>
      <c r="F2306" s="12">
        <v>51.290329999999997</v>
      </c>
      <c r="G2306" s="12">
        <v>11.44516</v>
      </c>
      <c r="H2306" s="11">
        <v>7000</v>
      </c>
      <c r="I2306" s="11">
        <v>5465</v>
      </c>
      <c r="J2306" s="13" t="s">
        <v>8991</v>
      </c>
      <c r="K2306" s="14">
        <f>I2306*Assumptions!$B$2*10^-3/24</f>
        <v>34.15625</v>
      </c>
      <c r="L2306" s="14">
        <f>IF(J2306="YES",I2306*Assumptions!$B$3/1000,0)</f>
        <v>0</v>
      </c>
      <c r="M2306" s="14">
        <f>IF(J2306="YES",I2306*Assumptions!$B$4/1000,0)</f>
        <v>0</v>
      </c>
      <c r="N2306" s="14">
        <f>IF(J2306="YES",I2306*Assumptions!$B$5/1000,0)</f>
        <v>0</v>
      </c>
      <c r="O2306" s="14">
        <f>K2306*Assumptions!$B$6*Assumptions!$B$7</f>
        <v>198.10624999999999</v>
      </c>
      <c r="P2306" s="14">
        <f>((K2306*Assumptions!$B$6*Assumptions!$B$7/1000)*(Assumptions!$B$8/(Assumptions!$B$8-1)))*Assumptions!$B$9</f>
        <v>1188.6374999999998</v>
      </c>
      <c r="Q2306" s="13" t="s">
        <v>9029</v>
      </c>
      <c r="R2306" s="13" t="s">
        <v>9043</v>
      </c>
    </row>
    <row r="2307" spans="1:18" x14ac:dyDescent="0.3">
      <c r="A2307" s="11" t="s">
        <v>2087</v>
      </c>
      <c r="B2307" s="11" t="s">
        <v>6044</v>
      </c>
      <c r="C2307" s="11" t="s">
        <v>6237</v>
      </c>
      <c r="D2307" s="11" t="s">
        <v>6238</v>
      </c>
      <c r="E2307" s="11" t="s">
        <v>6239</v>
      </c>
      <c r="F2307" s="12">
        <v>50.750329999999998</v>
      </c>
      <c r="G2307" s="12">
        <v>12.14771</v>
      </c>
      <c r="H2307" s="11">
        <v>7700</v>
      </c>
      <c r="I2307" s="11">
        <v>2958</v>
      </c>
      <c r="J2307" s="13" t="s">
        <v>8991</v>
      </c>
      <c r="K2307" s="14">
        <f>I2307*Assumptions!$B$2*10^-3/24</f>
        <v>18.487500000000001</v>
      </c>
      <c r="L2307" s="14">
        <f>IF(J2307="YES",I2307*Assumptions!$B$3/1000,0)</f>
        <v>0</v>
      </c>
      <c r="M2307" s="14">
        <f>IF(J2307="YES",I2307*Assumptions!$B$4/1000,0)</f>
        <v>0</v>
      </c>
      <c r="N2307" s="14">
        <f>IF(J2307="YES",I2307*Assumptions!$B$5/1000,0)</f>
        <v>0</v>
      </c>
      <c r="O2307" s="14">
        <f>K2307*Assumptions!$B$6*Assumptions!$B$7</f>
        <v>107.22749999999999</v>
      </c>
      <c r="P2307" s="14">
        <f>((K2307*Assumptions!$B$6*Assumptions!$B$7/1000)*(Assumptions!$B$8/(Assumptions!$B$8-1)))*Assumptions!$B$9</f>
        <v>643.3649999999999</v>
      </c>
      <c r="Q2307" s="13" t="s">
        <v>9029</v>
      </c>
      <c r="R2307" s="13" t="s">
        <v>9042</v>
      </c>
    </row>
    <row r="2308" spans="1:18" x14ac:dyDescent="0.3">
      <c r="A2308" s="11" t="s">
        <v>2087</v>
      </c>
      <c r="B2308" s="11" t="s">
        <v>6079</v>
      </c>
      <c r="C2308" s="11" t="s">
        <v>6240</v>
      </c>
      <c r="D2308" s="11" t="s">
        <v>6241</v>
      </c>
      <c r="E2308" s="11" t="s">
        <v>8883</v>
      </c>
      <c r="F2308" s="12">
        <v>50.67456</v>
      </c>
      <c r="G2308" s="12">
        <v>11.15621</v>
      </c>
      <c r="H2308" s="11">
        <v>8500</v>
      </c>
      <c r="I2308" s="11">
        <v>7869</v>
      </c>
      <c r="J2308" s="13" t="s">
        <v>8991</v>
      </c>
      <c r="K2308" s="14">
        <f>I2308*Assumptions!$B$2*10^-3/24</f>
        <v>49.181250000000006</v>
      </c>
      <c r="L2308" s="14">
        <f>IF(J2308="YES",I2308*Assumptions!$B$3/1000,0)</f>
        <v>0</v>
      </c>
      <c r="M2308" s="14">
        <f>IF(J2308="YES",I2308*Assumptions!$B$4/1000,0)</f>
        <v>0</v>
      </c>
      <c r="N2308" s="14">
        <f>IF(J2308="YES",I2308*Assumptions!$B$5/1000,0)</f>
        <v>0</v>
      </c>
      <c r="O2308" s="14">
        <f>K2308*Assumptions!$B$6*Assumptions!$B$7</f>
        <v>285.25125000000003</v>
      </c>
      <c r="P2308" s="14">
        <f>((K2308*Assumptions!$B$6*Assumptions!$B$7/1000)*(Assumptions!$B$8/(Assumptions!$B$8-1)))*Assumptions!$B$9</f>
        <v>1711.5074999999999</v>
      </c>
      <c r="Q2308" s="13" t="s">
        <v>9029</v>
      </c>
      <c r="R2308" s="13" t="s">
        <v>9044</v>
      </c>
    </row>
    <row r="2309" spans="1:18" x14ac:dyDescent="0.3">
      <c r="A2309" s="11" t="s">
        <v>2087</v>
      </c>
      <c r="B2309" s="11" t="s">
        <v>6158</v>
      </c>
      <c r="C2309" s="11" t="s">
        <v>6242</v>
      </c>
      <c r="D2309" s="11" t="s">
        <v>6243</v>
      </c>
      <c r="E2309" s="11" t="s">
        <v>6244</v>
      </c>
      <c r="F2309" s="12">
        <v>50.442549999999997</v>
      </c>
      <c r="G2309" s="12">
        <v>11.64879</v>
      </c>
      <c r="H2309" s="11">
        <v>8500</v>
      </c>
      <c r="I2309" s="11">
        <v>9524</v>
      </c>
      <c r="J2309" s="13" t="s">
        <v>8991</v>
      </c>
      <c r="K2309" s="14">
        <f>I2309*Assumptions!$B$2*10^-3/24</f>
        <v>59.525000000000006</v>
      </c>
      <c r="L2309" s="14">
        <f>IF(J2309="YES",I2309*Assumptions!$B$3/1000,0)</f>
        <v>0</v>
      </c>
      <c r="M2309" s="14">
        <f>IF(J2309="YES",I2309*Assumptions!$B$4/1000,0)</f>
        <v>0</v>
      </c>
      <c r="N2309" s="14">
        <f>IF(J2309="YES",I2309*Assumptions!$B$5/1000,0)</f>
        <v>0</v>
      </c>
      <c r="O2309" s="14">
        <f>K2309*Assumptions!$B$6*Assumptions!$B$7</f>
        <v>345.245</v>
      </c>
      <c r="P2309" s="14">
        <f>((K2309*Assumptions!$B$6*Assumptions!$B$7/1000)*(Assumptions!$B$8/(Assumptions!$B$8-1)))*Assumptions!$B$9</f>
        <v>2071.4699999999998</v>
      </c>
      <c r="Q2309" s="13" t="s">
        <v>9029</v>
      </c>
      <c r="R2309" s="13" t="s">
        <v>9042</v>
      </c>
    </row>
    <row r="2310" spans="1:18" x14ac:dyDescent="0.3">
      <c r="A2310" s="11" t="s">
        <v>2087</v>
      </c>
      <c r="B2310" s="11" t="s">
        <v>6083</v>
      </c>
      <c r="C2310" s="11" t="s">
        <v>6245</v>
      </c>
      <c r="D2310" s="11" t="s">
        <v>6246</v>
      </c>
      <c r="E2310" s="11" t="s">
        <v>6247</v>
      </c>
      <c r="F2310" s="12">
        <v>51.10078</v>
      </c>
      <c r="G2310" s="12">
        <v>12.335430000000001</v>
      </c>
      <c r="H2310" s="11">
        <v>6050</v>
      </c>
      <c r="I2310" s="11">
        <v>4750</v>
      </c>
      <c r="J2310" s="13" t="s">
        <v>8991</v>
      </c>
      <c r="K2310" s="14">
        <f>I2310*Assumptions!$B$2*10^-3/24</f>
        <v>29.6875</v>
      </c>
      <c r="L2310" s="14">
        <f>IF(J2310="YES",I2310*Assumptions!$B$3/1000,0)</f>
        <v>0</v>
      </c>
      <c r="M2310" s="14">
        <f>IF(J2310="YES",I2310*Assumptions!$B$4/1000,0)</f>
        <v>0</v>
      </c>
      <c r="N2310" s="14">
        <f>IF(J2310="YES",I2310*Assumptions!$B$5/1000,0)</f>
        <v>0</v>
      </c>
      <c r="O2310" s="14">
        <f>K2310*Assumptions!$B$6*Assumptions!$B$7</f>
        <v>172.1875</v>
      </c>
      <c r="P2310" s="14">
        <f>((K2310*Assumptions!$B$6*Assumptions!$B$7/1000)*(Assumptions!$B$8/(Assumptions!$B$8-1)))*Assumptions!$B$9</f>
        <v>1033.1249999999998</v>
      </c>
      <c r="Q2310" s="13" t="s">
        <v>9029</v>
      </c>
      <c r="R2310" s="13" t="s">
        <v>9043</v>
      </c>
    </row>
    <row r="2311" spans="1:18" x14ac:dyDescent="0.3">
      <c r="A2311" s="11" t="s">
        <v>2087</v>
      </c>
      <c r="B2311" s="11" t="s">
        <v>6140</v>
      </c>
      <c r="C2311" s="11" t="s">
        <v>6248</v>
      </c>
      <c r="D2311" s="11" t="s">
        <v>6249</v>
      </c>
      <c r="E2311" s="11" t="s">
        <v>6250</v>
      </c>
      <c r="F2311" s="12">
        <v>50.872100000000003</v>
      </c>
      <c r="G2311" s="12">
        <v>11.60399</v>
      </c>
      <c r="H2311" s="11">
        <v>9750</v>
      </c>
      <c r="I2311" s="11">
        <v>7325</v>
      </c>
      <c r="J2311" s="13" t="s">
        <v>8991</v>
      </c>
      <c r="K2311" s="14">
        <f>I2311*Assumptions!$B$2*10^-3/24</f>
        <v>45.78125</v>
      </c>
      <c r="L2311" s="14">
        <f>IF(J2311="YES",I2311*Assumptions!$B$3/1000,0)</f>
        <v>0</v>
      </c>
      <c r="M2311" s="14">
        <f>IF(J2311="YES",I2311*Assumptions!$B$4/1000,0)</f>
        <v>0</v>
      </c>
      <c r="N2311" s="14">
        <f>IF(J2311="YES",I2311*Assumptions!$B$5/1000,0)</f>
        <v>0</v>
      </c>
      <c r="O2311" s="14">
        <f>K2311*Assumptions!$B$6*Assumptions!$B$7</f>
        <v>265.53125</v>
      </c>
      <c r="P2311" s="14">
        <f>((K2311*Assumptions!$B$6*Assumptions!$B$7/1000)*(Assumptions!$B$8/(Assumptions!$B$8-1)))*Assumptions!$B$9</f>
        <v>1593.1875</v>
      </c>
      <c r="Q2311" s="13" t="s">
        <v>9029</v>
      </c>
      <c r="R2311" s="13" t="s">
        <v>9042</v>
      </c>
    </row>
    <row r="2312" spans="1:18" x14ac:dyDescent="0.3">
      <c r="A2312" s="11" t="s">
        <v>2087</v>
      </c>
      <c r="B2312" s="11" t="s">
        <v>6113</v>
      </c>
      <c r="C2312" s="11" t="s">
        <v>6251</v>
      </c>
      <c r="D2312" s="11" t="s">
        <v>6252</v>
      </c>
      <c r="E2312" s="11" t="s">
        <v>6253</v>
      </c>
      <c r="F2312" s="12">
        <v>50.866210000000002</v>
      </c>
      <c r="G2312" s="12">
        <v>11.718819999999999</v>
      </c>
      <c r="H2312" s="11">
        <v>7000</v>
      </c>
      <c r="I2312" s="11">
        <v>6380</v>
      </c>
      <c r="J2312" s="13" t="s">
        <v>8991</v>
      </c>
      <c r="K2312" s="14">
        <f>I2312*Assumptions!$B$2*10^-3/24</f>
        <v>39.875</v>
      </c>
      <c r="L2312" s="14">
        <f>IF(J2312="YES",I2312*Assumptions!$B$3/1000,0)</f>
        <v>0</v>
      </c>
      <c r="M2312" s="14">
        <f>IF(J2312="YES",I2312*Assumptions!$B$4/1000,0)</f>
        <v>0</v>
      </c>
      <c r="N2312" s="14">
        <f>IF(J2312="YES",I2312*Assumptions!$B$5/1000,0)</f>
        <v>0</v>
      </c>
      <c r="O2312" s="14">
        <f>K2312*Assumptions!$B$6*Assumptions!$B$7</f>
        <v>231.27499999999998</v>
      </c>
      <c r="P2312" s="14">
        <f>((K2312*Assumptions!$B$6*Assumptions!$B$7/1000)*(Assumptions!$B$8/(Assumptions!$B$8-1)))*Assumptions!$B$9</f>
        <v>1387.6499999999999</v>
      </c>
      <c r="Q2312" s="13" t="s">
        <v>9029</v>
      </c>
      <c r="R2312" s="13" t="s">
        <v>9043</v>
      </c>
    </row>
    <row r="2313" spans="1:18" x14ac:dyDescent="0.3">
      <c r="A2313" s="11" t="s">
        <v>2087</v>
      </c>
      <c r="B2313" s="11" t="s">
        <v>6113</v>
      </c>
      <c r="C2313" s="11" t="s">
        <v>6254</v>
      </c>
      <c r="D2313" s="11" t="s">
        <v>6255</v>
      </c>
      <c r="E2313" s="11" t="s">
        <v>8884</v>
      </c>
      <c r="F2313" s="12">
        <v>50.930599999999998</v>
      </c>
      <c r="G2313" s="12">
        <v>11.88144</v>
      </c>
      <c r="H2313" s="11">
        <v>5500</v>
      </c>
      <c r="I2313" s="11">
        <v>5135</v>
      </c>
      <c r="J2313" s="13" t="s">
        <v>8991</v>
      </c>
      <c r="K2313" s="14">
        <f>I2313*Assumptions!$B$2*10^-3/24</f>
        <v>32.09375</v>
      </c>
      <c r="L2313" s="14">
        <f>IF(J2313="YES",I2313*Assumptions!$B$3/1000,0)</f>
        <v>0</v>
      </c>
      <c r="M2313" s="14">
        <f>IF(J2313="YES",I2313*Assumptions!$B$4/1000,0)</f>
        <v>0</v>
      </c>
      <c r="N2313" s="14">
        <f>IF(J2313="YES",I2313*Assumptions!$B$5/1000,0)</f>
        <v>0</v>
      </c>
      <c r="O2313" s="14">
        <f>K2313*Assumptions!$B$6*Assumptions!$B$7</f>
        <v>186.14374999999998</v>
      </c>
      <c r="P2313" s="14">
        <f>((K2313*Assumptions!$B$6*Assumptions!$B$7/1000)*(Assumptions!$B$8/(Assumptions!$B$8-1)))*Assumptions!$B$9</f>
        <v>1116.8625</v>
      </c>
      <c r="Q2313" s="13" t="s">
        <v>9029</v>
      </c>
      <c r="R2313" s="13" t="s">
        <v>9042</v>
      </c>
    </row>
    <row r="2314" spans="1:18" x14ac:dyDescent="0.3">
      <c r="A2314" s="11" t="s">
        <v>2087</v>
      </c>
      <c r="B2314" s="11" t="s">
        <v>6032</v>
      </c>
      <c r="C2314" s="11" t="s">
        <v>6256</v>
      </c>
      <c r="D2314" s="11" t="s">
        <v>6257</v>
      </c>
      <c r="E2314" s="11" t="s">
        <v>6258</v>
      </c>
      <c r="F2314" s="12">
        <v>50.909039999999997</v>
      </c>
      <c r="G2314" s="12">
        <v>11.28543</v>
      </c>
      <c r="H2314" s="11">
        <v>9999</v>
      </c>
      <c r="I2314" s="11">
        <v>8995</v>
      </c>
      <c r="J2314" s="13" t="s">
        <v>8991</v>
      </c>
      <c r="K2314" s="14">
        <f>I2314*Assumptions!$B$2*10^-3/24</f>
        <v>56.21875</v>
      </c>
      <c r="L2314" s="14">
        <f>IF(J2314="YES",I2314*Assumptions!$B$3/1000,0)</f>
        <v>0</v>
      </c>
      <c r="M2314" s="14">
        <f>IF(J2314="YES",I2314*Assumptions!$B$4/1000,0)</f>
        <v>0</v>
      </c>
      <c r="N2314" s="14">
        <f>IF(J2314="YES",I2314*Assumptions!$B$5/1000,0)</f>
        <v>0</v>
      </c>
      <c r="O2314" s="14">
        <f>K2314*Assumptions!$B$6*Assumptions!$B$7</f>
        <v>326.06874999999997</v>
      </c>
      <c r="P2314" s="14">
        <f>((K2314*Assumptions!$B$6*Assumptions!$B$7/1000)*(Assumptions!$B$8/(Assumptions!$B$8-1)))*Assumptions!$B$9</f>
        <v>1956.4124999999997</v>
      </c>
      <c r="Q2314" s="13" t="s">
        <v>9029</v>
      </c>
      <c r="R2314" s="13" t="s">
        <v>9042</v>
      </c>
    </row>
    <row r="2315" spans="1:18" x14ac:dyDescent="0.3">
      <c r="A2315" s="11" t="s">
        <v>2087</v>
      </c>
      <c r="B2315" s="11" t="s">
        <v>6035</v>
      </c>
      <c r="C2315" s="11" t="s">
        <v>6259</v>
      </c>
      <c r="D2315" s="11" t="s">
        <v>6260</v>
      </c>
      <c r="E2315" s="11" t="s">
        <v>8885</v>
      </c>
      <c r="F2315" s="12">
        <v>51.26314</v>
      </c>
      <c r="G2315" s="12">
        <v>11.1035</v>
      </c>
      <c r="H2315" s="11">
        <v>5000</v>
      </c>
      <c r="I2315" s="11">
        <v>3215</v>
      </c>
      <c r="J2315" s="13" t="s">
        <v>8991</v>
      </c>
      <c r="K2315" s="14">
        <f>I2315*Assumptions!$B$2*10^-3/24</f>
        <v>20.09375</v>
      </c>
      <c r="L2315" s="14">
        <f>IF(J2315="YES",I2315*Assumptions!$B$3/1000,0)</f>
        <v>0</v>
      </c>
      <c r="M2315" s="14">
        <f>IF(J2315="YES",I2315*Assumptions!$B$4/1000,0)</f>
        <v>0</v>
      </c>
      <c r="N2315" s="14">
        <f>IF(J2315="YES",I2315*Assumptions!$B$5/1000,0)</f>
        <v>0</v>
      </c>
      <c r="O2315" s="14">
        <f>K2315*Assumptions!$B$6*Assumptions!$B$7</f>
        <v>116.54375</v>
      </c>
      <c r="P2315" s="14">
        <f>((K2315*Assumptions!$B$6*Assumptions!$B$7/1000)*(Assumptions!$B$8/(Assumptions!$B$8-1)))*Assumptions!$B$9</f>
        <v>699.26249999999993</v>
      </c>
      <c r="Q2315" s="13" t="s">
        <v>9029</v>
      </c>
      <c r="R2315" s="13" t="s">
        <v>9042</v>
      </c>
    </row>
    <row r="2316" spans="1:18" x14ac:dyDescent="0.3">
      <c r="A2316" s="11" t="s">
        <v>2087</v>
      </c>
      <c r="B2316" s="11" t="s">
        <v>6032</v>
      </c>
      <c r="C2316" s="11" t="s">
        <v>6261</v>
      </c>
      <c r="D2316" s="11" t="s">
        <v>6262</v>
      </c>
      <c r="E2316" s="11" t="s">
        <v>6263</v>
      </c>
      <c r="F2316" s="12">
        <v>50.859180000000002</v>
      </c>
      <c r="G2316" s="12">
        <v>11.2159</v>
      </c>
      <c r="H2316" s="11">
        <v>6310</v>
      </c>
      <c r="I2316" s="11">
        <v>5107</v>
      </c>
      <c r="J2316" s="13" t="s">
        <v>8991</v>
      </c>
      <c r="K2316" s="14">
        <f>I2316*Assumptions!$B$2*10^-3/24</f>
        <v>31.918750000000003</v>
      </c>
      <c r="L2316" s="14">
        <f>IF(J2316="YES",I2316*Assumptions!$B$3/1000,0)</f>
        <v>0</v>
      </c>
      <c r="M2316" s="14">
        <f>IF(J2316="YES",I2316*Assumptions!$B$4/1000,0)</f>
        <v>0</v>
      </c>
      <c r="N2316" s="14">
        <f>IF(J2316="YES",I2316*Assumptions!$B$5/1000,0)</f>
        <v>0</v>
      </c>
      <c r="O2316" s="14">
        <f>K2316*Assumptions!$B$6*Assumptions!$B$7</f>
        <v>185.12875000000003</v>
      </c>
      <c r="P2316" s="14">
        <f>((K2316*Assumptions!$B$6*Assumptions!$B$7/1000)*(Assumptions!$B$8/(Assumptions!$B$8-1)))*Assumptions!$B$9</f>
        <v>1110.7725000000003</v>
      </c>
      <c r="Q2316" s="13" t="s">
        <v>9029</v>
      </c>
      <c r="R2316" s="13" t="s">
        <v>9042</v>
      </c>
    </row>
    <row r="2317" spans="1:18" x14ac:dyDescent="0.3">
      <c r="A2317" s="11" t="s">
        <v>2087</v>
      </c>
      <c r="B2317" s="11" t="s">
        <v>6090</v>
      </c>
      <c r="C2317" s="11" t="s">
        <v>6264</v>
      </c>
      <c r="D2317" s="11" t="s">
        <v>6265</v>
      </c>
      <c r="E2317" s="11" t="s">
        <v>6266</v>
      </c>
      <c r="F2317" s="12">
        <v>50.780209999999997</v>
      </c>
      <c r="G2317" s="12">
        <v>11.09816</v>
      </c>
      <c r="H2317" s="11">
        <v>6900</v>
      </c>
      <c r="I2317" s="11">
        <v>5013</v>
      </c>
      <c r="J2317" s="13" t="s">
        <v>8991</v>
      </c>
      <c r="K2317" s="14">
        <f>I2317*Assumptions!$B$2*10^-3/24</f>
        <v>31.331250000000001</v>
      </c>
      <c r="L2317" s="14">
        <f>IF(J2317="YES",I2317*Assumptions!$B$3/1000,0)</f>
        <v>0</v>
      </c>
      <c r="M2317" s="14">
        <f>IF(J2317="YES",I2317*Assumptions!$B$4/1000,0)</f>
        <v>0</v>
      </c>
      <c r="N2317" s="14">
        <f>IF(J2317="YES",I2317*Assumptions!$B$5/1000,0)</f>
        <v>0</v>
      </c>
      <c r="O2317" s="14">
        <f>K2317*Assumptions!$B$6*Assumptions!$B$7</f>
        <v>181.72124999999997</v>
      </c>
      <c r="P2317" s="14">
        <f>((K2317*Assumptions!$B$6*Assumptions!$B$7/1000)*(Assumptions!$B$8/(Assumptions!$B$8-1)))*Assumptions!$B$9</f>
        <v>1090.3274999999999</v>
      </c>
      <c r="Q2317" s="13" t="s">
        <v>9029</v>
      </c>
      <c r="R2317" s="13" t="s">
        <v>9043</v>
      </c>
    </row>
    <row r="2318" spans="1:18" x14ac:dyDescent="0.3">
      <c r="A2318" s="11" t="s">
        <v>2087</v>
      </c>
      <c r="B2318" s="11" t="s">
        <v>6035</v>
      </c>
      <c r="C2318" s="11" t="s">
        <v>6267</v>
      </c>
      <c r="D2318" s="11" t="s">
        <v>6268</v>
      </c>
      <c r="E2318" s="11" t="s">
        <v>8886</v>
      </c>
      <c r="F2318" s="12">
        <v>51.157209999999999</v>
      </c>
      <c r="G2318" s="12">
        <v>11.000310000000001</v>
      </c>
      <c r="H2318" s="11">
        <v>6000</v>
      </c>
      <c r="I2318" s="11">
        <v>3365</v>
      </c>
      <c r="J2318" s="13" t="s">
        <v>8991</v>
      </c>
      <c r="K2318" s="14">
        <f>I2318*Assumptions!$B$2*10^-3/24</f>
        <v>21.03125</v>
      </c>
      <c r="L2318" s="14">
        <f>IF(J2318="YES",I2318*Assumptions!$B$3/1000,0)</f>
        <v>0</v>
      </c>
      <c r="M2318" s="14">
        <f>IF(J2318="YES",I2318*Assumptions!$B$4/1000,0)</f>
        <v>0</v>
      </c>
      <c r="N2318" s="14">
        <f>IF(J2318="YES",I2318*Assumptions!$B$5/1000,0)</f>
        <v>0</v>
      </c>
      <c r="O2318" s="14">
        <f>K2318*Assumptions!$B$6*Assumptions!$B$7</f>
        <v>121.98124999999999</v>
      </c>
      <c r="P2318" s="14">
        <f>((K2318*Assumptions!$B$6*Assumptions!$B$7/1000)*(Assumptions!$B$8/(Assumptions!$B$8-1)))*Assumptions!$B$9</f>
        <v>731.88749999999982</v>
      </c>
      <c r="Q2318" s="13" t="s">
        <v>9029</v>
      </c>
      <c r="R2318" s="13" t="s">
        <v>9042</v>
      </c>
    </row>
    <row r="2319" spans="1:18" x14ac:dyDescent="0.3">
      <c r="A2319" s="11" t="s">
        <v>2087</v>
      </c>
      <c r="B2319" s="11" t="s">
        <v>6065</v>
      </c>
      <c r="C2319" s="11" t="s">
        <v>6269</v>
      </c>
      <c r="D2319" s="11" t="s">
        <v>6270</v>
      </c>
      <c r="E2319" s="11" t="s">
        <v>6271</v>
      </c>
      <c r="F2319" s="12">
        <v>50.883090000000003</v>
      </c>
      <c r="G2319" s="12">
        <v>10.51918</v>
      </c>
      <c r="H2319" s="11">
        <v>8000</v>
      </c>
      <c r="I2319" s="11">
        <v>6906</v>
      </c>
      <c r="J2319" s="13" t="s">
        <v>8991</v>
      </c>
      <c r="K2319" s="14">
        <f>I2319*Assumptions!$B$2*10^-3/24</f>
        <v>43.162500000000001</v>
      </c>
      <c r="L2319" s="14">
        <f>IF(J2319="YES",I2319*Assumptions!$B$3/1000,0)</f>
        <v>0</v>
      </c>
      <c r="M2319" s="14">
        <f>IF(J2319="YES",I2319*Assumptions!$B$4/1000,0)</f>
        <v>0</v>
      </c>
      <c r="N2319" s="14">
        <f>IF(J2319="YES",I2319*Assumptions!$B$5/1000,0)</f>
        <v>0</v>
      </c>
      <c r="O2319" s="14">
        <f>K2319*Assumptions!$B$6*Assumptions!$B$7</f>
        <v>250.3425</v>
      </c>
      <c r="P2319" s="14">
        <f>((K2319*Assumptions!$B$6*Assumptions!$B$7/1000)*(Assumptions!$B$8/(Assumptions!$B$8-1)))*Assumptions!$B$9</f>
        <v>1502.0550000000001</v>
      </c>
      <c r="Q2319" s="13" t="s">
        <v>9029</v>
      </c>
      <c r="R2319" s="13" t="s">
        <v>9042</v>
      </c>
    </row>
    <row r="2320" spans="1:18" x14ac:dyDescent="0.3">
      <c r="A2320" s="11" t="s">
        <v>2087</v>
      </c>
      <c r="B2320" s="11" t="s">
        <v>6065</v>
      </c>
      <c r="C2320" s="11" t="s">
        <v>6272</v>
      </c>
      <c r="D2320" s="11" t="s">
        <v>6273</v>
      </c>
      <c r="E2320" s="11" t="s">
        <v>6274</v>
      </c>
      <c r="F2320" s="12">
        <v>50.806719999999999</v>
      </c>
      <c r="G2320" s="12">
        <v>10.619260000000001</v>
      </c>
      <c r="H2320" s="11">
        <v>8000</v>
      </c>
      <c r="I2320" s="11">
        <v>5556</v>
      </c>
      <c r="J2320" s="13" t="s">
        <v>8991</v>
      </c>
      <c r="K2320" s="14">
        <f>I2320*Assumptions!$B$2*10^-3/24</f>
        <v>34.725000000000001</v>
      </c>
      <c r="L2320" s="14">
        <f>IF(J2320="YES",I2320*Assumptions!$B$3/1000,0)</f>
        <v>0</v>
      </c>
      <c r="M2320" s="14">
        <f>IF(J2320="YES",I2320*Assumptions!$B$4/1000,0)</f>
        <v>0</v>
      </c>
      <c r="N2320" s="14">
        <f>IF(J2320="YES",I2320*Assumptions!$B$5/1000,0)</f>
        <v>0</v>
      </c>
      <c r="O2320" s="14">
        <f>K2320*Assumptions!$B$6*Assumptions!$B$7</f>
        <v>201.405</v>
      </c>
      <c r="P2320" s="14">
        <f>((K2320*Assumptions!$B$6*Assumptions!$B$7/1000)*(Assumptions!$B$8/(Assumptions!$B$8-1)))*Assumptions!$B$9</f>
        <v>1208.43</v>
      </c>
      <c r="Q2320" s="13" t="s">
        <v>9029</v>
      </c>
      <c r="R2320" s="13" t="s">
        <v>9042</v>
      </c>
    </row>
    <row r="2321" spans="1:18" x14ac:dyDescent="0.3">
      <c r="A2321" s="11" t="s">
        <v>2087</v>
      </c>
      <c r="B2321" s="11" t="s">
        <v>6048</v>
      </c>
      <c r="C2321" s="11" t="s">
        <v>6275</v>
      </c>
      <c r="D2321" s="11" t="s">
        <v>6276</v>
      </c>
      <c r="E2321" s="11" t="s">
        <v>6277</v>
      </c>
      <c r="F2321" s="12">
        <v>50.629280000000001</v>
      </c>
      <c r="G2321" s="12">
        <v>10.147729999999999</v>
      </c>
      <c r="H2321" s="11">
        <v>7500</v>
      </c>
      <c r="I2321" s="11">
        <v>2884</v>
      </c>
      <c r="J2321" s="13" t="s">
        <v>8991</v>
      </c>
      <c r="K2321" s="14">
        <f>I2321*Assumptions!$B$2*10^-3/24</f>
        <v>18.025000000000002</v>
      </c>
      <c r="L2321" s="14">
        <f>IF(J2321="YES",I2321*Assumptions!$B$3/1000,0)</f>
        <v>0</v>
      </c>
      <c r="M2321" s="14">
        <f>IF(J2321="YES",I2321*Assumptions!$B$4/1000,0)</f>
        <v>0</v>
      </c>
      <c r="N2321" s="14">
        <f>IF(J2321="YES",I2321*Assumptions!$B$5/1000,0)</f>
        <v>0</v>
      </c>
      <c r="O2321" s="14">
        <f>K2321*Assumptions!$B$6*Assumptions!$B$7</f>
        <v>104.54500000000002</v>
      </c>
      <c r="P2321" s="14">
        <f>((K2321*Assumptions!$B$6*Assumptions!$B$7/1000)*(Assumptions!$B$8/(Assumptions!$B$8-1)))*Assumptions!$B$9</f>
        <v>627.27</v>
      </c>
      <c r="Q2321" s="13" t="s">
        <v>9029</v>
      </c>
      <c r="R2321" s="13" t="s">
        <v>9042</v>
      </c>
    </row>
    <row r="2322" spans="1:18" x14ac:dyDescent="0.3">
      <c r="A2322" s="11" t="s">
        <v>2087</v>
      </c>
      <c r="B2322" s="11" t="s">
        <v>6094</v>
      </c>
      <c r="C2322" s="11" t="s">
        <v>6278</v>
      </c>
      <c r="D2322" s="11" t="s">
        <v>6279</v>
      </c>
      <c r="E2322" s="11" t="s">
        <v>6280</v>
      </c>
      <c r="F2322" s="12">
        <v>51.07987</v>
      </c>
      <c r="G2322" s="12">
        <v>10.33245</v>
      </c>
      <c r="H2322" s="11">
        <v>6700</v>
      </c>
      <c r="I2322" s="11">
        <v>7955</v>
      </c>
      <c r="J2322" s="13" t="s">
        <v>8991</v>
      </c>
      <c r="K2322" s="14">
        <f>I2322*Assumptions!$B$2*10^-3/24</f>
        <v>49.71875</v>
      </c>
      <c r="L2322" s="14">
        <f>IF(J2322="YES",I2322*Assumptions!$B$3/1000,0)</f>
        <v>0</v>
      </c>
      <c r="M2322" s="14">
        <f>IF(J2322="YES",I2322*Assumptions!$B$4/1000,0)</f>
        <v>0</v>
      </c>
      <c r="N2322" s="14">
        <f>IF(J2322="YES",I2322*Assumptions!$B$5/1000,0)</f>
        <v>0</v>
      </c>
      <c r="O2322" s="14">
        <f>K2322*Assumptions!$B$6*Assumptions!$B$7</f>
        <v>288.36874999999998</v>
      </c>
      <c r="P2322" s="14">
        <f>((K2322*Assumptions!$B$6*Assumptions!$B$7/1000)*(Assumptions!$B$8/(Assumptions!$B$8-1)))*Assumptions!$B$9</f>
        <v>1730.2124999999996</v>
      </c>
      <c r="Q2322" s="13" t="s">
        <v>9029</v>
      </c>
      <c r="R2322" s="13" t="s">
        <v>9043</v>
      </c>
    </row>
    <row r="2323" spans="1:18" x14ac:dyDescent="0.3">
      <c r="A2323" s="11" t="s">
        <v>2087</v>
      </c>
      <c r="B2323" s="11" t="s">
        <v>6072</v>
      </c>
      <c r="C2323" s="11" t="s">
        <v>6281</v>
      </c>
      <c r="D2323" s="11" t="s">
        <v>6282</v>
      </c>
      <c r="E2323" s="11" t="s">
        <v>6283</v>
      </c>
      <c r="F2323" s="12">
        <v>50.374479999999998</v>
      </c>
      <c r="G2323" s="12">
        <v>10.52416</v>
      </c>
      <c r="H2323" s="11">
        <v>6500</v>
      </c>
      <c r="I2323" s="11">
        <v>6249</v>
      </c>
      <c r="J2323" s="13" t="s">
        <v>8991</v>
      </c>
      <c r="K2323" s="14">
        <f>I2323*Assumptions!$B$2*10^-3/24</f>
        <v>39.056249999999999</v>
      </c>
      <c r="L2323" s="14">
        <f>IF(J2323="YES",I2323*Assumptions!$B$3/1000,0)</f>
        <v>0</v>
      </c>
      <c r="M2323" s="14">
        <f>IF(J2323="YES",I2323*Assumptions!$B$4/1000,0)</f>
        <v>0</v>
      </c>
      <c r="N2323" s="14">
        <f>IF(J2323="YES",I2323*Assumptions!$B$5/1000,0)</f>
        <v>0</v>
      </c>
      <c r="O2323" s="14">
        <f>K2323*Assumptions!$B$6*Assumptions!$B$7</f>
        <v>226.52624999999998</v>
      </c>
      <c r="P2323" s="14">
        <f>((K2323*Assumptions!$B$6*Assumptions!$B$7/1000)*(Assumptions!$B$8/(Assumptions!$B$8-1)))*Assumptions!$B$9</f>
        <v>1359.1574999999998</v>
      </c>
      <c r="Q2323" s="13" t="s">
        <v>9029</v>
      </c>
      <c r="R2323" s="13" t="s">
        <v>9044</v>
      </c>
    </row>
    <row r="2324" spans="1:18" x14ac:dyDescent="0.3">
      <c r="A2324" s="11" t="s">
        <v>2087</v>
      </c>
      <c r="B2324" s="11" t="s">
        <v>6072</v>
      </c>
      <c r="C2324" s="11" t="s">
        <v>6284</v>
      </c>
      <c r="D2324" s="11" t="s">
        <v>6285</v>
      </c>
      <c r="E2324" s="11" t="s">
        <v>6286</v>
      </c>
      <c r="F2324" s="12">
        <v>50.500639999999997</v>
      </c>
      <c r="G2324" s="12">
        <v>10.73537</v>
      </c>
      <c r="H2324" s="11">
        <v>10000</v>
      </c>
      <c r="I2324" s="11">
        <v>5581</v>
      </c>
      <c r="J2324" s="13" t="s">
        <v>8991</v>
      </c>
      <c r="K2324" s="14">
        <f>I2324*Assumptions!$B$2*10^-3/24</f>
        <v>34.881250000000001</v>
      </c>
      <c r="L2324" s="14">
        <f>IF(J2324="YES",I2324*Assumptions!$B$3/1000,0)</f>
        <v>0</v>
      </c>
      <c r="M2324" s="14">
        <f>IF(J2324="YES",I2324*Assumptions!$B$4/1000,0)</f>
        <v>0</v>
      </c>
      <c r="N2324" s="14">
        <f>IF(J2324="YES",I2324*Assumptions!$B$5/1000,0)</f>
        <v>0</v>
      </c>
      <c r="O2324" s="14">
        <f>K2324*Assumptions!$B$6*Assumptions!$B$7</f>
        <v>202.31124999999997</v>
      </c>
      <c r="P2324" s="14">
        <f>((K2324*Assumptions!$B$6*Assumptions!$B$7/1000)*(Assumptions!$B$8/(Assumptions!$B$8-1)))*Assumptions!$B$9</f>
        <v>1213.8674999999996</v>
      </c>
      <c r="Q2324" s="13" t="s">
        <v>9029</v>
      </c>
      <c r="R2324" s="13" t="s">
        <v>9043</v>
      </c>
    </row>
    <row r="2325" spans="1:18" x14ac:dyDescent="0.3">
      <c r="A2325" s="11" t="s">
        <v>2087</v>
      </c>
      <c r="B2325" s="11" t="s">
        <v>6072</v>
      </c>
      <c r="C2325" s="11" t="s">
        <v>6287</v>
      </c>
      <c r="D2325" s="11" t="s">
        <v>6288</v>
      </c>
      <c r="E2325" s="11" t="s">
        <v>6289</v>
      </c>
      <c r="F2325" s="12">
        <v>50.513469999999998</v>
      </c>
      <c r="G2325" s="12">
        <v>10.60651</v>
      </c>
      <c r="H2325" s="11">
        <v>6000</v>
      </c>
      <c r="I2325" s="11">
        <v>2619</v>
      </c>
      <c r="J2325" s="13" t="s">
        <v>8991</v>
      </c>
      <c r="K2325" s="14">
        <f>I2325*Assumptions!$B$2*10^-3/24</f>
        <v>16.368750000000002</v>
      </c>
      <c r="L2325" s="14">
        <f>IF(J2325="YES",I2325*Assumptions!$B$3/1000,0)</f>
        <v>0</v>
      </c>
      <c r="M2325" s="14">
        <f>IF(J2325="YES",I2325*Assumptions!$B$4/1000,0)</f>
        <v>0</v>
      </c>
      <c r="N2325" s="14">
        <f>IF(J2325="YES",I2325*Assumptions!$B$5/1000,0)</f>
        <v>0</v>
      </c>
      <c r="O2325" s="14">
        <f>K2325*Assumptions!$B$6*Assumptions!$B$7</f>
        <v>94.938750000000013</v>
      </c>
      <c r="P2325" s="14">
        <f>((K2325*Assumptions!$B$6*Assumptions!$B$7/1000)*(Assumptions!$B$8/(Assumptions!$B$8-1)))*Assumptions!$B$9</f>
        <v>569.63250000000005</v>
      </c>
      <c r="Q2325" s="13" t="s">
        <v>9029</v>
      </c>
      <c r="R2325" s="13" t="s">
        <v>9042</v>
      </c>
    </row>
    <row r="2326" spans="1:18" x14ac:dyDescent="0.3">
      <c r="A2326" s="11" t="s">
        <v>2087</v>
      </c>
      <c r="B2326" s="11" t="s">
        <v>5897</v>
      </c>
      <c r="C2326" s="11" t="s">
        <v>6344</v>
      </c>
      <c r="D2326" s="11" t="s">
        <v>6345</v>
      </c>
      <c r="E2326" s="11" t="s">
        <v>8887</v>
      </c>
      <c r="F2326" s="12">
        <v>51.393099999999997</v>
      </c>
      <c r="G2326" s="12">
        <v>12.073639999999999</v>
      </c>
      <c r="H2326" s="11">
        <v>6500</v>
      </c>
      <c r="I2326" s="11">
        <v>4451</v>
      </c>
      <c r="J2326" s="13" t="s">
        <v>8991</v>
      </c>
      <c r="K2326" s="14">
        <f>I2326*Assumptions!$B$2*10^-3/24</f>
        <v>27.818749999999998</v>
      </c>
      <c r="L2326" s="14">
        <f>IF(J2326="YES",I2326*Assumptions!$B$3/1000,0)</f>
        <v>0</v>
      </c>
      <c r="M2326" s="14">
        <f>IF(J2326="YES",I2326*Assumptions!$B$4/1000,0)</f>
        <v>0</v>
      </c>
      <c r="N2326" s="14">
        <f>IF(J2326="YES",I2326*Assumptions!$B$5/1000,0)</f>
        <v>0</v>
      </c>
      <c r="O2326" s="14">
        <f>K2326*Assumptions!$B$6*Assumptions!$B$7</f>
        <v>161.34874999999997</v>
      </c>
      <c r="P2326" s="14">
        <f>((K2326*Assumptions!$B$6*Assumptions!$B$7/1000)*(Assumptions!$B$8/(Assumptions!$B$8-1)))*Assumptions!$B$9</f>
        <v>968.09249999999975</v>
      </c>
      <c r="Q2326" s="13" t="s">
        <v>9028</v>
      </c>
      <c r="R2326" s="13" t="s">
        <v>9042</v>
      </c>
    </row>
    <row r="2327" spans="1:18" x14ac:dyDescent="0.3">
      <c r="A2327" s="11" t="s">
        <v>2087</v>
      </c>
      <c r="B2327" s="11" t="s">
        <v>5897</v>
      </c>
      <c r="C2327" s="11" t="s">
        <v>6382</v>
      </c>
      <c r="D2327" s="11" t="s">
        <v>6383</v>
      </c>
      <c r="E2327" s="11" t="s">
        <v>8888</v>
      </c>
      <c r="F2327" s="12">
        <v>51.302149999999997</v>
      </c>
      <c r="G2327" s="12">
        <v>12.0502</v>
      </c>
      <c r="H2327" s="11">
        <v>40000</v>
      </c>
      <c r="I2327" s="11">
        <v>27815</v>
      </c>
      <c r="J2327" s="13" t="s">
        <v>8982</v>
      </c>
      <c r="K2327" s="14">
        <f>I2327*Assumptions!$B$2*10^-3/24</f>
        <v>173.84375</v>
      </c>
      <c r="L2327" s="14">
        <f>IF(J2327="YES",I2327*Assumptions!$B$3/1000,0)</f>
        <v>556.29999999999995</v>
      </c>
      <c r="M2327" s="14">
        <f>IF(J2327="YES",I2327*Assumptions!$B$4/1000,0)</f>
        <v>417.22500000000002</v>
      </c>
      <c r="N2327" s="14">
        <f>IF(J2327="YES",I2327*Assumptions!$B$5/1000,0)</f>
        <v>834.45</v>
      </c>
      <c r="O2327" s="14">
        <f>K2327*Assumptions!$B$6*Assumptions!$B$7</f>
        <v>1008.29375</v>
      </c>
      <c r="P2327" s="14">
        <f>((K2327*Assumptions!$B$6*Assumptions!$B$7/1000)*(Assumptions!$B$8/(Assumptions!$B$8-1)))*Assumptions!$B$9</f>
        <v>6049.7624999999998</v>
      </c>
      <c r="Q2327" s="13" t="s">
        <v>9028</v>
      </c>
      <c r="R2327" s="13" t="s">
        <v>9044</v>
      </c>
    </row>
    <row r="2328" spans="1:18" x14ac:dyDescent="0.3">
      <c r="A2328" s="11" t="s">
        <v>2087</v>
      </c>
      <c r="B2328" s="11" t="s">
        <v>5897</v>
      </c>
      <c r="C2328" s="11" t="s">
        <v>6384</v>
      </c>
      <c r="D2328" s="11" t="s">
        <v>6385</v>
      </c>
      <c r="E2328" s="11" t="s">
        <v>8889</v>
      </c>
      <c r="F2328" s="12">
        <v>51.349780000000003</v>
      </c>
      <c r="G2328" s="12">
        <v>12.16155</v>
      </c>
      <c r="H2328" s="11">
        <v>10000</v>
      </c>
      <c r="I2328" s="11">
        <v>7522</v>
      </c>
      <c r="J2328" s="13" t="s">
        <v>8991</v>
      </c>
      <c r="K2328" s="14">
        <f>I2328*Assumptions!$B$2*10^-3/24</f>
        <v>47.012499999999996</v>
      </c>
      <c r="L2328" s="14">
        <f>IF(J2328="YES",I2328*Assumptions!$B$3/1000,0)</f>
        <v>0</v>
      </c>
      <c r="M2328" s="14">
        <f>IF(J2328="YES",I2328*Assumptions!$B$4/1000,0)</f>
        <v>0</v>
      </c>
      <c r="N2328" s="14">
        <f>IF(J2328="YES",I2328*Assumptions!$B$5/1000,0)</f>
        <v>0</v>
      </c>
      <c r="O2328" s="14">
        <f>K2328*Assumptions!$B$6*Assumptions!$B$7</f>
        <v>272.67249999999996</v>
      </c>
      <c r="P2328" s="14">
        <f>((K2328*Assumptions!$B$6*Assumptions!$B$7/1000)*(Assumptions!$B$8/(Assumptions!$B$8-1)))*Assumptions!$B$9</f>
        <v>1636.0349999999999</v>
      </c>
      <c r="Q2328" s="13" t="s">
        <v>9028</v>
      </c>
      <c r="R2328" s="13" t="s">
        <v>9042</v>
      </c>
    </row>
    <row r="2329" spans="1:18" x14ac:dyDescent="0.3">
      <c r="A2329" s="11" t="s">
        <v>2087</v>
      </c>
      <c r="B2329" s="11" t="s">
        <v>5897</v>
      </c>
      <c r="C2329" s="11" t="s">
        <v>6386</v>
      </c>
      <c r="D2329" s="11" t="s">
        <v>6387</v>
      </c>
      <c r="E2329" s="11" t="s">
        <v>6388</v>
      </c>
      <c r="F2329" s="12">
        <v>51.292160000000003</v>
      </c>
      <c r="G2329" s="12">
        <v>11.92108</v>
      </c>
      <c r="H2329" s="11">
        <v>23000</v>
      </c>
      <c r="I2329" s="11">
        <v>19106</v>
      </c>
      <c r="J2329" s="13" t="s">
        <v>8991</v>
      </c>
      <c r="K2329" s="14">
        <f>I2329*Assumptions!$B$2*10^-3/24</f>
        <v>119.41250000000001</v>
      </c>
      <c r="L2329" s="14">
        <f>IF(J2329="YES",I2329*Assumptions!$B$3/1000,0)</f>
        <v>0</v>
      </c>
      <c r="M2329" s="14">
        <f>IF(J2329="YES",I2329*Assumptions!$B$4/1000,0)</f>
        <v>0</v>
      </c>
      <c r="N2329" s="14">
        <f>IF(J2329="YES",I2329*Assumptions!$B$5/1000,0)</f>
        <v>0</v>
      </c>
      <c r="O2329" s="14">
        <f>K2329*Assumptions!$B$6*Assumptions!$B$7</f>
        <v>692.59249999999997</v>
      </c>
      <c r="P2329" s="14">
        <f>((K2329*Assumptions!$B$6*Assumptions!$B$7/1000)*(Assumptions!$B$8/(Assumptions!$B$8-1)))*Assumptions!$B$9</f>
        <v>4155.5549999999994</v>
      </c>
      <c r="Q2329" s="13" t="s">
        <v>9028</v>
      </c>
      <c r="R2329" s="13" t="s">
        <v>9044</v>
      </c>
    </row>
    <row r="2330" spans="1:18" x14ac:dyDescent="0.3">
      <c r="A2330" s="11" t="s">
        <v>2087</v>
      </c>
      <c r="B2330" s="11" t="s">
        <v>5897</v>
      </c>
      <c r="C2330" s="11" t="s">
        <v>6389</v>
      </c>
      <c r="D2330" s="11" t="s">
        <v>6390</v>
      </c>
      <c r="E2330" s="11" t="s">
        <v>8890</v>
      </c>
      <c r="F2330" s="12">
        <v>51.32696</v>
      </c>
      <c r="G2330" s="12">
        <v>12.040100000000001</v>
      </c>
      <c r="H2330" s="11">
        <v>10000</v>
      </c>
      <c r="I2330" s="11">
        <v>8294</v>
      </c>
      <c r="J2330" s="13" t="s">
        <v>8991</v>
      </c>
      <c r="K2330" s="14">
        <f>I2330*Assumptions!$B$2*10^-3/24</f>
        <v>51.837500000000006</v>
      </c>
      <c r="L2330" s="14">
        <f>IF(J2330="YES",I2330*Assumptions!$B$3/1000,0)</f>
        <v>0</v>
      </c>
      <c r="M2330" s="14">
        <f>IF(J2330="YES",I2330*Assumptions!$B$4/1000,0)</f>
        <v>0</v>
      </c>
      <c r="N2330" s="14">
        <f>IF(J2330="YES",I2330*Assumptions!$B$5/1000,0)</f>
        <v>0</v>
      </c>
      <c r="O2330" s="14">
        <f>K2330*Assumptions!$B$6*Assumptions!$B$7</f>
        <v>300.65750000000003</v>
      </c>
      <c r="P2330" s="14">
        <f>((K2330*Assumptions!$B$6*Assumptions!$B$7/1000)*(Assumptions!$B$8/(Assumptions!$B$8-1)))*Assumptions!$B$9</f>
        <v>1803.9449999999999</v>
      </c>
      <c r="Q2330" s="13" t="s">
        <v>9028</v>
      </c>
      <c r="R2330" s="13" t="s">
        <v>9042</v>
      </c>
    </row>
    <row r="2331" spans="1:18" x14ac:dyDescent="0.3">
      <c r="A2331" s="11" t="s">
        <v>2087</v>
      </c>
      <c r="B2331" s="11" t="s">
        <v>5897</v>
      </c>
      <c r="C2331" s="11" t="s">
        <v>6391</v>
      </c>
      <c r="D2331" s="11" t="s">
        <v>6392</v>
      </c>
      <c r="E2331" s="11" t="s">
        <v>6393</v>
      </c>
      <c r="F2331" s="12">
        <v>51.406550000000003</v>
      </c>
      <c r="G2331" s="12">
        <v>11.95495</v>
      </c>
      <c r="H2331" s="11">
        <v>400000</v>
      </c>
      <c r="I2331" s="11">
        <v>97431</v>
      </c>
      <c r="J2331" s="13" t="s">
        <v>8982</v>
      </c>
      <c r="K2331" s="14">
        <f>I2331*Assumptions!$B$2*10^-3/24</f>
        <v>608.94375000000002</v>
      </c>
      <c r="L2331" s="14">
        <f>IF(J2331="YES",I2331*Assumptions!$B$3/1000,0)</f>
        <v>1948.62</v>
      </c>
      <c r="M2331" s="14">
        <f>IF(J2331="YES",I2331*Assumptions!$B$4/1000,0)</f>
        <v>1461.4649999999999</v>
      </c>
      <c r="N2331" s="14">
        <f>IF(J2331="YES",I2331*Assumptions!$B$5/1000,0)</f>
        <v>2922.93</v>
      </c>
      <c r="O2331" s="14">
        <f>K2331*Assumptions!$B$6*Assumptions!$B$7</f>
        <v>3531.8737499999997</v>
      </c>
      <c r="P2331" s="14">
        <f>((K2331*Assumptions!$B$6*Assumptions!$B$7/1000)*(Assumptions!$B$8/(Assumptions!$B$8-1)))*Assumptions!$B$9</f>
        <v>21191.242499999997</v>
      </c>
      <c r="Q2331" s="13" t="s">
        <v>9028</v>
      </c>
      <c r="R2331" s="13" t="s">
        <v>9042</v>
      </c>
    </row>
    <row r="2332" spans="1:18" x14ac:dyDescent="0.3">
      <c r="A2332" s="11" t="s">
        <v>2087</v>
      </c>
      <c r="B2332" s="11" t="s">
        <v>5897</v>
      </c>
      <c r="C2332" s="11" t="s">
        <v>6394</v>
      </c>
      <c r="D2332" s="11" t="s">
        <v>6395</v>
      </c>
      <c r="E2332" s="11" t="s">
        <v>8891</v>
      </c>
      <c r="F2332" s="12">
        <v>51.552169999999997</v>
      </c>
      <c r="G2332" s="12">
        <v>11.820869999999999</v>
      </c>
      <c r="H2332" s="11">
        <v>36800</v>
      </c>
      <c r="I2332" s="11">
        <v>31763</v>
      </c>
      <c r="J2332" s="13" t="s">
        <v>8991</v>
      </c>
      <c r="K2332" s="14">
        <f>I2332*Assumptions!$B$2*10^-3/24</f>
        <v>198.51874999999998</v>
      </c>
      <c r="L2332" s="14">
        <f>IF(J2332="YES",I2332*Assumptions!$B$3/1000,0)</f>
        <v>0</v>
      </c>
      <c r="M2332" s="14">
        <f>IF(J2332="YES",I2332*Assumptions!$B$4/1000,0)</f>
        <v>0</v>
      </c>
      <c r="N2332" s="14">
        <f>IF(J2332="YES",I2332*Assumptions!$B$5/1000,0)</f>
        <v>0</v>
      </c>
      <c r="O2332" s="14">
        <f>K2332*Assumptions!$B$6*Assumptions!$B$7</f>
        <v>1151.4087499999998</v>
      </c>
      <c r="P2332" s="14">
        <f>((K2332*Assumptions!$B$6*Assumptions!$B$7/1000)*(Assumptions!$B$8/(Assumptions!$B$8-1)))*Assumptions!$B$9</f>
        <v>6908.4524999999985</v>
      </c>
      <c r="Q2332" s="13" t="s">
        <v>9028</v>
      </c>
      <c r="R2332" s="13" t="s">
        <v>9044</v>
      </c>
    </row>
    <row r="2333" spans="1:18" x14ac:dyDescent="0.3">
      <c r="A2333" s="11" t="s">
        <v>2087</v>
      </c>
      <c r="B2333" s="11" t="s">
        <v>5897</v>
      </c>
      <c r="C2333" s="11" t="s">
        <v>6396</v>
      </c>
      <c r="D2333" s="11" t="s">
        <v>6397</v>
      </c>
      <c r="E2333" s="11" t="s">
        <v>8892</v>
      </c>
      <c r="F2333" s="12">
        <v>51.656610000000001</v>
      </c>
      <c r="G2333" s="12">
        <v>11.894450000000001</v>
      </c>
      <c r="H2333" s="11">
        <v>6500</v>
      </c>
      <c r="I2333" s="11">
        <v>8698</v>
      </c>
      <c r="J2333" s="13" t="s">
        <v>8991</v>
      </c>
      <c r="K2333" s="14">
        <f>I2333*Assumptions!$B$2*10^-3/24</f>
        <v>54.362500000000004</v>
      </c>
      <c r="L2333" s="14">
        <f>IF(J2333="YES",I2333*Assumptions!$B$3/1000,0)</f>
        <v>0</v>
      </c>
      <c r="M2333" s="14">
        <f>IF(J2333="YES",I2333*Assumptions!$B$4/1000,0)</f>
        <v>0</v>
      </c>
      <c r="N2333" s="14">
        <f>IF(J2333="YES",I2333*Assumptions!$B$5/1000,0)</f>
        <v>0</v>
      </c>
      <c r="O2333" s="14">
        <f>K2333*Assumptions!$B$6*Assumptions!$B$7</f>
        <v>315.30250000000001</v>
      </c>
      <c r="P2333" s="14">
        <f>((K2333*Assumptions!$B$6*Assumptions!$B$7/1000)*(Assumptions!$B$8/(Assumptions!$B$8-1)))*Assumptions!$B$9</f>
        <v>1891.8149999999998</v>
      </c>
      <c r="Q2333" s="13" t="s">
        <v>9028</v>
      </c>
      <c r="R2333" s="13" t="s">
        <v>9044</v>
      </c>
    </row>
    <row r="2334" spans="1:18" x14ac:dyDescent="0.3">
      <c r="A2334" s="11" t="s">
        <v>2087</v>
      </c>
      <c r="B2334" s="11" t="s">
        <v>5897</v>
      </c>
      <c r="C2334" s="11" t="s">
        <v>6398</v>
      </c>
      <c r="D2334" s="11" t="s">
        <v>6399</v>
      </c>
      <c r="E2334" s="11" t="s">
        <v>6400</v>
      </c>
      <c r="F2334" s="12">
        <v>51.53342</v>
      </c>
      <c r="G2334" s="12">
        <v>12.155290000000001</v>
      </c>
      <c r="H2334" s="11">
        <v>10000</v>
      </c>
      <c r="I2334" s="11">
        <v>13193</v>
      </c>
      <c r="J2334" s="13" t="s">
        <v>8991</v>
      </c>
      <c r="K2334" s="14">
        <f>I2334*Assumptions!$B$2*10^-3/24</f>
        <v>82.456249999999997</v>
      </c>
      <c r="L2334" s="14">
        <f>IF(J2334="YES",I2334*Assumptions!$B$3/1000,0)</f>
        <v>0</v>
      </c>
      <c r="M2334" s="14">
        <f>IF(J2334="YES",I2334*Assumptions!$B$4/1000,0)</f>
        <v>0</v>
      </c>
      <c r="N2334" s="14">
        <f>IF(J2334="YES",I2334*Assumptions!$B$5/1000,0)</f>
        <v>0</v>
      </c>
      <c r="O2334" s="14">
        <f>K2334*Assumptions!$B$6*Assumptions!$B$7</f>
        <v>478.24624999999997</v>
      </c>
      <c r="P2334" s="14">
        <f>((K2334*Assumptions!$B$6*Assumptions!$B$7/1000)*(Assumptions!$B$8/(Assumptions!$B$8-1)))*Assumptions!$B$9</f>
        <v>2869.4774999999995</v>
      </c>
      <c r="Q2334" s="13" t="s">
        <v>9028</v>
      </c>
      <c r="R2334" s="13" t="s">
        <v>9043</v>
      </c>
    </row>
    <row r="2335" spans="1:18" x14ac:dyDescent="0.3">
      <c r="A2335" s="11" t="s">
        <v>2087</v>
      </c>
      <c r="B2335" s="11" t="s">
        <v>5897</v>
      </c>
      <c r="C2335" s="11" t="s">
        <v>6401</v>
      </c>
      <c r="D2335" s="11" t="s">
        <v>6402</v>
      </c>
      <c r="E2335" s="11" t="s">
        <v>8893</v>
      </c>
      <c r="F2335" s="12">
        <v>51.474440000000001</v>
      </c>
      <c r="G2335" s="12">
        <v>12.078950000000001</v>
      </c>
      <c r="H2335" s="11">
        <v>6250</v>
      </c>
      <c r="I2335" s="11">
        <v>4157</v>
      </c>
      <c r="J2335" s="13" t="s">
        <v>8991</v>
      </c>
      <c r="K2335" s="14">
        <f>I2335*Assumptions!$B$2*10^-3/24</f>
        <v>25.981250000000003</v>
      </c>
      <c r="L2335" s="14">
        <f>IF(J2335="YES",I2335*Assumptions!$B$3/1000,0)</f>
        <v>0</v>
      </c>
      <c r="M2335" s="14">
        <f>IF(J2335="YES",I2335*Assumptions!$B$4/1000,0)</f>
        <v>0</v>
      </c>
      <c r="N2335" s="14">
        <f>IF(J2335="YES",I2335*Assumptions!$B$5/1000,0)</f>
        <v>0</v>
      </c>
      <c r="O2335" s="14">
        <f>K2335*Assumptions!$B$6*Assumptions!$B$7</f>
        <v>150.69125000000003</v>
      </c>
      <c r="P2335" s="14">
        <f>((K2335*Assumptions!$B$6*Assumptions!$B$7/1000)*(Assumptions!$B$8/(Assumptions!$B$8-1)))*Assumptions!$B$9</f>
        <v>904.14750000000015</v>
      </c>
      <c r="Q2335" s="13" t="s">
        <v>9028</v>
      </c>
      <c r="R2335" s="13" t="s">
        <v>9042</v>
      </c>
    </row>
    <row r="2336" spans="1:18" x14ac:dyDescent="0.3">
      <c r="A2336" s="11" t="s">
        <v>2087</v>
      </c>
      <c r="B2336" s="11" t="s">
        <v>5897</v>
      </c>
      <c r="C2336" s="11" t="s">
        <v>6403</v>
      </c>
      <c r="D2336" s="11" t="s">
        <v>6404</v>
      </c>
      <c r="E2336" s="11" t="s">
        <v>8894</v>
      </c>
      <c r="F2336" s="12">
        <v>51.447760000000002</v>
      </c>
      <c r="G2336" s="12">
        <v>12.09084</v>
      </c>
      <c r="H2336" s="11">
        <v>10000</v>
      </c>
      <c r="I2336" s="11">
        <v>5291</v>
      </c>
      <c r="J2336" s="13" t="s">
        <v>8991</v>
      </c>
      <c r="K2336" s="14">
        <f>I2336*Assumptions!$B$2*10^-3/24</f>
        <v>33.068750000000001</v>
      </c>
      <c r="L2336" s="14">
        <f>IF(J2336="YES",I2336*Assumptions!$B$3/1000,0)</f>
        <v>0</v>
      </c>
      <c r="M2336" s="14">
        <f>IF(J2336="YES",I2336*Assumptions!$B$4/1000,0)</f>
        <v>0</v>
      </c>
      <c r="N2336" s="14">
        <f>IF(J2336="YES",I2336*Assumptions!$B$5/1000,0)</f>
        <v>0</v>
      </c>
      <c r="O2336" s="14">
        <f>K2336*Assumptions!$B$6*Assumptions!$B$7</f>
        <v>191.79874999999998</v>
      </c>
      <c r="P2336" s="14">
        <f>((K2336*Assumptions!$B$6*Assumptions!$B$7/1000)*(Assumptions!$B$8/(Assumptions!$B$8-1)))*Assumptions!$B$9</f>
        <v>1150.7924999999998</v>
      </c>
      <c r="Q2336" s="13" t="s">
        <v>9028</v>
      </c>
      <c r="R2336" s="13" t="s">
        <v>9044</v>
      </c>
    </row>
    <row r="2337" spans="1:18" x14ac:dyDescent="0.3">
      <c r="A2337" s="11" t="s">
        <v>2087</v>
      </c>
      <c r="B2337" s="11" t="s">
        <v>5395</v>
      </c>
      <c r="C2337" s="11" t="s">
        <v>6405</v>
      </c>
      <c r="D2337" s="11" t="s">
        <v>6406</v>
      </c>
      <c r="E2337" s="11" t="s">
        <v>6407</v>
      </c>
      <c r="F2337" s="12">
        <v>51.391660000000002</v>
      </c>
      <c r="G2337" s="12">
        <v>11.379289999999999</v>
      </c>
      <c r="H2337" s="11">
        <v>5500</v>
      </c>
      <c r="I2337" s="11">
        <v>4207</v>
      </c>
      <c r="J2337" s="13" t="s">
        <v>8991</v>
      </c>
      <c r="K2337" s="14">
        <f>I2337*Assumptions!$B$2*10^-3/24</f>
        <v>26.293750000000003</v>
      </c>
      <c r="L2337" s="14">
        <f>IF(J2337="YES",I2337*Assumptions!$B$3/1000,0)</f>
        <v>0</v>
      </c>
      <c r="M2337" s="14">
        <f>IF(J2337="YES",I2337*Assumptions!$B$4/1000,0)</f>
        <v>0</v>
      </c>
      <c r="N2337" s="14">
        <f>IF(J2337="YES",I2337*Assumptions!$B$5/1000,0)</f>
        <v>0</v>
      </c>
      <c r="O2337" s="14">
        <f>K2337*Assumptions!$B$6*Assumptions!$B$7</f>
        <v>152.50375</v>
      </c>
      <c r="P2337" s="14">
        <f>((K2337*Assumptions!$B$6*Assumptions!$B$7/1000)*(Assumptions!$B$8/(Assumptions!$B$8-1)))*Assumptions!$B$9</f>
        <v>915.02249999999992</v>
      </c>
      <c r="Q2337" s="13" t="s">
        <v>9028</v>
      </c>
      <c r="R2337" s="13" t="s">
        <v>9044</v>
      </c>
    </row>
    <row r="2338" spans="1:18" x14ac:dyDescent="0.3">
      <c r="A2338" s="11" t="s">
        <v>2087</v>
      </c>
      <c r="B2338" s="11" t="s">
        <v>5395</v>
      </c>
      <c r="C2338" s="11" t="s">
        <v>6408</v>
      </c>
      <c r="D2338" s="11" t="s">
        <v>6409</v>
      </c>
      <c r="E2338" s="11" t="s">
        <v>6410</v>
      </c>
      <c r="F2338" s="12">
        <v>51.471069999999997</v>
      </c>
      <c r="G2338" s="12">
        <v>11.27603</v>
      </c>
      <c r="H2338" s="11">
        <v>40000</v>
      </c>
      <c r="I2338" s="11">
        <v>27222</v>
      </c>
      <c r="J2338" s="13" t="s">
        <v>8982</v>
      </c>
      <c r="K2338" s="14">
        <f>I2338*Assumptions!$B$2*10^-3/24</f>
        <v>170.13750000000002</v>
      </c>
      <c r="L2338" s="14">
        <f>IF(J2338="YES",I2338*Assumptions!$B$3/1000,0)</f>
        <v>544.44000000000005</v>
      </c>
      <c r="M2338" s="14">
        <f>IF(J2338="YES",I2338*Assumptions!$B$4/1000,0)</f>
        <v>408.33</v>
      </c>
      <c r="N2338" s="14">
        <f>IF(J2338="YES",I2338*Assumptions!$B$5/1000,0)</f>
        <v>816.66</v>
      </c>
      <c r="O2338" s="14">
        <f>K2338*Assumptions!$B$6*Assumptions!$B$7</f>
        <v>986.79750000000001</v>
      </c>
      <c r="P2338" s="14">
        <f>((K2338*Assumptions!$B$6*Assumptions!$B$7/1000)*(Assumptions!$B$8/(Assumptions!$B$8-1)))*Assumptions!$B$9</f>
        <v>5920.7849999999989</v>
      </c>
      <c r="Q2338" s="13" t="s">
        <v>9028</v>
      </c>
      <c r="R2338" s="13" t="s">
        <v>9043</v>
      </c>
    </row>
    <row r="2339" spans="1:18" x14ac:dyDescent="0.3">
      <c r="A2339" s="11" t="s">
        <v>1851</v>
      </c>
      <c r="B2339" s="11" t="s">
        <v>1850</v>
      </c>
      <c r="C2339" s="11" t="s">
        <v>1848</v>
      </c>
      <c r="D2339" s="11" t="s">
        <v>1849</v>
      </c>
      <c r="E2339" s="11" t="s">
        <v>8206</v>
      </c>
      <c r="F2339" s="12">
        <v>44.978000000000002</v>
      </c>
      <c r="G2339" s="12">
        <v>14.736499999999999</v>
      </c>
      <c r="H2339" s="11">
        <v>20600</v>
      </c>
      <c r="I2339" s="11">
        <v>12834</v>
      </c>
      <c r="J2339" s="13" t="s">
        <v>8991</v>
      </c>
      <c r="K2339" s="14">
        <f>I2339*Assumptions!$B$2*10^-3/24</f>
        <v>80.212500000000006</v>
      </c>
      <c r="L2339" s="14">
        <f>IF(J2339="YES",I2339*Assumptions!$B$3/1000,0)</f>
        <v>0</v>
      </c>
      <c r="M2339" s="14">
        <f>IF(J2339="YES",I2339*Assumptions!$B$4/1000,0)</f>
        <v>0</v>
      </c>
      <c r="N2339" s="14">
        <f>IF(J2339="YES",I2339*Assumptions!$B$5/1000,0)</f>
        <v>0</v>
      </c>
      <c r="O2339" s="14">
        <f>K2339*Assumptions!$B$6*Assumptions!$B$7</f>
        <v>465.23249999999996</v>
      </c>
      <c r="P2339" s="14">
        <f>((K2339*Assumptions!$B$6*Assumptions!$B$7/1000)*(Assumptions!$B$8/(Assumptions!$B$8-1)))*Assumptions!$B$9</f>
        <v>2791.3949999999995</v>
      </c>
      <c r="Q2339" s="13" t="s">
        <v>9031</v>
      </c>
      <c r="R2339" s="13" t="s">
        <v>9043</v>
      </c>
    </row>
    <row r="2340" spans="1:18" x14ac:dyDescent="0.3">
      <c r="A2340" s="11" t="s">
        <v>1851</v>
      </c>
      <c r="B2340" s="11" t="s">
        <v>1855</v>
      </c>
      <c r="C2340" s="11" t="s">
        <v>1852</v>
      </c>
      <c r="D2340" s="11" t="s">
        <v>1853</v>
      </c>
      <c r="E2340" s="11" t="s">
        <v>1854</v>
      </c>
      <c r="F2340" s="12">
        <v>45.780900000000003</v>
      </c>
      <c r="G2340" s="12">
        <v>18.601400000000002</v>
      </c>
      <c r="H2340" s="11">
        <v>8000</v>
      </c>
      <c r="I2340" s="11">
        <v>9285</v>
      </c>
      <c r="J2340" s="13" t="s">
        <v>8991</v>
      </c>
      <c r="K2340" s="14">
        <f>I2340*Assumptions!$B$2*10^-3/24</f>
        <v>58.03125</v>
      </c>
      <c r="L2340" s="14">
        <f>IF(J2340="YES",I2340*Assumptions!$B$3/1000,0)</f>
        <v>0</v>
      </c>
      <c r="M2340" s="14">
        <f>IF(J2340="YES",I2340*Assumptions!$B$4/1000,0)</f>
        <v>0</v>
      </c>
      <c r="N2340" s="14">
        <f>IF(J2340="YES",I2340*Assumptions!$B$5/1000,0)</f>
        <v>0</v>
      </c>
      <c r="O2340" s="14">
        <f>K2340*Assumptions!$B$6*Assumptions!$B$7</f>
        <v>336.58124999999995</v>
      </c>
      <c r="P2340" s="14">
        <f>((K2340*Assumptions!$B$6*Assumptions!$B$7/1000)*(Assumptions!$B$8/(Assumptions!$B$8-1)))*Assumptions!$B$9</f>
        <v>2019.4874999999997</v>
      </c>
      <c r="Q2340" s="13" t="s">
        <v>9032</v>
      </c>
      <c r="R2340" s="13" t="s">
        <v>9042</v>
      </c>
    </row>
    <row r="2341" spans="1:18" x14ac:dyDescent="0.3">
      <c r="A2341" s="11" t="s">
        <v>1851</v>
      </c>
      <c r="B2341" s="11" t="s">
        <v>1858</v>
      </c>
      <c r="C2341" s="11" t="s">
        <v>1856</v>
      </c>
      <c r="D2341" s="11" t="s">
        <v>1857</v>
      </c>
      <c r="E2341" s="11" t="s">
        <v>8207</v>
      </c>
      <c r="F2341" s="12">
        <v>45.991199999999999</v>
      </c>
      <c r="G2341" s="12">
        <v>16.551200000000001</v>
      </c>
      <c r="H2341" s="11">
        <v>20300</v>
      </c>
      <c r="I2341" s="11">
        <v>9013</v>
      </c>
      <c r="J2341" s="13" t="s">
        <v>8991</v>
      </c>
      <c r="K2341" s="14">
        <f>I2341*Assumptions!$B$2*10^-3/24</f>
        <v>56.331250000000004</v>
      </c>
      <c r="L2341" s="14">
        <f>IF(J2341="YES",I2341*Assumptions!$B$3/1000,0)</f>
        <v>0</v>
      </c>
      <c r="M2341" s="14">
        <f>IF(J2341="YES",I2341*Assumptions!$B$4/1000,0)</f>
        <v>0</v>
      </c>
      <c r="N2341" s="14">
        <f>IF(J2341="YES",I2341*Assumptions!$B$5/1000,0)</f>
        <v>0</v>
      </c>
      <c r="O2341" s="14">
        <f>K2341*Assumptions!$B$6*Assumptions!$B$7</f>
        <v>326.72125</v>
      </c>
      <c r="P2341" s="14">
        <f>((K2341*Assumptions!$B$6*Assumptions!$B$7/1000)*(Assumptions!$B$8/(Assumptions!$B$8-1)))*Assumptions!$B$9</f>
        <v>1960.3275000000001</v>
      </c>
      <c r="Q2341" s="13" t="s">
        <v>9032</v>
      </c>
      <c r="R2341" s="13" t="s">
        <v>9042</v>
      </c>
    </row>
    <row r="2342" spans="1:18" x14ac:dyDescent="0.3">
      <c r="A2342" s="11" t="s">
        <v>1851</v>
      </c>
      <c r="B2342" s="11" t="s">
        <v>1850</v>
      </c>
      <c r="C2342" s="11" t="s">
        <v>1859</v>
      </c>
      <c r="D2342" s="11" t="s">
        <v>1860</v>
      </c>
      <c r="E2342" s="11" t="s">
        <v>1861</v>
      </c>
      <c r="F2342" s="12">
        <v>45.014699999999998</v>
      </c>
      <c r="G2342" s="12">
        <v>14.561199999999999</v>
      </c>
      <c r="H2342" s="11">
        <v>20800</v>
      </c>
      <c r="I2342" s="11">
        <v>11859</v>
      </c>
      <c r="J2342" s="13" t="s">
        <v>8991</v>
      </c>
      <c r="K2342" s="14">
        <f>I2342*Assumptions!$B$2*10^-3/24</f>
        <v>74.118750000000006</v>
      </c>
      <c r="L2342" s="14">
        <f>IF(J2342="YES",I2342*Assumptions!$B$3/1000,0)</f>
        <v>0</v>
      </c>
      <c r="M2342" s="14">
        <f>IF(J2342="YES",I2342*Assumptions!$B$4/1000,0)</f>
        <v>0</v>
      </c>
      <c r="N2342" s="14">
        <f>IF(J2342="YES",I2342*Assumptions!$B$5/1000,0)</f>
        <v>0</v>
      </c>
      <c r="O2342" s="14">
        <f>K2342*Assumptions!$B$6*Assumptions!$B$7</f>
        <v>429.88875000000002</v>
      </c>
      <c r="P2342" s="14">
        <f>((K2342*Assumptions!$B$6*Assumptions!$B$7/1000)*(Assumptions!$B$8/(Assumptions!$B$8-1)))*Assumptions!$B$9</f>
        <v>2579.3325000000004</v>
      </c>
      <c r="Q2342" s="13" t="s">
        <v>9031</v>
      </c>
      <c r="R2342" s="13" t="s">
        <v>9042</v>
      </c>
    </row>
    <row r="2343" spans="1:18" x14ac:dyDescent="0.3">
      <c r="A2343" s="11" t="s">
        <v>1851</v>
      </c>
      <c r="B2343" s="11" t="s">
        <v>1865</v>
      </c>
      <c r="C2343" s="11" t="s">
        <v>1862</v>
      </c>
      <c r="D2343" s="11" t="s">
        <v>1863</v>
      </c>
      <c r="E2343" s="11" t="s">
        <v>1864</v>
      </c>
      <c r="F2343" s="12">
        <v>45.463500000000003</v>
      </c>
      <c r="G2343" s="12">
        <v>16.771699999999999</v>
      </c>
      <c r="H2343" s="11">
        <v>20000</v>
      </c>
      <c r="I2343" s="11">
        <v>16107</v>
      </c>
      <c r="J2343" s="13" t="s">
        <v>8991</v>
      </c>
      <c r="K2343" s="14">
        <f>I2343*Assumptions!$B$2*10^-3/24</f>
        <v>100.66875</v>
      </c>
      <c r="L2343" s="14">
        <f>IF(J2343="YES",I2343*Assumptions!$B$3/1000,0)</f>
        <v>0</v>
      </c>
      <c r="M2343" s="14">
        <f>IF(J2343="YES",I2343*Assumptions!$B$4/1000,0)</f>
        <v>0</v>
      </c>
      <c r="N2343" s="14">
        <f>IF(J2343="YES",I2343*Assumptions!$B$5/1000,0)</f>
        <v>0</v>
      </c>
      <c r="O2343" s="14">
        <f>K2343*Assumptions!$B$6*Assumptions!$B$7</f>
        <v>583.87874999999997</v>
      </c>
      <c r="P2343" s="14">
        <f>((K2343*Assumptions!$B$6*Assumptions!$B$7/1000)*(Assumptions!$B$8/(Assumptions!$B$8-1)))*Assumptions!$B$9</f>
        <v>3503.2725</v>
      </c>
      <c r="Q2343" s="13" t="s">
        <v>9032</v>
      </c>
      <c r="R2343" s="13" t="s">
        <v>9043</v>
      </c>
    </row>
    <row r="2344" spans="1:18" x14ac:dyDescent="0.3">
      <c r="A2344" s="11" t="s">
        <v>1851</v>
      </c>
      <c r="B2344" s="11" t="s">
        <v>1868</v>
      </c>
      <c r="C2344" s="11" t="s">
        <v>1866</v>
      </c>
      <c r="D2344" s="11" t="s">
        <v>1867</v>
      </c>
      <c r="E2344" s="11" t="s">
        <v>8208</v>
      </c>
      <c r="F2344" s="12">
        <v>44.549199999999999</v>
      </c>
      <c r="G2344" s="12">
        <v>14.875</v>
      </c>
      <c r="H2344" s="11">
        <v>14500</v>
      </c>
      <c r="I2344" s="11">
        <v>23081</v>
      </c>
      <c r="J2344" s="13" t="s">
        <v>8991</v>
      </c>
      <c r="K2344" s="14">
        <f>I2344*Assumptions!$B$2*10^-3/24</f>
        <v>144.25624999999999</v>
      </c>
      <c r="L2344" s="14">
        <f>IF(J2344="YES",I2344*Assumptions!$B$3/1000,0)</f>
        <v>0</v>
      </c>
      <c r="M2344" s="14">
        <f>IF(J2344="YES",I2344*Assumptions!$B$4/1000,0)</f>
        <v>0</v>
      </c>
      <c r="N2344" s="14">
        <f>IF(J2344="YES",I2344*Assumptions!$B$5/1000,0)</f>
        <v>0</v>
      </c>
      <c r="O2344" s="14">
        <f>K2344*Assumptions!$B$6*Assumptions!$B$7</f>
        <v>836.68624999999997</v>
      </c>
      <c r="P2344" s="14">
        <f>((K2344*Assumptions!$B$6*Assumptions!$B$7/1000)*(Assumptions!$B$8/(Assumptions!$B$8-1)))*Assumptions!$B$9</f>
        <v>5020.1174999999994</v>
      </c>
      <c r="Q2344" s="13" t="s">
        <v>9031</v>
      </c>
      <c r="R2344" s="13" t="s">
        <v>9044</v>
      </c>
    </row>
    <row r="2345" spans="1:18" x14ac:dyDescent="0.3">
      <c r="A2345" s="11" t="s">
        <v>1851</v>
      </c>
      <c r="B2345" s="11" t="s">
        <v>1872</v>
      </c>
      <c r="C2345" s="11" t="s">
        <v>1869</v>
      </c>
      <c r="D2345" s="11" t="s">
        <v>1870</v>
      </c>
      <c r="E2345" s="11" t="s">
        <v>1871</v>
      </c>
      <c r="F2345" s="12">
        <v>45.331099999999999</v>
      </c>
      <c r="G2345" s="12">
        <v>13.5503</v>
      </c>
      <c r="H2345" s="11">
        <v>33000</v>
      </c>
      <c r="I2345" s="11">
        <v>17059</v>
      </c>
      <c r="J2345" s="13" t="s">
        <v>8991</v>
      </c>
      <c r="K2345" s="14">
        <f>I2345*Assumptions!$B$2*10^-3/24</f>
        <v>106.61874999999999</v>
      </c>
      <c r="L2345" s="14">
        <f>IF(J2345="YES",I2345*Assumptions!$B$3/1000,0)</f>
        <v>0</v>
      </c>
      <c r="M2345" s="14">
        <f>IF(J2345="YES",I2345*Assumptions!$B$4/1000,0)</f>
        <v>0</v>
      </c>
      <c r="N2345" s="14">
        <f>IF(J2345="YES",I2345*Assumptions!$B$5/1000,0)</f>
        <v>0</v>
      </c>
      <c r="O2345" s="14">
        <f>K2345*Assumptions!$B$6*Assumptions!$B$7</f>
        <v>618.38874999999985</v>
      </c>
      <c r="P2345" s="14">
        <f>((K2345*Assumptions!$B$6*Assumptions!$B$7/1000)*(Assumptions!$B$8/(Assumptions!$B$8-1)))*Assumptions!$B$9</f>
        <v>3710.3324999999986</v>
      </c>
      <c r="Q2345" s="13" t="s">
        <v>9031</v>
      </c>
      <c r="R2345" s="13" t="s">
        <v>9044</v>
      </c>
    </row>
    <row r="2346" spans="1:18" x14ac:dyDescent="0.3">
      <c r="A2346" s="11" t="s">
        <v>1851</v>
      </c>
      <c r="B2346" s="11" t="s">
        <v>1876</v>
      </c>
      <c r="C2346" s="11" t="s">
        <v>1873</v>
      </c>
      <c r="D2346" s="11" t="s">
        <v>1874</v>
      </c>
      <c r="E2346" s="11" t="s">
        <v>1875</v>
      </c>
      <c r="F2346" s="12">
        <v>46.318800000000003</v>
      </c>
      <c r="G2346" s="12">
        <v>16.4331</v>
      </c>
      <c r="H2346" s="11">
        <v>5000</v>
      </c>
      <c r="I2346" s="11">
        <v>3087</v>
      </c>
      <c r="J2346" s="13" t="s">
        <v>8991</v>
      </c>
      <c r="K2346" s="14">
        <f>I2346*Assumptions!$B$2*10^-3/24</f>
        <v>19.293749999999999</v>
      </c>
      <c r="L2346" s="14">
        <f>IF(J2346="YES",I2346*Assumptions!$B$3/1000,0)</f>
        <v>0</v>
      </c>
      <c r="M2346" s="14">
        <f>IF(J2346="YES",I2346*Assumptions!$B$4/1000,0)</f>
        <v>0</v>
      </c>
      <c r="N2346" s="14">
        <f>IF(J2346="YES",I2346*Assumptions!$B$5/1000,0)</f>
        <v>0</v>
      </c>
      <c r="O2346" s="14">
        <f>K2346*Assumptions!$B$6*Assumptions!$B$7</f>
        <v>111.90375</v>
      </c>
      <c r="P2346" s="14">
        <f>((K2346*Assumptions!$B$6*Assumptions!$B$7/1000)*(Assumptions!$B$8/(Assumptions!$B$8-1)))*Assumptions!$B$9</f>
        <v>671.4224999999999</v>
      </c>
      <c r="Q2346" s="13" t="s">
        <v>9032</v>
      </c>
      <c r="R2346" s="13" t="s">
        <v>9044</v>
      </c>
    </row>
    <row r="2347" spans="1:18" x14ac:dyDescent="0.3">
      <c r="A2347" s="11" t="s">
        <v>1851</v>
      </c>
      <c r="B2347" s="11" t="s">
        <v>1879</v>
      </c>
      <c r="C2347" s="11" t="s">
        <v>1877</v>
      </c>
      <c r="D2347" s="11" t="s">
        <v>1878</v>
      </c>
      <c r="E2347" s="11" t="s">
        <v>8209</v>
      </c>
      <c r="F2347" s="12">
        <v>45.338299999999997</v>
      </c>
      <c r="G2347" s="12">
        <v>18.861999999999998</v>
      </c>
      <c r="H2347" s="11">
        <v>5000</v>
      </c>
      <c r="I2347" s="11">
        <v>1212</v>
      </c>
      <c r="J2347" s="13" t="s">
        <v>8991</v>
      </c>
      <c r="K2347" s="14">
        <f>I2347*Assumptions!$B$2*10^-3/24</f>
        <v>7.5750000000000002</v>
      </c>
      <c r="L2347" s="14">
        <f>IF(J2347="YES",I2347*Assumptions!$B$3/1000,0)</f>
        <v>0</v>
      </c>
      <c r="M2347" s="14">
        <f>IF(J2347="YES",I2347*Assumptions!$B$4/1000,0)</f>
        <v>0</v>
      </c>
      <c r="N2347" s="14">
        <f>IF(J2347="YES",I2347*Assumptions!$B$5/1000,0)</f>
        <v>0</v>
      </c>
      <c r="O2347" s="14">
        <f>K2347*Assumptions!$B$6*Assumptions!$B$7</f>
        <v>43.934999999999995</v>
      </c>
      <c r="P2347" s="14">
        <f>((K2347*Assumptions!$B$6*Assumptions!$B$7/1000)*(Assumptions!$B$8/(Assumptions!$B$8-1)))*Assumptions!$B$9</f>
        <v>263.60999999999996</v>
      </c>
      <c r="Q2347" s="13" t="s">
        <v>9032</v>
      </c>
      <c r="R2347" s="13" t="s">
        <v>9044</v>
      </c>
    </row>
    <row r="2348" spans="1:18" x14ac:dyDescent="0.3">
      <c r="A2348" s="11" t="s">
        <v>1851</v>
      </c>
      <c r="B2348" s="11" t="s">
        <v>1883</v>
      </c>
      <c r="C2348" s="11" t="s">
        <v>1880</v>
      </c>
      <c r="D2348" s="11" t="s">
        <v>1881</v>
      </c>
      <c r="E2348" s="11" t="s">
        <v>1882</v>
      </c>
      <c r="F2348" s="12">
        <v>45.249600000000001</v>
      </c>
      <c r="G2348" s="12">
        <v>15.249499999999999</v>
      </c>
      <c r="H2348" s="11">
        <v>7500</v>
      </c>
      <c r="I2348" s="11">
        <v>4910</v>
      </c>
      <c r="J2348" s="13" t="s">
        <v>8991</v>
      </c>
      <c r="K2348" s="14">
        <f>I2348*Assumptions!$B$2*10^-3/24</f>
        <v>30.6875</v>
      </c>
      <c r="L2348" s="14">
        <f>IF(J2348="YES",I2348*Assumptions!$B$3/1000,0)</f>
        <v>0</v>
      </c>
      <c r="M2348" s="14">
        <f>IF(J2348="YES",I2348*Assumptions!$B$4/1000,0)</f>
        <v>0</v>
      </c>
      <c r="N2348" s="14">
        <f>IF(J2348="YES",I2348*Assumptions!$B$5/1000,0)</f>
        <v>0</v>
      </c>
      <c r="O2348" s="14">
        <f>K2348*Assumptions!$B$6*Assumptions!$B$7</f>
        <v>177.98749999999998</v>
      </c>
      <c r="P2348" s="14">
        <f>((K2348*Assumptions!$B$6*Assumptions!$B$7/1000)*(Assumptions!$B$8/(Assumptions!$B$8-1)))*Assumptions!$B$9</f>
        <v>1067.925</v>
      </c>
      <c r="Q2348" s="13" t="s">
        <v>9032</v>
      </c>
      <c r="R2348" s="13" t="s">
        <v>9042</v>
      </c>
    </row>
    <row r="2349" spans="1:18" x14ac:dyDescent="0.3">
      <c r="A2349" s="11" t="s">
        <v>1851</v>
      </c>
      <c r="B2349" s="11" t="s">
        <v>1886</v>
      </c>
      <c r="C2349" s="11" t="s">
        <v>1884</v>
      </c>
      <c r="D2349" s="11" t="s">
        <v>1885</v>
      </c>
      <c r="E2349" s="11" t="s">
        <v>8210</v>
      </c>
      <c r="F2349" s="12">
        <v>43.4422</v>
      </c>
      <c r="G2349" s="12">
        <v>16.6858</v>
      </c>
      <c r="H2349" s="11">
        <v>32210</v>
      </c>
      <c r="I2349" s="11">
        <v>11745</v>
      </c>
      <c r="J2349" s="13" t="s">
        <v>8991</v>
      </c>
      <c r="K2349" s="14">
        <f>I2349*Assumptions!$B$2*10^-3/24</f>
        <v>73.40625</v>
      </c>
      <c r="L2349" s="14">
        <f>IF(J2349="YES",I2349*Assumptions!$B$3/1000,0)</f>
        <v>0</v>
      </c>
      <c r="M2349" s="14">
        <f>IF(J2349="YES",I2349*Assumptions!$B$4/1000,0)</f>
        <v>0</v>
      </c>
      <c r="N2349" s="14">
        <f>IF(J2349="YES",I2349*Assumptions!$B$5/1000,0)</f>
        <v>0</v>
      </c>
      <c r="O2349" s="14">
        <f>K2349*Assumptions!$B$6*Assumptions!$B$7</f>
        <v>425.75624999999997</v>
      </c>
      <c r="P2349" s="14">
        <f>((K2349*Assumptions!$B$6*Assumptions!$B$7/1000)*(Assumptions!$B$8/(Assumptions!$B$8-1)))*Assumptions!$B$9</f>
        <v>2554.5374999999999</v>
      </c>
      <c r="Q2349" s="13" t="s">
        <v>9031</v>
      </c>
      <c r="R2349" s="13" t="s">
        <v>9043</v>
      </c>
    </row>
    <row r="2350" spans="1:18" x14ac:dyDescent="0.3">
      <c r="A2350" s="11" t="s">
        <v>1851</v>
      </c>
      <c r="B2350" s="11" t="s">
        <v>1850</v>
      </c>
      <c r="C2350" s="11" t="s">
        <v>1887</v>
      </c>
      <c r="D2350" s="11" t="s">
        <v>1888</v>
      </c>
      <c r="E2350" s="11" t="s">
        <v>8211</v>
      </c>
      <c r="F2350" s="12">
        <v>45.202199999999998</v>
      </c>
      <c r="G2350" s="12">
        <v>14.552300000000001</v>
      </c>
      <c r="H2350" s="11">
        <v>9200</v>
      </c>
      <c r="I2350" s="11">
        <v>2188</v>
      </c>
      <c r="J2350" s="13" t="s">
        <v>8991</v>
      </c>
      <c r="K2350" s="14">
        <f>I2350*Assumptions!$B$2*10^-3/24</f>
        <v>13.674999999999999</v>
      </c>
      <c r="L2350" s="14">
        <f>IF(J2350="YES",I2350*Assumptions!$B$3/1000,0)</f>
        <v>0</v>
      </c>
      <c r="M2350" s="14">
        <f>IF(J2350="YES",I2350*Assumptions!$B$4/1000,0)</f>
        <v>0</v>
      </c>
      <c r="N2350" s="14">
        <f>IF(J2350="YES",I2350*Assumptions!$B$5/1000,0)</f>
        <v>0</v>
      </c>
      <c r="O2350" s="14">
        <f>K2350*Assumptions!$B$6*Assumptions!$B$7</f>
        <v>79.314999999999984</v>
      </c>
      <c r="P2350" s="14">
        <f>((K2350*Assumptions!$B$6*Assumptions!$B$7/1000)*(Assumptions!$B$8/(Assumptions!$B$8-1)))*Assumptions!$B$9</f>
        <v>475.88999999999987</v>
      </c>
      <c r="Q2350" s="13" t="s">
        <v>9031</v>
      </c>
      <c r="R2350" s="13" t="s">
        <v>9043</v>
      </c>
    </row>
    <row r="2351" spans="1:18" x14ac:dyDescent="0.3">
      <c r="A2351" s="11" t="s">
        <v>1851</v>
      </c>
      <c r="B2351" s="11" t="s">
        <v>1850</v>
      </c>
      <c r="C2351" s="11" t="s">
        <v>1889</v>
      </c>
      <c r="D2351" s="11" t="s">
        <v>1890</v>
      </c>
      <c r="E2351" s="11" t="s">
        <v>8212</v>
      </c>
      <c r="F2351" s="12">
        <v>45.318800000000003</v>
      </c>
      <c r="G2351" s="12">
        <v>14.2904</v>
      </c>
      <c r="H2351" s="11">
        <v>46000</v>
      </c>
      <c r="I2351" s="11">
        <v>28665</v>
      </c>
      <c r="J2351" s="13" t="s">
        <v>8991</v>
      </c>
      <c r="K2351" s="14">
        <f>I2351*Assumptions!$B$2*10^-3/24</f>
        <v>179.15625</v>
      </c>
      <c r="L2351" s="14">
        <f>IF(J2351="YES",I2351*Assumptions!$B$3/1000,0)</f>
        <v>0</v>
      </c>
      <c r="M2351" s="14">
        <f>IF(J2351="YES",I2351*Assumptions!$B$4/1000,0)</f>
        <v>0</v>
      </c>
      <c r="N2351" s="14">
        <f>IF(J2351="YES",I2351*Assumptions!$B$5/1000,0)</f>
        <v>0</v>
      </c>
      <c r="O2351" s="14">
        <f>K2351*Assumptions!$B$6*Assumptions!$B$7</f>
        <v>1039.10625</v>
      </c>
      <c r="P2351" s="14">
        <f>((K2351*Assumptions!$B$6*Assumptions!$B$7/1000)*(Assumptions!$B$8/(Assumptions!$B$8-1)))*Assumptions!$B$9</f>
        <v>6234.6374999999998</v>
      </c>
      <c r="Q2351" s="13" t="s">
        <v>9031</v>
      </c>
      <c r="R2351" s="13" t="s">
        <v>9043</v>
      </c>
    </row>
    <row r="2352" spans="1:18" x14ac:dyDescent="0.3">
      <c r="A2352" s="11" t="s">
        <v>1851</v>
      </c>
      <c r="B2352" s="11" t="s">
        <v>1894</v>
      </c>
      <c r="C2352" s="11" t="s">
        <v>1891</v>
      </c>
      <c r="D2352" s="11" t="s">
        <v>1892</v>
      </c>
      <c r="E2352" s="11" t="s">
        <v>1893</v>
      </c>
      <c r="F2352" s="12">
        <v>43.0197</v>
      </c>
      <c r="G2352" s="12">
        <v>17.547000000000001</v>
      </c>
      <c r="H2352" s="11">
        <v>9000</v>
      </c>
      <c r="I2352" s="11">
        <v>1770</v>
      </c>
      <c r="J2352" s="13" t="s">
        <v>8991</v>
      </c>
      <c r="K2352" s="14">
        <f>I2352*Assumptions!$B$2*10^-3/24</f>
        <v>11.0625</v>
      </c>
      <c r="L2352" s="14">
        <f>IF(J2352="YES",I2352*Assumptions!$B$3/1000,0)</f>
        <v>0</v>
      </c>
      <c r="M2352" s="14">
        <f>IF(J2352="YES",I2352*Assumptions!$B$4/1000,0)</f>
        <v>0</v>
      </c>
      <c r="N2352" s="14">
        <f>IF(J2352="YES",I2352*Assumptions!$B$5/1000,0)</f>
        <v>0</v>
      </c>
      <c r="O2352" s="14">
        <f>K2352*Assumptions!$B$6*Assumptions!$B$7</f>
        <v>64.162499999999994</v>
      </c>
      <c r="P2352" s="14">
        <f>((K2352*Assumptions!$B$6*Assumptions!$B$7/1000)*(Assumptions!$B$8/(Assumptions!$B$8-1)))*Assumptions!$B$9</f>
        <v>384.97499999999997</v>
      </c>
      <c r="Q2352" s="13" t="s">
        <v>9031</v>
      </c>
      <c r="R2352" s="13" t="s">
        <v>9044</v>
      </c>
    </row>
    <row r="2353" spans="1:18" x14ac:dyDescent="0.3">
      <c r="A2353" s="11" t="s">
        <v>1851</v>
      </c>
      <c r="B2353" s="11" t="s">
        <v>1894</v>
      </c>
      <c r="C2353" s="11" t="s">
        <v>1895</v>
      </c>
      <c r="D2353" s="11" t="s">
        <v>1896</v>
      </c>
      <c r="E2353" s="11" t="s">
        <v>8213</v>
      </c>
      <c r="F2353" s="12">
        <v>42.975099999999998</v>
      </c>
      <c r="G2353" s="12">
        <v>17.159099999999999</v>
      </c>
      <c r="H2353" s="11">
        <v>10000</v>
      </c>
      <c r="I2353" s="11">
        <v>1000</v>
      </c>
      <c r="J2353" s="13" t="s">
        <v>8991</v>
      </c>
      <c r="K2353" s="14">
        <f>I2353*Assumptions!$B$2*10^-3/24</f>
        <v>6.25</v>
      </c>
      <c r="L2353" s="14">
        <f>IF(J2353="YES",I2353*Assumptions!$B$3/1000,0)</f>
        <v>0</v>
      </c>
      <c r="M2353" s="14">
        <f>IF(J2353="YES",I2353*Assumptions!$B$4/1000,0)</f>
        <v>0</v>
      </c>
      <c r="N2353" s="14">
        <f>IF(J2353="YES",I2353*Assumptions!$B$5/1000,0)</f>
        <v>0</v>
      </c>
      <c r="O2353" s="14">
        <f>K2353*Assumptions!$B$6*Assumptions!$B$7</f>
        <v>36.249999999999993</v>
      </c>
      <c r="P2353" s="14">
        <f>((K2353*Assumptions!$B$6*Assumptions!$B$7/1000)*(Assumptions!$B$8/(Assumptions!$B$8-1)))*Assumptions!$B$9</f>
        <v>217.49999999999994</v>
      </c>
      <c r="Q2353" s="13" t="s">
        <v>9031</v>
      </c>
      <c r="R2353" s="13" t="s">
        <v>9043</v>
      </c>
    </row>
    <row r="2354" spans="1:18" x14ac:dyDescent="0.3">
      <c r="A2354" s="11" t="s">
        <v>1851</v>
      </c>
      <c r="B2354" s="11" t="s">
        <v>1900</v>
      </c>
      <c r="C2354" s="11" t="s">
        <v>1897</v>
      </c>
      <c r="D2354" s="11" t="s">
        <v>1898</v>
      </c>
      <c r="E2354" s="11" t="s">
        <v>1899</v>
      </c>
      <c r="F2354" s="12">
        <v>44.0259</v>
      </c>
      <c r="G2354" s="12">
        <v>15.611499999999999</v>
      </c>
      <c r="H2354" s="11">
        <v>7000</v>
      </c>
      <c r="I2354" s="11">
        <v>5239</v>
      </c>
      <c r="J2354" s="13" t="s">
        <v>8991</v>
      </c>
      <c r="K2354" s="14">
        <f>I2354*Assumptions!$B$2*10^-3/24</f>
        <v>32.743749999999999</v>
      </c>
      <c r="L2354" s="14">
        <f>IF(J2354="YES",I2354*Assumptions!$B$3/1000,0)</f>
        <v>0</v>
      </c>
      <c r="M2354" s="14">
        <f>IF(J2354="YES",I2354*Assumptions!$B$4/1000,0)</f>
        <v>0</v>
      </c>
      <c r="N2354" s="14">
        <f>IF(J2354="YES",I2354*Assumptions!$B$5/1000,0)</f>
        <v>0</v>
      </c>
      <c r="O2354" s="14">
        <f>K2354*Assumptions!$B$6*Assumptions!$B$7</f>
        <v>189.91374999999999</v>
      </c>
      <c r="P2354" s="14">
        <f>((K2354*Assumptions!$B$6*Assumptions!$B$7/1000)*(Assumptions!$B$8/(Assumptions!$B$8-1)))*Assumptions!$B$9</f>
        <v>1139.4824999999998</v>
      </c>
      <c r="Q2354" s="13" t="s">
        <v>9031</v>
      </c>
      <c r="R2354" s="13" t="s">
        <v>9042</v>
      </c>
    </row>
    <row r="2355" spans="1:18" x14ac:dyDescent="0.3">
      <c r="A2355" s="11" t="s">
        <v>1851</v>
      </c>
      <c r="B2355" s="11" t="s">
        <v>1900</v>
      </c>
      <c r="C2355" s="11" t="s">
        <v>1901</v>
      </c>
      <c r="D2355" s="11" t="s">
        <v>1902</v>
      </c>
      <c r="E2355" s="11" t="s">
        <v>1903</v>
      </c>
      <c r="F2355" s="12">
        <v>43.921399999999998</v>
      </c>
      <c r="G2355" s="12">
        <v>15.470599999999999</v>
      </c>
      <c r="H2355" s="11">
        <v>27325</v>
      </c>
      <c r="I2355" s="11">
        <v>26540</v>
      </c>
      <c r="J2355" s="13" t="s">
        <v>8991</v>
      </c>
      <c r="K2355" s="14">
        <f>I2355*Assumptions!$B$2*10^-3/24</f>
        <v>165.875</v>
      </c>
      <c r="L2355" s="14">
        <f>IF(J2355="YES",I2355*Assumptions!$B$3/1000,0)</f>
        <v>0</v>
      </c>
      <c r="M2355" s="14">
        <f>IF(J2355="YES",I2355*Assumptions!$B$4/1000,0)</f>
        <v>0</v>
      </c>
      <c r="N2355" s="14">
        <f>IF(J2355="YES",I2355*Assumptions!$B$5/1000,0)</f>
        <v>0</v>
      </c>
      <c r="O2355" s="14">
        <f>K2355*Assumptions!$B$6*Assumptions!$B$7</f>
        <v>962.07499999999993</v>
      </c>
      <c r="P2355" s="14">
        <f>((K2355*Assumptions!$B$6*Assumptions!$B$7/1000)*(Assumptions!$B$8/(Assumptions!$B$8-1)))*Assumptions!$B$9</f>
        <v>5772.4499999999989</v>
      </c>
      <c r="Q2355" s="13" t="s">
        <v>9031</v>
      </c>
      <c r="R2355" s="13" t="s">
        <v>9044</v>
      </c>
    </row>
    <row r="2356" spans="1:18" x14ac:dyDescent="0.3">
      <c r="A2356" s="11" t="s">
        <v>1851</v>
      </c>
      <c r="B2356" s="11" t="s">
        <v>1907</v>
      </c>
      <c r="C2356" s="11" t="s">
        <v>1904</v>
      </c>
      <c r="D2356" s="11" t="s">
        <v>1905</v>
      </c>
      <c r="E2356" s="11" t="s">
        <v>1906</v>
      </c>
      <c r="F2356" s="12">
        <v>45.867800000000003</v>
      </c>
      <c r="G2356" s="12">
        <v>16.822500000000002</v>
      </c>
      <c r="H2356" s="11">
        <v>65300</v>
      </c>
      <c r="I2356" s="11">
        <v>44256</v>
      </c>
      <c r="J2356" s="13" t="s">
        <v>8991</v>
      </c>
      <c r="K2356" s="14">
        <f>I2356*Assumptions!$B$2*10^-3/24</f>
        <v>276.60000000000002</v>
      </c>
      <c r="L2356" s="14">
        <f>IF(J2356="YES",I2356*Assumptions!$B$3/1000,0)</f>
        <v>0</v>
      </c>
      <c r="M2356" s="14">
        <f>IF(J2356="YES",I2356*Assumptions!$B$4/1000,0)</f>
        <v>0</v>
      </c>
      <c r="N2356" s="14">
        <f>IF(J2356="YES",I2356*Assumptions!$B$5/1000,0)</f>
        <v>0</v>
      </c>
      <c r="O2356" s="14">
        <f>K2356*Assumptions!$B$6*Assumptions!$B$7</f>
        <v>1604.28</v>
      </c>
      <c r="P2356" s="14">
        <f>((K2356*Assumptions!$B$6*Assumptions!$B$7/1000)*(Assumptions!$B$8/(Assumptions!$B$8-1)))*Assumptions!$B$9</f>
        <v>9625.6799999999985</v>
      </c>
      <c r="Q2356" s="13" t="s">
        <v>9032</v>
      </c>
      <c r="R2356" s="13" t="s">
        <v>9042</v>
      </c>
    </row>
    <row r="2357" spans="1:18" x14ac:dyDescent="0.3">
      <c r="A2357" s="11" t="s">
        <v>1851</v>
      </c>
      <c r="B2357" s="11" t="s">
        <v>1910</v>
      </c>
      <c r="C2357" s="11" t="s">
        <v>1908</v>
      </c>
      <c r="D2357" s="11" t="s">
        <v>1909</v>
      </c>
      <c r="E2357" s="11" t="s">
        <v>8214</v>
      </c>
      <c r="F2357" s="12">
        <v>45.820099999999996</v>
      </c>
      <c r="G2357" s="12">
        <v>16.301100000000002</v>
      </c>
      <c r="H2357" s="11">
        <v>8400</v>
      </c>
      <c r="I2357" s="11">
        <v>0</v>
      </c>
      <c r="J2357" s="13" t="s">
        <v>8991</v>
      </c>
      <c r="K2357" s="14">
        <f>I2357*Assumptions!$B$2*10^-3/24</f>
        <v>0</v>
      </c>
      <c r="L2357" s="14">
        <f>IF(J2357="YES",I2357*Assumptions!$B$3/1000,0)</f>
        <v>0</v>
      </c>
      <c r="M2357" s="14">
        <f>IF(J2357="YES",I2357*Assumptions!$B$4/1000,0)</f>
        <v>0</v>
      </c>
      <c r="N2357" s="14">
        <f>IF(J2357="YES",I2357*Assumptions!$B$5/1000,0)</f>
        <v>0</v>
      </c>
      <c r="O2357" s="14">
        <f>K2357*Assumptions!$B$6*Assumptions!$B$7</f>
        <v>0</v>
      </c>
      <c r="P2357" s="14">
        <f>((K2357*Assumptions!$B$6*Assumptions!$B$7/1000)*(Assumptions!$B$8/(Assumptions!$B$8-1)))*Assumptions!$B$9</f>
        <v>0</v>
      </c>
      <c r="Q2357" s="13" t="s">
        <v>9032</v>
      </c>
      <c r="R2357" s="13" t="s">
        <v>9042</v>
      </c>
    </row>
    <row r="2358" spans="1:18" x14ac:dyDescent="0.3">
      <c r="A2358" s="11" t="s">
        <v>1851</v>
      </c>
      <c r="B2358" s="11" t="s">
        <v>1872</v>
      </c>
      <c r="C2358" s="11" t="s">
        <v>1911</v>
      </c>
      <c r="D2358" s="11" t="s">
        <v>1912</v>
      </c>
      <c r="E2358" s="11" t="s">
        <v>1913</v>
      </c>
      <c r="F2358" s="12">
        <v>45.405099999999997</v>
      </c>
      <c r="G2358" s="12">
        <v>13.955</v>
      </c>
      <c r="H2358" s="11">
        <v>7200</v>
      </c>
      <c r="I2358" s="11">
        <v>5312</v>
      </c>
      <c r="J2358" s="13" t="s">
        <v>8991</v>
      </c>
      <c r="K2358" s="14">
        <f>I2358*Assumptions!$B$2*10^-3/24</f>
        <v>33.200000000000003</v>
      </c>
      <c r="L2358" s="14">
        <f>IF(J2358="YES",I2358*Assumptions!$B$3/1000,0)</f>
        <v>0</v>
      </c>
      <c r="M2358" s="14">
        <f>IF(J2358="YES",I2358*Assumptions!$B$4/1000,0)</f>
        <v>0</v>
      </c>
      <c r="N2358" s="14">
        <f>IF(J2358="YES",I2358*Assumptions!$B$5/1000,0)</f>
        <v>0</v>
      </c>
      <c r="O2358" s="14">
        <f>K2358*Assumptions!$B$6*Assumptions!$B$7</f>
        <v>192.56</v>
      </c>
      <c r="P2358" s="14">
        <f>((K2358*Assumptions!$B$6*Assumptions!$B$7/1000)*(Assumptions!$B$8/(Assumptions!$B$8-1)))*Assumptions!$B$9</f>
        <v>1155.3600000000001</v>
      </c>
      <c r="Q2358" s="13" t="s">
        <v>9031</v>
      </c>
      <c r="R2358" s="13" t="s">
        <v>9042</v>
      </c>
    </row>
    <row r="2359" spans="1:18" x14ac:dyDescent="0.3">
      <c r="A2359" s="11" t="s">
        <v>1851</v>
      </c>
      <c r="B2359" s="11" t="s">
        <v>1894</v>
      </c>
      <c r="C2359" s="11" t="s">
        <v>1914</v>
      </c>
      <c r="D2359" s="11" t="s">
        <v>1915</v>
      </c>
      <c r="E2359" s="11" t="s">
        <v>1916</v>
      </c>
      <c r="F2359" s="12">
        <v>42.576300000000003</v>
      </c>
      <c r="G2359" s="12">
        <v>18.2196</v>
      </c>
      <c r="H2359" s="11">
        <v>10000</v>
      </c>
      <c r="I2359" s="11">
        <v>2264</v>
      </c>
      <c r="J2359" s="13" t="s">
        <v>8991</v>
      </c>
      <c r="K2359" s="14">
        <f>I2359*Assumptions!$B$2*10^-3/24</f>
        <v>14.15</v>
      </c>
      <c r="L2359" s="14">
        <f>IF(J2359="YES",I2359*Assumptions!$B$3/1000,0)</f>
        <v>0</v>
      </c>
      <c r="M2359" s="14">
        <f>IF(J2359="YES",I2359*Assumptions!$B$4/1000,0)</f>
        <v>0</v>
      </c>
      <c r="N2359" s="14">
        <f>IF(J2359="YES",I2359*Assumptions!$B$5/1000,0)</f>
        <v>0</v>
      </c>
      <c r="O2359" s="14">
        <f>K2359*Assumptions!$B$6*Assumptions!$B$7</f>
        <v>82.07</v>
      </c>
      <c r="P2359" s="14">
        <f>((K2359*Assumptions!$B$6*Assumptions!$B$7/1000)*(Assumptions!$B$8/(Assumptions!$B$8-1)))*Assumptions!$B$9</f>
        <v>492.4199999999999</v>
      </c>
      <c r="Q2359" s="13" t="s">
        <v>9031</v>
      </c>
      <c r="R2359" s="13" t="s">
        <v>9043</v>
      </c>
    </row>
    <row r="2360" spans="1:18" x14ac:dyDescent="0.3">
      <c r="A2360" s="11" t="s">
        <v>1851</v>
      </c>
      <c r="B2360" s="11" t="s">
        <v>1879</v>
      </c>
      <c r="C2360" s="11" t="s">
        <v>1917</v>
      </c>
      <c r="D2360" s="11" t="s">
        <v>1918</v>
      </c>
      <c r="E2360" s="11" t="s">
        <v>1919</v>
      </c>
      <c r="F2360" s="12">
        <v>45.192399999999999</v>
      </c>
      <c r="G2360" s="12">
        <v>18.712</v>
      </c>
      <c r="H2360" s="11">
        <v>6000</v>
      </c>
      <c r="I2360" s="11">
        <v>0</v>
      </c>
      <c r="J2360" s="13" t="s">
        <v>8991</v>
      </c>
      <c r="K2360" s="14">
        <f>I2360*Assumptions!$B$2*10^-3/24</f>
        <v>0</v>
      </c>
      <c r="L2360" s="14">
        <f>IF(J2360="YES",I2360*Assumptions!$B$3/1000,0)</f>
        <v>0</v>
      </c>
      <c r="M2360" s="14">
        <f>IF(J2360="YES",I2360*Assumptions!$B$4/1000,0)</f>
        <v>0</v>
      </c>
      <c r="N2360" s="14">
        <f>IF(J2360="YES",I2360*Assumptions!$B$5/1000,0)</f>
        <v>0</v>
      </c>
      <c r="O2360" s="14">
        <f>K2360*Assumptions!$B$6*Assumptions!$B$7</f>
        <v>0</v>
      </c>
      <c r="P2360" s="14">
        <f>((K2360*Assumptions!$B$6*Assumptions!$B$7/1000)*(Assumptions!$B$8/(Assumptions!$B$8-1)))*Assumptions!$B$9</f>
        <v>0</v>
      </c>
      <c r="Q2360" s="13" t="s">
        <v>9032</v>
      </c>
      <c r="R2360" s="13" t="s">
        <v>9044</v>
      </c>
    </row>
    <row r="2361" spans="1:18" x14ac:dyDescent="0.3">
      <c r="A2361" s="11" t="s">
        <v>1851</v>
      </c>
      <c r="B2361" s="11" t="s">
        <v>1850</v>
      </c>
      <c r="C2361" s="11" t="s">
        <v>1920</v>
      </c>
      <c r="D2361" s="11" t="s">
        <v>1921</v>
      </c>
      <c r="E2361" s="11" t="s">
        <v>1922</v>
      </c>
      <c r="F2361" s="12">
        <v>44.958300000000001</v>
      </c>
      <c r="G2361" s="12">
        <v>14.3995</v>
      </c>
      <c r="H2361" s="11">
        <v>9928</v>
      </c>
      <c r="I2361" s="11">
        <v>9452</v>
      </c>
      <c r="J2361" s="13" t="s">
        <v>8991</v>
      </c>
      <c r="K2361" s="14">
        <f>I2361*Assumptions!$B$2*10^-3/24</f>
        <v>59.074999999999996</v>
      </c>
      <c r="L2361" s="14">
        <f>IF(J2361="YES",I2361*Assumptions!$B$3/1000,0)</f>
        <v>0</v>
      </c>
      <c r="M2361" s="14">
        <f>IF(J2361="YES",I2361*Assumptions!$B$4/1000,0)</f>
        <v>0</v>
      </c>
      <c r="N2361" s="14">
        <f>IF(J2361="YES",I2361*Assumptions!$B$5/1000,0)</f>
        <v>0</v>
      </c>
      <c r="O2361" s="14">
        <f>K2361*Assumptions!$B$6*Assumptions!$B$7</f>
        <v>342.63499999999993</v>
      </c>
      <c r="P2361" s="14">
        <f>((K2361*Assumptions!$B$6*Assumptions!$B$7/1000)*(Assumptions!$B$8/(Assumptions!$B$8-1)))*Assumptions!$B$9</f>
        <v>2055.8099999999995</v>
      </c>
      <c r="Q2361" s="13" t="s">
        <v>9031</v>
      </c>
      <c r="R2361" s="13" t="s">
        <v>9042</v>
      </c>
    </row>
    <row r="2362" spans="1:18" x14ac:dyDescent="0.3">
      <c r="A2362" s="11" t="s">
        <v>1851</v>
      </c>
      <c r="B2362" s="11" t="s">
        <v>1876</v>
      </c>
      <c r="C2362" s="11" t="s">
        <v>1923</v>
      </c>
      <c r="D2362" s="11" t="s">
        <v>1924</v>
      </c>
      <c r="E2362" s="11" t="s">
        <v>8215</v>
      </c>
      <c r="F2362" s="12">
        <v>46.378999999999998</v>
      </c>
      <c r="G2362" s="12">
        <v>16.466000000000001</v>
      </c>
      <c r="H2362" s="11">
        <v>75000</v>
      </c>
      <c r="I2362" s="11">
        <v>59337</v>
      </c>
      <c r="J2362" s="13" t="s">
        <v>8991</v>
      </c>
      <c r="K2362" s="14">
        <f>I2362*Assumptions!$B$2*10^-3/24</f>
        <v>370.85625000000005</v>
      </c>
      <c r="L2362" s="14">
        <f>IF(J2362="YES",I2362*Assumptions!$B$3/1000,0)</f>
        <v>0</v>
      </c>
      <c r="M2362" s="14">
        <f>IF(J2362="YES",I2362*Assumptions!$B$4/1000,0)</f>
        <v>0</v>
      </c>
      <c r="N2362" s="14">
        <f>IF(J2362="YES",I2362*Assumptions!$B$5/1000,0)</f>
        <v>0</v>
      </c>
      <c r="O2362" s="14">
        <f>K2362*Assumptions!$B$6*Assumptions!$B$7</f>
        <v>2150.9662500000004</v>
      </c>
      <c r="P2362" s="14">
        <f>((K2362*Assumptions!$B$6*Assumptions!$B$7/1000)*(Assumptions!$B$8/(Assumptions!$B$8-1)))*Assumptions!$B$9</f>
        <v>12905.797500000001</v>
      </c>
      <c r="Q2362" s="13" t="s">
        <v>9032</v>
      </c>
      <c r="R2362" s="13" t="s">
        <v>9043</v>
      </c>
    </row>
    <row r="2363" spans="1:18" x14ac:dyDescent="0.3">
      <c r="A2363" s="11" t="s">
        <v>1851</v>
      </c>
      <c r="B2363" s="11" t="s">
        <v>1907</v>
      </c>
      <c r="C2363" s="11" t="s">
        <v>1925</v>
      </c>
      <c r="D2363" s="11" t="s">
        <v>1926</v>
      </c>
      <c r="E2363" s="11" t="s">
        <v>1927</v>
      </c>
      <c r="F2363" s="12">
        <v>45.590299999999999</v>
      </c>
      <c r="G2363" s="12">
        <v>17.2072</v>
      </c>
      <c r="H2363" s="11">
        <v>23000</v>
      </c>
      <c r="I2363" s="11">
        <v>14882</v>
      </c>
      <c r="J2363" s="13" t="s">
        <v>8991</v>
      </c>
      <c r="K2363" s="14">
        <f>I2363*Assumptions!$B$2*10^-3/24</f>
        <v>93.012500000000003</v>
      </c>
      <c r="L2363" s="14">
        <f>IF(J2363="YES",I2363*Assumptions!$B$3/1000,0)</f>
        <v>0</v>
      </c>
      <c r="M2363" s="14">
        <f>IF(J2363="YES",I2363*Assumptions!$B$4/1000,0)</f>
        <v>0</v>
      </c>
      <c r="N2363" s="14">
        <f>IF(J2363="YES",I2363*Assumptions!$B$5/1000,0)</f>
        <v>0</v>
      </c>
      <c r="O2363" s="14">
        <f>K2363*Assumptions!$B$6*Assumptions!$B$7</f>
        <v>539.47249999999997</v>
      </c>
      <c r="P2363" s="14">
        <f>((K2363*Assumptions!$B$6*Assumptions!$B$7/1000)*(Assumptions!$B$8/(Assumptions!$B$8-1)))*Assumptions!$B$9</f>
        <v>3236.835</v>
      </c>
      <c r="Q2363" s="13" t="s">
        <v>9032</v>
      </c>
      <c r="R2363" s="13" t="s">
        <v>9043</v>
      </c>
    </row>
    <row r="2364" spans="1:18" x14ac:dyDescent="0.3">
      <c r="A2364" s="11" t="s">
        <v>1851</v>
      </c>
      <c r="B2364" s="11" t="s">
        <v>1850</v>
      </c>
      <c r="C2364" s="11" t="s">
        <v>1928</v>
      </c>
      <c r="D2364" s="11" t="s">
        <v>1929</v>
      </c>
      <c r="E2364" s="11" t="s">
        <v>1930</v>
      </c>
      <c r="F2364" s="12">
        <v>45.406599999999997</v>
      </c>
      <c r="G2364" s="12">
        <v>14.808299999999999</v>
      </c>
      <c r="H2364" s="11">
        <v>6660</v>
      </c>
      <c r="I2364" s="11">
        <v>3684</v>
      </c>
      <c r="J2364" s="13" t="s">
        <v>8991</v>
      </c>
      <c r="K2364" s="14">
        <f>I2364*Assumptions!$B$2*10^-3/24</f>
        <v>23.025000000000002</v>
      </c>
      <c r="L2364" s="14">
        <f>IF(J2364="YES",I2364*Assumptions!$B$3/1000,0)</f>
        <v>0</v>
      </c>
      <c r="M2364" s="14">
        <f>IF(J2364="YES",I2364*Assumptions!$B$4/1000,0)</f>
        <v>0</v>
      </c>
      <c r="N2364" s="14">
        <f>IF(J2364="YES",I2364*Assumptions!$B$5/1000,0)</f>
        <v>0</v>
      </c>
      <c r="O2364" s="14">
        <f>K2364*Assumptions!$B$6*Assumptions!$B$7</f>
        <v>133.54499999999999</v>
      </c>
      <c r="P2364" s="14">
        <f>((K2364*Assumptions!$B$6*Assumptions!$B$7/1000)*(Assumptions!$B$8/(Assumptions!$B$8-1)))*Assumptions!$B$9</f>
        <v>801.27</v>
      </c>
      <c r="Q2364" s="13" t="s">
        <v>9031</v>
      </c>
      <c r="R2364" s="13" t="s">
        <v>9043</v>
      </c>
    </row>
    <row r="2365" spans="1:18" x14ac:dyDescent="0.3">
      <c r="A2365" s="11" t="s">
        <v>1851</v>
      </c>
      <c r="B2365" s="11" t="s">
        <v>1855</v>
      </c>
      <c r="C2365" s="11" t="s">
        <v>1931</v>
      </c>
      <c r="D2365" s="11" t="s">
        <v>1932</v>
      </c>
      <c r="E2365" s="11" t="s">
        <v>1933</v>
      </c>
      <c r="F2365" s="12">
        <v>45.768099999999997</v>
      </c>
      <c r="G2365" s="12">
        <v>18.169</v>
      </c>
      <c r="H2365" s="11">
        <v>8000</v>
      </c>
      <c r="I2365" s="11">
        <v>8250</v>
      </c>
      <c r="J2365" s="13" t="s">
        <v>8991</v>
      </c>
      <c r="K2365" s="14">
        <f>I2365*Assumptions!$B$2*10^-3/24</f>
        <v>51.5625</v>
      </c>
      <c r="L2365" s="14">
        <f>IF(J2365="YES",I2365*Assumptions!$B$3/1000,0)</f>
        <v>0</v>
      </c>
      <c r="M2365" s="14">
        <f>IF(J2365="YES",I2365*Assumptions!$B$4/1000,0)</f>
        <v>0</v>
      </c>
      <c r="N2365" s="14">
        <f>IF(J2365="YES",I2365*Assumptions!$B$5/1000,0)</f>
        <v>0</v>
      </c>
      <c r="O2365" s="14">
        <f>K2365*Assumptions!$B$6*Assumptions!$B$7</f>
        <v>299.06249999999994</v>
      </c>
      <c r="P2365" s="14">
        <f>((K2365*Assumptions!$B$6*Assumptions!$B$7/1000)*(Assumptions!$B$8/(Assumptions!$B$8-1)))*Assumptions!$B$9</f>
        <v>1794.3749999999998</v>
      </c>
      <c r="Q2365" s="13" t="s">
        <v>9032</v>
      </c>
      <c r="R2365" s="13" t="s">
        <v>9042</v>
      </c>
    </row>
    <row r="2366" spans="1:18" x14ac:dyDescent="0.3">
      <c r="A2366" s="11" t="s">
        <v>1851</v>
      </c>
      <c r="B2366" s="11" t="s">
        <v>1936</v>
      </c>
      <c r="C2366" s="11" t="s">
        <v>1934</v>
      </c>
      <c r="D2366" s="11" t="s">
        <v>1935</v>
      </c>
      <c r="E2366" s="11" t="s">
        <v>8216</v>
      </c>
      <c r="F2366" s="12">
        <v>43.854900000000001</v>
      </c>
      <c r="G2366" s="12">
        <v>16.165500000000002</v>
      </c>
      <c r="H2366" s="11">
        <v>5000</v>
      </c>
      <c r="I2366" s="11">
        <v>2157</v>
      </c>
      <c r="J2366" s="13" t="s">
        <v>8991</v>
      </c>
      <c r="K2366" s="14">
        <f>I2366*Assumptions!$B$2*10^-3/24</f>
        <v>13.481250000000001</v>
      </c>
      <c r="L2366" s="14">
        <f>IF(J2366="YES",I2366*Assumptions!$B$3/1000,0)</f>
        <v>0</v>
      </c>
      <c r="M2366" s="14">
        <f>IF(J2366="YES",I2366*Assumptions!$B$4/1000,0)</f>
        <v>0</v>
      </c>
      <c r="N2366" s="14">
        <f>IF(J2366="YES",I2366*Assumptions!$B$5/1000,0)</f>
        <v>0</v>
      </c>
      <c r="O2366" s="14">
        <f>K2366*Assumptions!$B$6*Assumptions!$B$7</f>
        <v>78.191249999999997</v>
      </c>
      <c r="P2366" s="14">
        <f>((K2366*Assumptions!$B$6*Assumptions!$B$7/1000)*(Assumptions!$B$8/(Assumptions!$B$8-1)))*Assumptions!$B$9</f>
        <v>469.14749999999992</v>
      </c>
      <c r="Q2366" s="13" t="s">
        <v>9031</v>
      </c>
      <c r="R2366" s="13" t="s">
        <v>9042</v>
      </c>
    </row>
    <row r="2367" spans="1:18" x14ac:dyDescent="0.3">
      <c r="A2367" s="11" t="s">
        <v>1851</v>
      </c>
      <c r="B2367" s="11" t="s">
        <v>1894</v>
      </c>
      <c r="C2367" s="11" t="s">
        <v>1937</v>
      </c>
      <c r="D2367" s="11" t="s">
        <v>1938</v>
      </c>
      <c r="E2367" s="11" t="s">
        <v>1939</v>
      </c>
      <c r="F2367" s="12">
        <v>42.6526</v>
      </c>
      <c r="G2367" s="12">
        <v>18.0672</v>
      </c>
      <c r="H2367" s="11">
        <v>50000</v>
      </c>
      <c r="I2367" s="11">
        <v>49772</v>
      </c>
      <c r="J2367" s="13" t="s">
        <v>8991</v>
      </c>
      <c r="K2367" s="14">
        <f>I2367*Assumptions!$B$2*10^-3/24</f>
        <v>311.07499999999999</v>
      </c>
      <c r="L2367" s="14">
        <f>IF(J2367="YES",I2367*Assumptions!$B$3/1000,0)</f>
        <v>0</v>
      </c>
      <c r="M2367" s="14">
        <f>IF(J2367="YES",I2367*Assumptions!$B$4/1000,0)</f>
        <v>0</v>
      </c>
      <c r="N2367" s="14">
        <f>IF(J2367="YES",I2367*Assumptions!$B$5/1000,0)</f>
        <v>0</v>
      </c>
      <c r="O2367" s="14">
        <f>K2367*Assumptions!$B$6*Assumptions!$B$7</f>
        <v>1804.2349999999999</v>
      </c>
      <c r="P2367" s="14">
        <f>((K2367*Assumptions!$B$6*Assumptions!$B$7/1000)*(Assumptions!$B$8/(Assumptions!$B$8-1)))*Assumptions!$B$9</f>
        <v>10825.409999999998</v>
      </c>
      <c r="Q2367" s="13" t="s">
        <v>9031</v>
      </c>
      <c r="R2367" s="13" t="s">
        <v>9042</v>
      </c>
    </row>
    <row r="2368" spans="1:18" x14ac:dyDescent="0.3">
      <c r="A2368" s="11" t="s">
        <v>1851</v>
      </c>
      <c r="B2368" s="11" t="s">
        <v>1858</v>
      </c>
      <c r="C2368" s="11" t="s">
        <v>1940</v>
      </c>
      <c r="D2368" s="11" t="s">
        <v>1941</v>
      </c>
      <c r="E2368" s="11" t="s">
        <v>8217</v>
      </c>
      <c r="F2368" s="12">
        <v>46.035400000000003</v>
      </c>
      <c r="G2368" s="12">
        <v>17.0837</v>
      </c>
      <c r="H2368" s="11">
        <v>9500</v>
      </c>
      <c r="I2368" s="11">
        <v>5392</v>
      </c>
      <c r="J2368" s="13" t="s">
        <v>8991</v>
      </c>
      <c r="K2368" s="14">
        <f>I2368*Assumptions!$B$2*10^-3/24</f>
        <v>33.700000000000003</v>
      </c>
      <c r="L2368" s="14">
        <f>IF(J2368="YES",I2368*Assumptions!$B$3/1000,0)</f>
        <v>0</v>
      </c>
      <c r="M2368" s="14">
        <f>IF(J2368="YES",I2368*Assumptions!$B$4/1000,0)</f>
        <v>0</v>
      </c>
      <c r="N2368" s="14">
        <f>IF(J2368="YES",I2368*Assumptions!$B$5/1000,0)</f>
        <v>0</v>
      </c>
      <c r="O2368" s="14">
        <f>K2368*Assumptions!$B$6*Assumptions!$B$7</f>
        <v>195.45999999999998</v>
      </c>
      <c r="P2368" s="14">
        <f>((K2368*Assumptions!$B$6*Assumptions!$B$7/1000)*(Assumptions!$B$8/(Assumptions!$B$8-1)))*Assumptions!$B$9</f>
        <v>1172.7599999999995</v>
      </c>
      <c r="Q2368" s="13" t="s">
        <v>9032</v>
      </c>
      <c r="R2368" s="13" t="s">
        <v>9042</v>
      </c>
    </row>
    <row r="2369" spans="1:18" x14ac:dyDescent="0.3">
      <c r="A2369" s="11" t="s">
        <v>1851</v>
      </c>
      <c r="B2369" s="11" t="s">
        <v>1907</v>
      </c>
      <c r="C2369" s="11" t="s">
        <v>1942</v>
      </c>
      <c r="D2369" s="11" t="s">
        <v>1943</v>
      </c>
      <c r="E2369" s="11" t="s">
        <v>8218</v>
      </c>
      <c r="F2369" s="12">
        <v>45.567399999999999</v>
      </c>
      <c r="G2369" s="12">
        <v>16.940999999999999</v>
      </c>
      <c r="H2369" s="11">
        <v>7000</v>
      </c>
      <c r="I2369" s="11">
        <v>4447</v>
      </c>
      <c r="J2369" s="13" t="s">
        <v>8991</v>
      </c>
      <c r="K2369" s="14">
        <f>I2369*Assumptions!$B$2*10^-3/24</f>
        <v>27.793750000000003</v>
      </c>
      <c r="L2369" s="14">
        <f>IF(J2369="YES",I2369*Assumptions!$B$3/1000,0)</f>
        <v>0</v>
      </c>
      <c r="M2369" s="14">
        <f>IF(J2369="YES",I2369*Assumptions!$B$4/1000,0)</f>
        <v>0</v>
      </c>
      <c r="N2369" s="14">
        <f>IF(J2369="YES",I2369*Assumptions!$B$5/1000,0)</f>
        <v>0</v>
      </c>
      <c r="O2369" s="14">
        <f>K2369*Assumptions!$B$6*Assumptions!$B$7</f>
        <v>161.20374999999999</v>
      </c>
      <c r="P2369" s="14">
        <f>((K2369*Assumptions!$B$6*Assumptions!$B$7/1000)*(Assumptions!$B$8/(Assumptions!$B$8-1)))*Assumptions!$B$9</f>
        <v>967.22249999999974</v>
      </c>
      <c r="Q2369" s="13" t="s">
        <v>9032</v>
      </c>
      <c r="R2369" s="13" t="s">
        <v>9042</v>
      </c>
    </row>
    <row r="2370" spans="1:18" x14ac:dyDescent="0.3">
      <c r="A2370" s="11" t="s">
        <v>1851</v>
      </c>
      <c r="B2370" s="11" t="s">
        <v>1868</v>
      </c>
      <c r="C2370" s="11" t="s">
        <v>1944</v>
      </c>
      <c r="D2370" s="11" t="s">
        <v>1945</v>
      </c>
      <c r="E2370" s="11" t="s">
        <v>8219</v>
      </c>
      <c r="F2370" s="12">
        <v>44.545699999999997</v>
      </c>
      <c r="G2370" s="12">
        <v>15.3841</v>
      </c>
      <c r="H2370" s="11">
        <v>5200</v>
      </c>
      <c r="I2370" s="11">
        <v>4256</v>
      </c>
      <c r="J2370" s="13" t="s">
        <v>8991</v>
      </c>
      <c r="K2370" s="14">
        <f>I2370*Assumptions!$B$2*10^-3/24</f>
        <v>26.599999999999998</v>
      </c>
      <c r="L2370" s="14">
        <f>IF(J2370="YES",I2370*Assumptions!$B$3/1000,0)</f>
        <v>0</v>
      </c>
      <c r="M2370" s="14">
        <f>IF(J2370="YES",I2370*Assumptions!$B$4/1000,0)</f>
        <v>0</v>
      </c>
      <c r="N2370" s="14">
        <f>IF(J2370="YES",I2370*Assumptions!$B$5/1000,0)</f>
        <v>0</v>
      </c>
      <c r="O2370" s="14">
        <f>K2370*Assumptions!$B$6*Assumptions!$B$7</f>
        <v>154.27999999999997</v>
      </c>
      <c r="P2370" s="14">
        <f>((K2370*Assumptions!$B$6*Assumptions!$B$7/1000)*(Assumptions!$B$8/(Assumptions!$B$8-1)))*Assumptions!$B$9</f>
        <v>925.67999999999984</v>
      </c>
      <c r="Q2370" s="13" t="s">
        <v>9031</v>
      </c>
      <c r="R2370" s="13" t="s">
        <v>9043</v>
      </c>
    </row>
    <row r="2371" spans="1:18" x14ac:dyDescent="0.3">
      <c r="A2371" s="11" t="s">
        <v>1851</v>
      </c>
      <c r="B2371" s="11" t="s">
        <v>1907</v>
      </c>
      <c r="C2371" s="11" t="s">
        <v>1946</v>
      </c>
      <c r="D2371" s="11" t="s">
        <v>1947</v>
      </c>
      <c r="E2371" s="11" t="s">
        <v>8220</v>
      </c>
      <c r="F2371" s="12">
        <v>45.691299999999998</v>
      </c>
      <c r="G2371" s="12">
        <v>17.140899999999998</v>
      </c>
      <c r="H2371" s="11">
        <v>5000</v>
      </c>
      <c r="I2371" s="11">
        <v>1959</v>
      </c>
      <c r="J2371" s="13" t="s">
        <v>8991</v>
      </c>
      <c r="K2371" s="14">
        <f>I2371*Assumptions!$B$2*10^-3/24</f>
        <v>12.24375</v>
      </c>
      <c r="L2371" s="14">
        <f>IF(J2371="YES",I2371*Assumptions!$B$3/1000,0)</f>
        <v>0</v>
      </c>
      <c r="M2371" s="14">
        <f>IF(J2371="YES",I2371*Assumptions!$B$4/1000,0)</f>
        <v>0</v>
      </c>
      <c r="N2371" s="14">
        <f>IF(J2371="YES",I2371*Assumptions!$B$5/1000,0)</f>
        <v>0</v>
      </c>
      <c r="O2371" s="14">
        <f>K2371*Assumptions!$B$6*Assumptions!$B$7</f>
        <v>71.013750000000002</v>
      </c>
      <c r="P2371" s="14">
        <f>((K2371*Assumptions!$B$6*Assumptions!$B$7/1000)*(Assumptions!$B$8/(Assumptions!$B$8-1)))*Assumptions!$B$9</f>
        <v>426.08249999999998</v>
      </c>
      <c r="Q2371" s="13" t="s">
        <v>9032</v>
      </c>
      <c r="R2371" s="13" t="s">
        <v>9042</v>
      </c>
    </row>
    <row r="2372" spans="1:18" x14ac:dyDescent="0.3">
      <c r="A2372" s="11" t="s">
        <v>1851</v>
      </c>
      <c r="B2372" s="11" t="s">
        <v>1886</v>
      </c>
      <c r="C2372" s="11" t="s">
        <v>1948</v>
      </c>
      <c r="D2372" s="11" t="s">
        <v>1949</v>
      </c>
      <c r="E2372" s="11" t="s">
        <v>1950</v>
      </c>
      <c r="F2372" s="12">
        <v>43.188499999999998</v>
      </c>
      <c r="G2372" s="12">
        <v>16.427</v>
      </c>
      <c r="H2372" s="11">
        <v>25000</v>
      </c>
      <c r="I2372" s="11">
        <v>13033</v>
      </c>
      <c r="J2372" s="13" t="s">
        <v>8991</v>
      </c>
      <c r="K2372" s="14">
        <f>I2372*Assumptions!$B$2*10^-3/24</f>
        <v>81.456249999999997</v>
      </c>
      <c r="L2372" s="14">
        <f>IF(J2372="YES",I2372*Assumptions!$B$3/1000,0)</f>
        <v>0</v>
      </c>
      <c r="M2372" s="14">
        <f>IF(J2372="YES",I2372*Assumptions!$B$4/1000,0)</f>
        <v>0</v>
      </c>
      <c r="N2372" s="14">
        <f>IF(J2372="YES",I2372*Assumptions!$B$5/1000,0)</f>
        <v>0</v>
      </c>
      <c r="O2372" s="14">
        <f>K2372*Assumptions!$B$6*Assumptions!$B$7</f>
        <v>472.44624999999991</v>
      </c>
      <c r="P2372" s="14">
        <f>((K2372*Assumptions!$B$6*Assumptions!$B$7/1000)*(Assumptions!$B$8/(Assumptions!$B$8-1)))*Assumptions!$B$9</f>
        <v>2834.6774999999993</v>
      </c>
      <c r="Q2372" s="13" t="s">
        <v>9031</v>
      </c>
      <c r="R2372" s="13" t="s">
        <v>9044</v>
      </c>
    </row>
    <row r="2373" spans="1:18" x14ac:dyDescent="0.3">
      <c r="A2373" s="11" t="s">
        <v>1851</v>
      </c>
      <c r="B2373" s="11" t="s">
        <v>1879</v>
      </c>
      <c r="C2373" s="11" t="s">
        <v>1951</v>
      </c>
      <c r="D2373" s="11" t="s">
        <v>1952</v>
      </c>
      <c r="E2373" s="11" t="s">
        <v>1953</v>
      </c>
      <c r="F2373" s="12">
        <v>45.224699999999999</v>
      </c>
      <c r="G2373" s="12">
        <v>19.4054</v>
      </c>
      <c r="H2373" s="11">
        <v>8000</v>
      </c>
      <c r="I2373" s="11">
        <v>8101</v>
      </c>
      <c r="J2373" s="13" t="s">
        <v>8991</v>
      </c>
      <c r="K2373" s="14">
        <f>I2373*Assumptions!$B$2*10^-3/24</f>
        <v>50.631250000000001</v>
      </c>
      <c r="L2373" s="14">
        <f>IF(J2373="YES",I2373*Assumptions!$B$3/1000,0)</f>
        <v>0</v>
      </c>
      <c r="M2373" s="14">
        <f>IF(J2373="YES",I2373*Assumptions!$B$4/1000,0)</f>
        <v>0</v>
      </c>
      <c r="N2373" s="14">
        <f>IF(J2373="YES",I2373*Assumptions!$B$5/1000,0)</f>
        <v>0</v>
      </c>
      <c r="O2373" s="14">
        <f>K2373*Assumptions!$B$6*Assumptions!$B$7</f>
        <v>293.66125</v>
      </c>
      <c r="P2373" s="14">
        <f>((K2373*Assumptions!$B$6*Assumptions!$B$7/1000)*(Assumptions!$B$8/(Assumptions!$B$8-1)))*Assumptions!$B$9</f>
        <v>1761.9674999999997</v>
      </c>
      <c r="Q2373" s="13" t="s">
        <v>9032</v>
      </c>
      <c r="R2373" s="13" t="s">
        <v>9044</v>
      </c>
    </row>
    <row r="2374" spans="1:18" x14ac:dyDescent="0.3">
      <c r="A2374" s="11" t="s">
        <v>1851</v>
      </c>
      <c r="B2374" s="11" t="s">
        <v>1886</v>
      </c>
      <c r="C2374" s="11" t="s">
        <v>1954</v>
      </c>
      <c r="D2374" s="11" t="s">
        <v>1955</v>
      </c>
      <c r="E2374" s="11" t="s">
        <v>1956</v>
      </c>
      <c r="F2374" s="12">
        <v>43.4407</v>
      </c>
      <c r="G2374" s="12">
        <v>17.1997</v>
      </c>
      <c r="H2374" s="11">
        <v>10000</v>
      </c>
      <c r="I2374" s="11">
        <v>3560</v>
      </c>
      <c r="J2374" s="13" t="s">
        <v>8991</v>
      </c>
      <c r="K2374" s="14">
        <f>I2374*Assumptions!$B$2*10^-3/24</f>
        <v>22.25</v>
      </c>
      <c r="L2374" s="14">
        <f>IF(J2374="YES",I2374*Assumptions!$B$3/1000,0)</f>
        <v>0</v>
      </c>
      <c r="M2374" s="14">
        <f>IF(J2374="YES",I2374*Assumptions!$B$4/1000,0)</f>
        <v>0</v>
      </c>
      <c r="N2374" s="14">
        <f>IF(J2374="YES",I2374*Assumptions!$B$5/1000,0)</f>
        <v>0</v>
      </c>
      <c r="O2374" s="14">
        <f>K2374*Assumptions!$B$6*Assumptions!$B$7</f>
        <v>129.04999999999998</v>
      </c>
      <c r="P2374" s="14">
        <f>((K2374*Assumptions!$B$6*Assumptions!$B$7/1000)*(Assumptions!$B$8/(Assumptions!$B$8-1)))*Assumptions!$B$9</f>
        <v>774.29999999999973</v>
      </c>
      <c r="Q2374" s="13" t="s">
        <v>9031</v>
      </c>
      <c r="R2374" s="13" t="s">
        <v>9042</v>
      </c>
    </row>
    <row r="2375" spans="1:18" x14ac:dyDescent="0.3">
      <c r="A2375" s="11" t="s">
        <v>1851</v>
      </c>
      <c r="B2375" s="11" t="s">
        <v>1910</v>
      </c>
      <c r="C2375" s="11" t="s">
        <v>1957</v>
      </c>
      <c r="D2375" s="11" t="s">
        <v>1958</v>
      </c>
      <c r="E2375" s="11" t="s">
        <v>8221</v>
      </c>
      <c r="F2375" s="12">
        <v>45.6877</v>
      </c>
      <c r="G2375" s="12">
        <v>16.395199999999999</v>
      </c>
      <c r="H2375" s="11">
        <v>20000</v>
      </c>
      <c r="I2375" s="11">
        <v>12934</v>
      </c>
      <c r="J2375" s="13" t="s">
        <v>8991</v>
      </c>
      <c r="K2375" s="14">
        <f>I2375*Assumptions!$B$2*10^-3/24</f>
        <v>80.837500000000006</v>
      </c>
      <c r="L2375" s="14">
        <f>IF(J2375="YES",I2375*Assumptions!$B$3/1000,0)</f>
        <v>0</v>
      </c>
      <c r="M2375" s="14">
        <f>IF(J2375="YES",I2375*Assumptions!$B$4/1000,0)</f>
        <v>0</v>
      </c>
      <c r="N2375" s="14">
        <f>IF(J2375="YES",I2375*Assumptions!$B$5/1000,0)</f>
        <v>0</v>
      </c>
      <c r="O2375" s="14">
        <f>K2375*Assumptions!$B$6*Assumptions!$B$7</f>
        <v>468.85750000000002</v>
      </c>
      <c r="P2375" s="14">
        <f>((K2375*Assumptions!$B$6*Assumptions!$B$7/1000)*(Assumptions!$B$8/(Assumptions!$B$8-1)))*Assumptions!$B$9</f>
        <v>2813.1450000000004</v>
      </c>
      <c r="Q2375" s="13" t="s">
        <v>9032</v>
      </c>
      <c r="R2375" s="13" t="s">
        <v>9044</v>
      </c>
    </row>
    <row r="2376" spans="1:18" x14ac:dyDescent="0.3">
      <c r="A2376" s="11" t="s">
        <v>1851</v>
      </c>
      <c r="B2376" s="11" t="s">
        <v>1879</v>
      </c>
      <c r="C2376" s="11" t="s">
        <v>1959</v>
      </c>
      <c r="D2376" s="11" t="s">
        <v>1960</v>
      </c>
      <c r="E2376" s="11" t="s">
        <v>1961</v>
      </c>
      <c r="F2376" s="12">
        <v>45.275399999999998</v>
      </c>
      <c r="G2376" s="12">
        <v>18.688800000000001</v>
      </c>
      <c r="H2376" s="11">
        <v>8000</v>
      </c>
      <c r="I2376" s="11">
        <v>0</v>
      </c>
      <c r="J2376" s="13" t="s">
        <v>8991</v>
      </c>
      <c r="K2376" s="14">
        <f>I2376*Assumptions!$B$2*10^-3/24</f>
        <v>0</v>
      </c>
      <c r="L2376" s="14">
        <f>IF(J2376="YES",I2376*Assumptions!$B$3/1000,0)</f>
        <v>0</v>
      </c>
      <c r="M2376" s="14">
        <f>IF(J2376="YES",I2376*Assumptions!$B$4/1000,0)</f>
        <v>0</v>
      </c>
      <c r="N2376" s="14">
        <f>IF(J2376="YES",I2376*Assumptions!$B$5/1000,0)</f>
        <v>0</v>
      </c>
      <c r="O2376" s="14">
        <f>K2376*Assumptions!$B$6*Assumptions!$B$7</f>
        <v>0</v>
      </c>
      <c r="P2376" s="14">
        <f>((K2376*Assumptions!$B$6*Assumptions!$B$7/1000)*(Assumptions!$B$8/(Assumptions!$B$8-1)))*Assumptions!$B$9</f>
        <v>0</v>
      </c>
      <c r="Q2376" s="13" t="s">
        <v>9032</v>
      </c>
      <c r="R2376" s="13" t="s">
        <v>9042</v>
      </c>
    </row>
    <row r="2377" spans="1:18" x14ac:dyDescent="0.3">
      <c r="A2377" s="11" t="s">
        <v>1851</v>
      </c>
      <c r="B2377" s="11" t="s">
        <v>1883</v>
      </c>
      <c r="C2377" s="11" t="s">
        <v>1962</v>
      </c>
      <c r="D2377" s="11" t="s">
        <v>1963</v>
      </c>
      <c r="E2377" s="11" t="s">
        <v>1964</v>
      </c>
      <c r="F2377" s="12">
        <v>45.490699999999997</v>
      </c>
      <c r="G2377" s="12">
        <v>15.5869</v>
      </c>
      <c r="H2377" s="11">
        <v>98500</v>
      </c>
      <c r="I2377" s="11">
        <v>39812</v>
      </c>
      <c r="J2377" s="13" t="s">
        <v>8982</v>
      </c>
      <c r="K2377" s="14">
        <f>I2377*Assumptions!$B$2*10^-3/24</f>
        <v>248.82500000000002</v>
      </c>
      <c r="L2377" s="14">
        <f>IF(J2377="YES",I2377*Assumptions!$B$3/1000,0)</f>
        <v>796.24</v>
      </c>
      <c r="M2377" s="14">
        <f>IF(J2377="YES",I2377*Assumptions!$B$4/1000,0)</f>
        <v>597.17999999999995</v>
      </c>
      <c r="N2377" s="14">
        <f>IF(J2377="YES",I2377*Assumptions!$B$5/1000,0)</f>
        <v>1194.3599999999999</v>
      </c>
      <c r="O2377" s="14">
        <f>K2377*Assumptions!$B$6*Assumptions!$B$7</f>
        <v>1443.1849999999999</v>
      </c>
      <c r="P2377" s="14">
        <f>((K2377*Assumptions!$B$6*Assumptions!$B$7/1000)*(Assumptions!$B$8/(Assumptions!$B$8-1)))*Assumptions!$B$9</f>
        <v>8659.1099999999988</v>
      </c>
      <c r="Q2377" s="13" t="s">
        <v>9032</v>
      </c>
      <c r="R2377" s="13" t="s">
        <v>9042</v>
      </c>
    </row>
    <row r="2378" spans="1:18" x14ac:dyDescent="0.3">
      <c r="A2378" s="11" t="s">
        <v>1851</v>
      </c>
      <c r="B2378" s="11" t="s">
        <v>1886</v>
      </c>
      <c r="C2378" s="11" t="s">
        <v>1965</v>
      </c>
      <c r="D2378" s="11" t="s">
        <v>1966</v>
      </c>
      <c r="E2378" s="11" t="s">
        <v>8222</v>
      </c>
      <c r="F2378" s="12">
        <v>43.539900000000003</v>
      </c>
      <c r="G2378" s="12">
        <v>16.2972</v>
      </c>
      <c r="H2378" s="11">
        <v>40000</v>
      </c>
      <c r="I2378" s="11">
        <v>25518</v>
      </c>
      <c r="J2378" s="13" t="s">
        <v>8991</v>
      </c>
      <c r="K2378" s="14">
        <f>I2378*Assumptions!$B$2*10^-3/24</f>
        <v>159.48750000000001</v>
      </c>
      <c r="L2378" s="14">
        <f>IF(J2378="YES",I2378*Assumptions!$B$3/1000,0)</f>
        <v>0</v>
      </c>
      <c r="M2378" s="14">
        <f>IF(J2378="YES",I2378*Assumptions!$B$4/1000,0)</f>
        <v>0</v>
      </c>
      <c r="N2378" s="14">
        <f>IF(J2378="YES",I2378*Assumptions!$B$5/1000,0)</f>
        <v>0</v>
      </c>
      <c r="O2378" s="14">
        <f>K2378*Assumptions!$B$6*Assumptions!$B$7</f>
        <v>925.02750000000003</v>
      </c>
      <c r="P2378" s="14">
        <f>((K2378*Assumptions!$B$6*Assumptions!$B$7/1000)*(Assumptions!$B$8/(Assumptions!$B$8-1)))*Assumptions!$B$9</f>
        <v>5550.1649999999991</v>
      </c>
      <c r="Q2378" s="13" t="s">
        <v>9031</v>
      </c>
      <c r="R2378" s="13" t="s">
        <v>9042</v>
      </c>
    </row>
    <row r="2379" spans="1:18" x14ac:dyDescent="0.3">
      <c r="A2379" s="11" t="s">
        <v>1851</v>
      </c>
      <c r="B2379" s="11" t="s">
        <v>1858</v>
      </c>
      <c r="C2379" s="11" t="s">
        <v>1967</v>
      </c>
      <c r="D2379" s="11" t="s">
        <v>1968</v>
      </c>
      <c r="E2379" s="11" t="s">
        <v>1969</v>
      </c>
      <c r="F2379" s="12">
        <v>46.180900000000001</v>
      </c>
      <c r="G2379" s="12">
        <v>16.877300000000002</v>
      </c>
      <c r="H2379" s="11">
        <v>100000</v>
      </c>
      <c r="I2379" s="11">
        <v>52789</v>
      </c>
      <c r="J2379" s="13" t="s">
        <v>8991</v>
      </c>
      <c r="K2379" s="14">
        <f>I2379*Assumptions!$B$2*10^-3/24</f>
        <v>329.93125000000003</v>
      </c>
      <c r="L2379" s="14">
        <f>IF(J2379="YES",I2379*Assumptions!$B$3/1000,0)</f>
        <v>0</v>
      </c>
      <c r="M2379" s="14">
        <f>IF(J2379="YES",I2379*Assumptions!$B$4/1000,0)</f>
        <v>0</v>
      </c>
      <c r="N2379" s="14">
        <f>IF(J2379="YES",I2379*Assumptions!$B$5/1000,0)</f>
        <v>0</v>
      </c>
      <c r="O2379" s="14">
        <f>K2379*Assumptions!$B$6*Assumptions!$B$7</f>
        <v>1913.6012500000002</v>
      </c>
      <c r="P2379" s="14">
        <f>((K2379*Assumptions!$B$6*Assumptions!$B$7/1000)*(Assumptions!$B$8/(Assumptions!$B$8-1)))*Assumptions!$B$9</f>
        <v>11481.6075</v>
      </c>
      <c r="Q2379" s="13" t="s">
        <v>9032</v>
      </c>
      <c r="R2379" s="13" t="s">
        <v>9044</v>
      </c>
    </row>
    <row r="2380" spans="1:18" x14ac:dyDescent="0.3">
      <c r="A2380" s="11" t="s">
        <v>1851</v>
      </c>
      <c r="B2380" s="11" t="s">
        <v>1872</v>
      </c>
      <c r="C2380" s="11" t="s">
        <v>1970</v>
      </c>
      <c r="D2380" s="11" t="s">
        <v>1971</v>
      </c>
      <c r="E2380" s="11" t="s">
        <v>1972</v>
      </c>
      <c r="F2380" s="12">
        <v>45.094999999999999</v>
      </c>
      <c r="G2380" s="12">
        <v>14.1158</v>
      </c>
      <c r="H2380" s="11">
        <v>7500</v>
      </c>
      <c r="I2380" s="11">
        <v>9527</v>
      </c>
      <c r="J2380" s="13" t="s">
        <v>8991</v>
      </c>
      <c r="K2380" s="14">
        <f>I2380*Assumptions!$B$2*10^-3/24</f>
        <v>59.543749999999996</v>
      </c>
      <c r="L2380" s="14">
        <f>IF(J2380="YES",I2380*Assumptions!$B$3/1000,0)</f>
        <v>0</v>
      </c>
      <c r="M2380" s="14">
        <f>IF(J2380="YES",I2380*Assumptions!$B$4/1000,0)</f>
        <v>0</v>
      </c>
      <c r="N2380" s="14">
        <f>IF(J2380="YES",I2380*Assumptions!$B$5/1000,0)</f>
        <v>0</v>
      </c>
      <c r="O2380" s="14">
        <f>K2380*Assumptions!$B$6*Assumptions!$B$7</f>
        <v>345.35374999999993</v>
      </c>
      <c r="P2380" s="14">
        <f>((K2380*Assumptions!$B$6*Assumptions!$B$7/1000)*(Assumptions!$B$8/(Assumptions!$B$8-1)))*Assumptions!$B$9</f>
        <v>2072.1224999999999</v>
      </c>
      <c r="Q2380" s="13" t="s">
        <v>9031</v>
      </c>
      <c r="R2380" s="13" t="s">
        <v>9043</v>
      </c>
    </row>
    <row r="2381" spans="1:18" x14ac:dyDescent="0.3">
      <c r="A2381" s="11" t="s">
        <v>1851</v>
      </c>
      <c r="B2381" s="11" t="s">
        <v>1976</v>
      </c>
      <c r="C2381" s="11" t="s">
        <v>1973</v>
      </c>
      <c r="D2381" s="11" t="s">
        <v>1974</v>
      </c>
      <c r="E2381" s="11" t="s">
        <v>1975</v>
      </c>
      <c r="F2381" s="12">
        <v>45.416400000000003</v>
      </c>
      <c r="G2381" s="12">
        <v>17.1266</v>
      </c>
      <c r="H2381" s="11">
        <v>13500</v>
      </c>
      <c r="I2381" s="11">
        <v>9877</v>
      </c>
      <c r="J2381" s="13" t="s">
        <v>8991</v>
      </c>
      <c r="K2381" s="14">
        <f>I2381*Assumptions!$B$2*10^-3/24</f>
        <v>61.731249999999996</v>
      </c>
      <c r="L2381" s="14">
        <f>IF(J2381="YES",I2381*Assumptions!$B$3/1000,0)</f>
        <v>0</v>
      </c>
      <c r="M2381" s="14">
        <f>IF(J2381="YES",I2381*Assumptions!$B$4/1000,0)</f>
        <v>0</v>
      </c>
      <c r="N2381" s="14">
        <f>IF(J2381="YES",I2381*Assumptions!$B$5/1000,0)</f>
        <v>0</v>
      </c>
      <c r="O2381" s="14">
        <f>K2381*Assumptions!$B$6*Assumptions!$B$7</f>
        <v>358.04124999999993</v>
      </c>
      <c r="P2381" s="14">
        <f>((K2381*Assumptions!$B$6*Assumptions!$B$7/1000)*(Assumptions!$B$8/(Assumptions!$B$8-1)))*Assumptions!$B$9</f>
        <v>2148.2474999999995</v>
      </c>
      <c r="Q2381" s="13" t="s">
        <v>9032</v>
      </c>
      <c r="R2381" s="13" t="s">
        <v>9042</v>
      </c>
    </row>
    <row r="2382" spans="1:18" x14ac:dyDescent="0.3">
      <c r="A2382" s="11" t="s">
        <v>1851</v>
      </c>
      <c r="B2382" s="11" t="s">
        <v>1850</v>
      </c>
      <c r="C2382" s="11" t="s">
        <v>1977</v>
      </c>
      <c r="D2382" s="11" t="s">
        <v>1978</v>
      </c>
      <c r="E2382" s="11" t="s">
        <v>1979</v>
      </c>
      <c r="F2382" s="12">
        <v>45.14969</v>
      </c>
      <c r="G2382" s="12">
        <v>14.526400000000001</v>
      </c>
      <c r="H2382" s="11">
        <v>45000</v>
      </c>
      <c r="I2382" s="11">
        <v>16922</v>
      </c>
      <c r="J2382" s="13" t="s">
        <v>8991</v>
      </c>
      <c r="K2382" s="14">
        <f>I2382*Assumptions!$B$2*10^-3/24</f>
        <v>105.7625</v>
      </c>
      <c r="L2382" s="14">
        <f>IF(J2382="YES",I2382*Assumptions!$B$3/1000,0)</f>
        <v>0</v>
      </c>
      <c r="M2382" s="14">
        <f>IF(J2382="YES",I2382*Assumptions!$B$4/1000,0)</f>
        <v>0</v>
      </c>
      <c r="N2382" s="14">
        <f>IF(J2382="YES",I2382*Assumptions!$B$5/1000,0)</f>
        <v>0</v>
      </c>
      <c r="O2382" s="14">
        <f>K2382*Assumptions!$B$6*Assumptions!$B$7</f>
        <v>613.42250000000001</v>
      </c>
      <c r="P2382" s="14">
        <f>((K2382*Assumptions!$B$6*Assumptions!$B$7/1000)*(Assumptions!$B$8/(Assumptions!$B$8-1)))*Assumptions!$B$9</f>
        <v>3680.5349999999999</v>
      </c>
      <c r="Q2382" s="13" t="s">
        <v>9031</v>
      </c>
      <c r="R2382" s="13" t="s">
        <v>9044</v>
      </c>
    </row>
    <row r="2383" spans="1:18" x14ac:dyDescent="0.3">
      <c r="A2383" s="11" t="s">
        <v>1851</v>
      </c>
      <c r="B2383" s="11" t="s">
        <v>1894</v>
      </c>
      <c r="C2383" s="11" t="s">
        <v>1980</v>
      </c>
      <c r="D2383" s="11" t="s">
        <v>1981</v>
      </c>
      <c r="E2383" s="11" t="s">
        <v>1982</v>
      </c>
      <c r="F2383" s="12">
        <v>42.819000000000003</v>
      </c>
      <c r="G2383" s="12">
        <v>17.6859</v>
      </c>
      <c r="H2383" s="11">
        <v>30000</v>
      </c>
      <c r="I2383" s="11">
        <v>12000</v>
      </c>
      <c r="J2383" s="13" t="s">
        <v>8991</v>
      </c>
      <c r="K2383" s="14">
        <f>I2383*Assumptions!$B$2*10^-3/24</f>
        <v>75</v>
      </c>
      <c r="L2383" s="14">
        <f>IF(J2383="YES",I2383*Assumptions!$B$3/1000,0)</f>
        <v>0</v>
      </c>
      <c r="M2383" s="14">
        <f>IF(J2383="YES",I2383*Assumptions!$B$4/1000,0)</f>
        <v>0</v>
      </c>
      <c r="N2383" s="14">
        <f>IF(J2383="YES",I2383*Assumptions!$B$5/1000,0)</f>
        <v>0</v>
      </c>
      <c r="O2383" s="14">
        <f>K2383*Assumptions!$B$6*Assumptions!$B$7</f>
        <v>435</v>
      </c>
      <c r="P2383" s="14">
        <f>((K2383*Assumptions!$B$6*Assumptions!$B$7/1000)*(Assumptions!$B$8/(Assumptions!$B$8-1)))*Assumptions!$B$9</f>
        <v>2610</v>
      </c>
      <c r="Q2383" s="13" t="s">
        <v>9031</v>
      </c>
      <c r="R2383" s="13" t="s">
        <v>9044</v>
      </c>
    </row>
    <row r="2384" spans="1:18" x14ac:dyDescent="0.3">
      <c r="A2384" s="11" t="s">
        <v>1851</v>
      </c>
      <c r="B2384" s="11" t="s">
        <v>1872</v>
      </c>
      <c r="C2384" s="11" t="s">
        <v>1983</v>
      </c>
      <c r="D2384" s="11" t="s">
        <v>1984</v>
      </c>
      <c r="E2384" s="11" t="s">
        <v>1985</v>
      </c>
      <c r="F2384" s="12">
        <v>44.808100000000003</v>
      </c>
      <c r="G2384" s="12">
        <v>13.9648</v>
      </c>
      <c r="H2384" s="11">
        <v>34500</v>
      </c>
      <c r="I2384" s="11">
        <v>11123</v>
      </c>
      <c r="J2384" s="13" t="s">
        <v>8991</v>
      </c>
      <c r="K2384" s="14">
        <f>I2384*Assumptions!$B$2*10^-3/24</f>
        <v>69.518749999999997</v>
      </c>
      <c r="L2384" s="14">
        <f>IF(J2384="YES",I2384*Assumptions!$B$3/1000,0)</f>
        <v>0</v>
      </c>
      <c r="M2384" s="14">
        <f>IF(J2384="YES",I2384*Assumptions!$B$4/1000,0)</f>
        <v>0</v>
      </c>
      <c r="N2384" s="14">
        <f>IF(J2384="YES",I2384*Assumptions!$B$5/1000,0)</f>
        <v>0</v>
      </c>
      <c r="O2384" s="14">
        <f>K2384*Assumptions!$B$6*Assumptions!$B$7</f>
        <v>403.20874999999995</v>
      </c>
      <c r="P2384" s="14">
        <f>((K2384*Assumptions!$B$6*Assumptions!$B$7/1000)*(Assumptions!$B$8/(Assumptions!$B$8-1)))*Assumptions!$B$9</f>
        <v>2419.2524999999996</v>
      </c>
      <c r="Q2384" s="13" t="s">
        <v>9031</v>
      </c>
      <c r="R2384" s="13" t="s">
        <v>9044</v>
      </c>
    </row>
    <row r="2385" spans="1:18" x14ac:dyDescent="0.3">
      <c r="A2385" s="11" t="s">
        <v>1851</v>
      </c>
      <c r="B2385" s="11" t="s">
        <v>1855</v>
      </c>
      <c r="C2385" s="11" t="s">
        <v>1986</v>
      </c>
      <c r="D2385" s="11" t="s">
        <v>1987</v>
      </c>
      <c r="E2385" s="11" t="s">
        <v>8223</v>
      </c>
      <c r="F2385" s="12">
        <v>45.505800000000001</v>
      </c>
      <c r="G2385" s="12">
        <v>18.107299999999999</v>
      </c>
      <c r="H2385" s="11">
        <v>15000</v>
      </c>
      <c r="I2385" s="11">
        <v>12574</v>
      </c>
      <c r="J2385" s="13" t="s">
        <v>8991</v>
      </c>
      <c r="K2385" s="14">
        <f>I2385*Assumptions!$B$2*10^-3/24</f>
        <v>78.587500000000006</v>
      </c>
      <c r="L2385" s="14">
        <f>IF(J2385="YES",I2385*Assumptions!$B$3/1000,0)</f>
        <v>0</v>
      </c>
      <c r="M2385" s="14">
        <f>IF(J2385="YES",I2385*Assumptions!$B$4/1000,0)</f>
        <v>0</v>
      </c>
      <c r="N2385" s="14">
        <f>IF(J2385="YES",I2385*Assumptions!$B$5/1000,0)</f>
        <v>0</v>
      </c>
      <c r="O2385" s="14">
        <f>K2385*Assumptions!$B$6*Assumptions!$B$7</f>
        <v>455.8075</v>
      </c>
      <c r="P2385" s="14">
        <f>((K2385*Assumptions!$B$6*Assumptions!$B$7/1000)*(Assumptions!$B$8/(Assumptions!$B$8-1)))*Assumptions!$B$9</f>
        <v>2734.8449999999998</v>
      </c>
      <c r="Q2385" s="13" t="s">
        <v>9032</v>
      </c>
      <c r="R2385" s="13" t="s">
        <v>9042</v>
      </c>
    </row>
    <row r="2386" spans="1:18" x14ac:dyDescent="0.3">
      <c r="A2386" s="11" t="s">
        <v>1851</v>
      </c>
      <c r="B2386" s="11" t="s">
        <v>1886</v>
      </c>
      <c r="C2386" s="11" t="s">
        <v>1988</v>
      </c>
      <c r="D2386" s="11" t="s">
        <v>1989</v>
      </c>
      <c r="E2386" s="11" t="s">
        <v>1990</v>
      </c>
      <c r="F2386" s="12">
        <v>43.198999999999998</v>
      </c>
      <c r="G2386" s="12">
        <v>17.3736</v>
      </c>
      <c r="H2386" s="11">
        <v>5000</v>
      </c>
      <c r="I2386" s="11">
        <v>2586</v>
      </c>
      <c r="J2386" s="13" t="s">
        <v>8991</v>
      </c>
      <c r="K2386" s="14">
        <f>I2386*Assumptions!$B$2*10^-3/24</f>
        <v>16.162500000000001</v>
      </c>
      <c r="L2386" s="14">
        <f>IF(J2386="YES",I2386*Assumptions!$B$3/1000,0)</f>
        <v>0</v>
      </c>
      <c r="M2386" s="14">
        <f>IF(J2386="YES",I2386*Assumptions!$B$4/1000,0)</f>
        <v>0</v>
      </c>
      <c r="N2386" s="14">
        <f>IF(J2386="YES",I2386*Assumptions!$B$5/1000,0)</f>
        <v>0</v>
      </c>
      <c r="O2386" s="14">
        <f>K2386*Assumptions!$B$6*Assumptions!$B$7</f>
        <v>93.742500000000007</v>
      </c>
      <c r="P2386" s="14">
        <f>((K2386*Assumptions!$B$6*Assumptions!$B$7/1000)*(Assumptions!$B$8/(Assumptions!$B$8-1)))*Assumptions!$B$9</f>
        <v>562.45500000000004</v>
      </c>
      <c r="Q2386" s="13" t="s">
        <v>9031</v>
      </c>
      <c r="R2386" s="13" t="s">
        <v>9042</v>
      </c>
    </row>
    <row r="2387" spans="1:18" x14ac:dyDescent="0.3">
      <c r="A2387" s="11" t="s">
        <v>1851</v>
      </c>
      <c r="B2387" s="11" t="s">
        <v>1900</v>
      </c>
      <c r="C2387" s="11" t="s">
        <v>1991</v>
      </c>
      <c r="D2387" s="11" t="s">
        <v>1992</v>
      </c>
      <c r="E2387" s="11" t="s">
        <v>1993</v>
      </c>
      <c r="F2387" s="12">
        <v>44.106200000000001</v>
      </c>
      <c r="G2387" s="12">
        <v>15.257400000000001</v>
      </c>
      <c r="H2387" s="11">
        <v>100000</v>
      </c>
      <c r="I2387" s="11">
        <v>59633</v>
      </c>
      <c r="J2387" s="13" t="s">
        <v>8991</v>
      </c>
      <c r="K2387" s="14">
        <f>I2387*Assumptions!$B$2*10^-3/24</f>
        <v>372.70625000000001</v>
      </c>
      <c r="L2387" s="14">
        <f>IF(J2387="YES",I2387*Assumptions!$B$3/1000,0)</f>
        <v>0</v>
      </c>
      <c r="M2387" s="14">
        <f>IF(J2387="YES",I2387*Assumptions!$B$4/1000,0)</f>
        <v>0</v>
      </c>
      <c r="N2387" s="14">
        <f>IF(J2387="YES",I2387*Assumptions!$B$5/1000,0)</f>
        <v>0</v>
      </c>
      <c r="O2387" s="14">
        <f>K2387*Assumptions!$B$6*Assumptions!$B$7</f>
        <v>2161.69625</v>
      </c>
      <c r="P2387" s="14">
        <f>((K2387*Assumptions!$B$6*Assumptions!$B$7/1000)*(Assumptions!$B$8/(Assumptions!$B$8-1)))*Assumptions!$B$9</f>
        <v>12970.1775</v>
      </c>
      <c r="Q2387" s="13" t="s">
        <v>9031</v>
      </c>
      <c r="R2387" s="13" t="s">
        <v>9043</v>
      </c>
    </row>
    <row r="2388" spans="1:18" x14ac:dyDescent="0.3">
      <c r="A2388" s="11" t="s">
        <v>1851</v>
      </c>
      <c r="B2388" s="11" t="s">
        <v>1997</v>
      </c>
      <c r="C2388" s="11" t="s">
        <v>1994</v>
      </c>
      <c r="D2388" s="11" t="s">
        <v>1995</v>
      </c>
      <c r="E2388" s="11" t="s">
        <v>1996</v>
      </c>
      <c r="F2388" s="12">
        <v>45.792499999999997</v>
      </c>
      <c r="G2388" s="12">
        <v>16.081900000000001</v>
      </c>
      <c r="H2388" s="11">
        <v>1200000</v>
      </c>
      <c r="I2388" s="11">
        <v>778863</v>
      </c>
      <c r="J2388" s="13" t="s">
        <v>8982</v>
      </c>
      <c r="K2388" s="14">
        <f>I2388*Assumptions!$B$2*10^-3/24</f>
        <v>4867.8937500000002</v>
      </c>
      <c r="L2388" s="14">
        <f>IF(J2388="YES",I2388*Assumptions!$B$3/1000,0)</f>
        <v>15577.26</v>
      </c>
      <c r="M2388" s="14">
        <f>IF(J2388="YES",I2388*Assumptions!$B$4/1000,0)</f>
        <v>11682.945</v>
      </c>
      <c r="N2388" s="14">
        <f>IF(J2388="YES",I2388*Assumptions!$B$5/1000,0)</f>
        <v>23365.89</v>
      </c>
      <c r="O2388" s="14">
        <f>K2388*Assumptions!$B$6*Assumptions!$B$7</f>
        <v>28233.783749999999</v>
      </c>
      <c r="P2388" s="14">
        <f>((K2388*Assumptions!$B$6*Assumptions!$B$7/1000)*(Assumptions!$B$8/(Assumptions!$B$8-1)))*Assumptions!$B$9</f>
        <v>169402.70249999998</v>
      </c>
      <c r="Q2388" s="13" t="s">
        <v>9032</v>
      </c>
      <c r="R2388" s="13" t="s">
        <v>9043</v>
      </c>
    </row>
    <row r="2389" spans="1:18" x14ac:dyDescent="0.3">
      <c r="A2389" s="11" t="s">
        <v>1851</v>
      </c>
      <c r="B2389" s="11" t="s">
        <v>1910</v>
      </c>
      <c r="C2389" s="11" t="s">
        <v>1998</v>
      </c>
      <c r="D2389" s="11" t="s">
        <v>1999</v>
      </c>
      <c r="E2389" s="11" t="s">
        <v>8224</v>
      </c>
      <c r="F2389" s="12">
        <v>45.838900000000002</v>
      </c>
      <c r="G2389" s="12">
        <v>15.8157</v>
      </c>
      <c r="H2389" s="11">
        <v>61000</v>
      </c>
      <c r="I2389" s="11">
        <v>30726</v>
      </c>
      <c r="J2389" s="13" t="s">
        <v>8991</v>
      </c>
      <c r="K2389" s="14">
        <f>I2389*Assumptions!$B$2*10^-3/24</f>
        <v>192.03750000000002</v>
      </c>
      <c r="L2389" s="14">
        <f>IF(J2389="YES",I2389*Assumptions!$B$3/1000,0)</f>
        <v>0</v>
      </c>
      <c r="M2389" s="14">
        <f>IF(J2389="YES",I2389*Assumptions!$B$4/1000,0)</f>
        <v>0</v>
      </c>
      <c r="N2389" s="14">
        <f>IF(J2389="YES",I2389*Assumptions!$B$5/1000,0)</f>
        <v>0</v>
      </c>
      <c r="O2389" s="14">
        <f>K2389*Assumptions!$B$6*Assumptions!$B$7</f>
        <v>1113.8175000000001</v>
      </c>
      <c r="P2389" s="14">
        <f>((K2389*Assumptions!$B$6*Assumptions!$B$7/1000)*(Assumptions!$B$8/(Assumptions!$B$8-1)))*Assumptions!$B$9</f>
        <v>6682.9049999999997</v>
      </c>
      <c r="Q2389" s="13" t="s">
        <v>9032</v>
      </c>
      <c r="R2389" s="13" t="s">
        <v>9042</v>
      </c>
    </row>
    <row r="2390" spans="1:18" x14ac:dyDescent="0.3">
      <c r="A2390" s="11" t="s">
        <v>1851</v>
      </c>
      <c r="B2390" s="11" t="s">
        <v>1894</v>
      </c>
      <c r="C2390" s="11" t="s">
        <v>2000</v>
      </c>
      <c r="D2390" s="11" t="s">
        <v>2001</v>
      </c>
      <c r="E2390" s="11" t="s">
        <v>2002</v>
      </c>
      <c r="F2390" s="12">
        <v>42.691899999999997</v>
      </c>
      <c r="G2390" s="12">
        <v>18.023499999999999</v>
      </c>
      <c r="H2390" s="11">
        <v>9800</v>
      </c>
      <c r="I2390" s="11">
        <v>2196</v>
      </c>
      <c r="J2390" s="13" t="s">
        <v>8991</v>
      </c>
      <c r="K2390" s="14">
        <f>I2390*Assumptions!$B$2*10^-3/24</f>
        <v>13.725000000000001</v>
      </c>
      <c r="L2390" s="14">
        <f>IF(J2390="YES",I2390*Assumptions!$B$3/1000,0)</f>
        <v>0</v>
      </c>
      <c r="M2390" s="14">
        <f>IF(J2390="YES",I2390*Assumptions!$B$4/1000,0)</f>
        <v>0</v>
      </c>
      <c r="N2390" s="14">
        <f>IF(J2390="YES",I2390*Assumptions!$B$5/1000,0)</f>
        <v>0</v>
      </c>
      <c r="O2390" s="14">
        <f>K2390*Assumptions!$B$6*Assumptions!$B$7</f>
        <v>79.605000000000004</v>
      </c>
      <c r="P2390" s="14">
        <f>((K2390*Assumptions!$B$6*Assumptions!$B$7/1000)*(Assumptions!$B$8/(Assumptions!$B$8-1)))*Assumptions!$B$9</f>
        <v>477.63000000000005</v>
      </c>
      <c r="Q2390" s="13" t="s">
        <v>9031</v>
      </c>
      <c r="R2390" s="13" t="s">
        <v>9043</v>
      </c>
    </row>
    <row r="2391" spans="1:18" x14ac:dyDescent="0.3">
      <c r="A2391" s="11" t="s">
        <v>1851</v>
      </c>
      <c r="B2391" s="11" t="s">
        <v>1868</v>
      </c>
      <c r="C2391" s="11" t="s">
        <v>2003</v>
      </c>
      <c r="D2391" s="11" t="s">
        <v>2004</v>
      </c>
      <c r="E2391" s="11" t="s">
        <v>8225</v>
      </c>
      <c r="F2391" s="12">
        <v>44.8752</v>
      </c>
      <c r="G2391" s="12">
        <v>15.240399999999999</v>
      </c>
      <c r="H2391" s="11">
        <v>5000</v>
      </c>
      <c r="I2391" s="11">
        <v>4075</v>
      </c>
      <c r="J2391" s="13" t="s">
        <v>8991</v>
      </c>
      <c r="K2391" s="14">
        <f>I2391*Assumptions!$B$2*10^-3/24</f>
        <v>25.46875</v>
      </c>
      <c r="L2391" s="14">
        <f>IF(J2391="YES",I2391*Assumptions!$B$3/1000,0)</f>
        <v>0</v>
      </c>
      <c r="M2391" s="14">
        <f>IF(J2391="YES",I2391*Assumptions!$B$4/1000,0)</f>
        <v>0</v>
      </c>
      <c r="N2391" s="14">
        <f>IF(J2391="YES",I2391*Assumptions!$B$5/1000,0)</f>
        <v>0</v>
      </c>
      <c r="O2391" s="14">
        <f>K2391*Assumptions!$B$6*Assumptions!$B$7</f>
        <v>147.71875</v>
      </c>
      <c r="P2391" s="14">
        <f>((K2391*Assumptions!$B$6*Assumptions!$B$7/1000)*(Assumptions!$B$8/(Assumptions!$B$8-1)))*Assumptions!$B$9</f>
        <v>886.31250000000011</v>
      </c>
      <c r="Q2391" s="13" t="s">
        <v>9031</v>
      </c>
      <c r="R2391" s="13" t="s">
        <v>9043</v>
      </c>
    </row>
    <row r="2392" spans="1:18" x14ac:dyDescent="0.3">
      <c r="A2392" s="11" t="s">
        <v>1851</v>
      </c>
      <c r="B2392" s="11" t="s">
        <v>1879</v>
      </c>
      <c r="C2392" s="11" t="s">
        <v>2005</v>
      </c>
      <c r="D2392" s="11" t="s">
        <v>2006</v>
      </c>
      <c r="E2392" s="11" t="s">
        <v>2007</v>
      </c>
      <c r="F2392" s="12">
        <v>45.136600000000001</v>
      </c>
      <c r="G2392" s="12">
        <v>18.9011</v>
      </c>
      <c r="H2392" s="11">
        <v>8500</v>
      </c>
      <c r="I2392" s="11">
        <v>0</v>
      </c>
      <c r="J2392" s="13" t="s">
        <v>8991</v>
      </c>
      <c r="K2392" s="14">
        <f>I2392*Assumptions!$B$2*10^-3/24</f>
        <v>0</v>
      </c>
      <c r="L2392" s="14">
        <f>IF(J2392="YES",I2392*Assumptions!$B$3/1000,0)</f>
        <v>0</v>
      </c>
      <c r="M2392" s="14">
        <f>IF(J2392="YES",I2392*Assumptions!$B$4/1000,0)</f>
        <v>0</v>
      </c>
      <c r="N2392" s="14">
        <f>IF(J2392="YES",I2392*Assumptions!$B$5/1000,0)</f>
        <v>0</v>
      </c>
      <c r="O2392" s="14">
        <f>K2392*Assumptions!$B$6*Assumptions!$B$7</f>
        <v>0</v>
      </c>
      <c r="P2392" s="14">
        <f>((K2392*Assumptions!$B$6*Assumptions!$B$7/1000)*(Assumptions!$B$8/(Assumptions!$B$8-1)))*Assumptions!$B$9</f>
        <v>0</v>
      </c>
      <c r="Q2392" s="13" t="s">
        <v>9032</v>
      </c>
      <c r="R2392" s="13" t="s">
        <v>9042</v>
      </c>
    </row>
    <row r="2393" spans="1:18" x14ac:dyDescent="0.3">
      <c r="A2393" s="11" t="s">
        <v>1851</v>
      </c>
      <c r="B2393" s="11" t="s">
        <v>1900</v>
      </c>
      <c r="C2393" s="11" t="s">
        <v>2008</v>
      </c>
      <c r="D2393" s="11" t="s">
        <v>2009</v>
      </c>
      <c r="E2393" s="11" t="s">
        <v>2010</v>
      </c>
      <c r="F2393" s="12">
        <v>44.472000000000001</v>
      </c>
      <c r="G2393" s="12">
        <v>15.050599999999999</v>
      </c>
      <c r="H2393" s="11">
        <v>10000</v>
      </c>
      <c r="I2393" s="11">
        <v>2652</v>
      </c>
      <c r="J2393" s="13" t="s">
        <v>8991</v>
      </c>
      <c r="K2393" s="14">
        <f>I2393*Assumptions!$B$2*10^-3/24</f>
        <v>16.574999999999999</v>
      </c>
      <c r="L2393" s="14">
        <f>IF(J2393="YES",I2393*Assumptions!$B$3/1000,0)</f>
        <v>0</v>
      </c>
      <c r="M2393" s="14">
        <f>IF(J2393="YES",I2393*Assumptions!$B$4/1000,0)</f>
        <v>0</v>
      </c>
      <c r="N2393" s="14">
        <f>IF(J2393="YES",I2393*Assumptions!$B$5/1000,0)</f>
        <v>0</v>
      </c>
      <c r="O2393" s="14">
        <f>K2393*Assumptions!$B$6*Assumptions!$B$7</f>
        <v>96.134999999999991</v>
      </c>
      <c r="P2393" s="14">
        <f>((K2393*Assumptions!$B$6*Assumptions!$B$7/1000)*(Assumptions!$B$8/(Assumptions!$B$8-1)))*Assumptions!$B$9</f>
        <v>576.80999999999983</v>
      </c>
      <c r="Q2393" s="13" t="s">
        <v>9031</v>
      </c>
      <c r="R2393" s="13" t="s">
        <v>9044</v>
      </c>
    </row>
    <row r="2394" spans="1:18" x14ac:dyDescent="0.3">
      <c r="A2394" s="11" t="s">
        <v>1851</v>
      </c>
      <c r="B2394" s="11" t="s">
        <v>1872</v>
      </c>
      <c r="C2394" s="11" t="s">
        <v>2011</v>
      </c>
      <c r="D2394" s="11" t="s">
        <v>2012</v>
      </c>
      <c r="E2394" s="11" t="s">
        <v>2013</v>
      </c>
      <c r="F2394" s="12">
        <v>45.2423</v>
      </c>
      <c r="G2394" s="12">
        <v>13.9267</v>
      </c>
      <c r="H2394" s="11">
        <v>7000</v>
      </c>
      <c r="I2394" s="11">
        <v>4332</v>
      </c>
      <c r="J2394" s="13" t="s">
        <v>8991</v>
      </c>
      <c r="K2394" s="14">
        <f>I2394*Assumptions!$B$2*10^-3/24</f>
        <v>27.075000000000003</v>
      </c>
      <c r="L2394" s="14">
        <f>IF(J2394="YES",I2394*Assumptions!$B$3/1000,0)</f>
        <v>0</v>
      </c>
      <c r="M2394" s="14">
        <f>IF(J2394="YES",I2394*Assumptions!$B$4/1000,0)</f>
        <v>0</v>
      </c>
      <c r="N2394" s="14">
        <f>IF(J2394="YES",I2394*Assumptions!$B$5/1000,0)</f>
        <v>0</v>
      </c>
      <c r="O2394" s="14">
        <f>K2394*Assumptions!$B$6*Assumptions!$B$7</f>
        <v>157.035</v>
      </c>
      <c r="P2394" s="14">
        <f>((K2394*Assumptions!$B$6*Assumptions!$B$7/1000)*(Assumptions!$B$8/(Assumptions!$B$8-1)))*Assumptions!$B$9</f>
        <v>942.21</v>
      </c>
      <c r="Q2394" s="13" t="s">
        <v>9031</v>
      </c>
      <c r="R2394" s="13" t="s">
        <v>9043</v>
      </c>
    </row>
    <row r="2395" spans="1:18" x14ac:dyDescent="0.3">
      <c r="A2395" s="11" t="s">
        <v>1851</v>
      </c>
      <c r="B2395" s="11" t="s">
        <v>2016</v>
      </c>
      <c r="C2395" s="11" t="s">
        <v>2014</v>
      </c>
      <c r="D2395" s="11" t="s">
        <v>2015</v>
      </c>
      <c r="E2395" s="11" t="s">
        <v>8226</v>
      </c>
      <c r="F2395" s="12">
        <v>45.951900000000002</v>
      </c>
      <c r="G2395" s="12">
        <v>17.240300000000001</v>
      </c>
      <c r="H2395" s="11">
        <v>7500</v>
      </c>
      <c r="I2395" s="11">
        <v>1938</v>
      </c>
      <c r="J2395" s="13" t="s">
        <v>8991</v>
      </c>
      <c r="K2395" s="14">
        <f>I2395*Assumptions!$B$2*10^-3/24</f>
        <v>12.112499999999999</v>
      </c>
      <c r="L2395" s="14">
        <f>IF(J2395="YES",I2395*Assumptions!$B$3/1000,0)</f>
        <v>0</v>
      </c>
      <c r="M2395" s="14">
        <f>IF(J2395="YES",I2395*Assumptions!$B$4/1000,0)</f>
        <v>0</v>
      </c>
      <c r="N2395" s="14">
        <f>IF(J2395="YES",I2395*Assumptions!$B$5/1000,0)</f>
        <v>0</v>
      </c>
      <c r="O2395" s="14">
        <f>K2395*Assumptions!$B$6*Assumptions!$B$7</f>
        <v>70.252499999999984</v>
      </c>
      <c r="P2395" s="14">
        <f>((K2395*Assumptions!$B$6*Assumptions!$B$7/1000)*(Assumptions!$B$8/(Assumptions!$B$8-1)))*Assumptions!$B$9</f>
        <v>421.51499999999987</v>
      </c>
      <c r="Q2395" s="13" t="s">
        <v>9032</v>
      </c>
      <c r="R2395" s="13" t="s">
        <v>9042</v>
      </c>
    </row>
    <row r="2396" spans="1:18" x14ac:dyDescent="0.3">
      <c r="A2396" s="11" t="s">
        <v>1851</v>
      </c>
      <c r="B2396" s="11" t="s">
        <v>1876</v>
      </c>
      <c r="C2396" s="11" t="s">
        <v>2017</v>
      </c>
      <c r="D2396" s="11" t="s">
        <v>2018</v>
      </c>
      <c r="E2396" s="11" t="s">
        <v>2019</v>
      </c>
      <c r="F2396" s="12">
        <v>46.464199999999998</v>
      </c>
      <c r="G2396" s="12">
        <v>16.556100000000001</v>
      </c>
      <c r="H2396" s="11">
        <v>5900</v>
      </c>
      <c r="I2396" s="11">
        <v>610</v>
      </c>
      <c r="J2396" s="13" t="s">
        <v>8991</v>
      </c>
      <c r="K2396" s="14">
        <f>I2396*Assumptions!$B$2*10^-3/24</f>
        <v>3.8125</v>
      </c>
      <c r="L2396" s="14">
        <f>IF(J2396="YES",I2396*Assumptions!$B$3/1000,0)</f>
        <v>0</v>
      </c>
      <c r="M2396" s="14">
        <f>IF(J2396="YES",I2396*Assumptions!$B$4/1000,0)</f>
        <v>0</v>
      </c>
      <c r="N2396" s="14">
        <f>IF(J2396="YES",I2396*Assumptions!$B$5/1000,0)</f>
        <v>0</v>
      </c>
      <c r="O2396" s="14">
        <f>K2396*Assumptions!$B$6*Assumptions!$B$7</f>
        <v>22.112499999999997</v>
      </c>
      <c r="P2396" s="14">
        <f>((K2396*Assumptions!$B$6*Assumptions!$B$7/1000)*(Assumptions!$B$8/(Assumptions!$B$8-1)))*Assumptions!$B$9</f>
        <v>132.67499999999998</v>
      </c>
      <c r="Q2396" s="13" t="s">
        <v>9032</v>
      </c>
      <c r="R2396" s="13" t="s">
        <v>9042</v>
      </c>
    </row>
    <row r="2397" spans="1:18" x14ac:dyDescent="0.3">
      <c r="A2397" s="11" t="s">
        <v>1851</v>
      </c>
      <c r="B2397" s="11" t="s">
        <v>1879</v>
      </c>
      <c r="C2397" s="11" t="s">
        <v>2020</v>
      </c>
      <c r="D2397" s="11" t="s">
        <v>2021</v>
      </c>
      <c r="E2397" s="11" t="s">
        <v>8227</v>
      </c>
      <c r="F2397" s="12">
        <v>45.067799999999998</v>
      </c>
      <c r="G2397" s="12">
        <v>18.679300000000001</v>
      </c>
      <c r="H2397" s="11">
        <v>17000</v>
      </c>
      <c r="I2397" s="11">
        <v>12570</v>
      </c>
      <c r="J2397" s="13" t="s">
        <v>8991</v>
      </c>
      <c r="K2397" s="14">
        <f>I2397*Assumptions!$B$2*10^-3/24</f>
        <v>78.5625</v>
      </c>
      <c r="L2397" s="14">
        <f>IF(J2397="YES",I2397*Assumptions!$B$3/1000,0)</f>
        <v>0</v>
      </c>
      <c r="M2397" s="14">
        <f>IF(J2397="YES",I2397*Assumptions!$B$4/1000,0)</f>
        <v>0</v>
      </c>
      <c r="N2397" s="14">
        <f>IF(J2397="YES",I2397*Assumptions!$B$5/1000,0)</f>
        <v>0</v>
      </c>
      <c r="O2397" s="14">
        <f>K2397*Assumptions!$B$6*Assumptions!$B$7</f>
        <v>455.66249999999997</v>
      </c>
      <c r="P2397" s="14">
        <f>((K2397*Assumptions!$B$6*Assumptions!$B$7/1000)*(Assumptions!$B$8/(Assumptions!$B$8-1)))*Assumptions!$B$9</f>
        <v>2733.9749999999995</v>
      </c>
      <c r="Q2397" s="13" t="s">
        <v>9032</v>
      </c>
      <c r="R2397" s="13" t="s">
        <v>9042</v>
      </c>
    </row>
    <row r="2398" spans="1:18" x14ac:dyDescent="0.3">
      <c r="A2398" s="11" t="s">
        <v>1851</v>
      </c>
      <c r="B2398" s="11" t="s">
        <v>1976</v>
      </c>
      <c r="C2398" s="11" t="s">
        <v>2022</v>
      </c>
      <c r="D2398" s="11" t="s">
        <v>2023</v>
      </c>
      <c r="E2398" s="11" t="s">
        <v>8228</v>
      </c>
      <c r="F2398" s="12">
        <v>45.336300000000001</v>
      </c>
      <c r="G2398" s="12">
        <v>17.710100000000001</v>
      </c>
      <c r="H2398" s="11">
        <v>33500</v>
      </c>
      <c r="I2398" s="11">
        <v>25438</v>
      </c>
      <c r="J2398" s="13" t="s">
        <v>8991</v>
      </c>
      <c r="K2398" s="14">
        <f>I2398*Assumptions!$B$2*10^-3/24</f>
        <v>158.98750000000001</v>
      </c>
      <c r="L2398" s="14">
        <f>IF(J2398="YES",I2398*Assumptions!$B$3/1000,0)</f>
        <v>0</v>
      </c>
      <c r="M2398" s="14">
        <f>IF(J2398="YES",I2398*Assumptions!$B$4/1000,0)</f>
        <v>0</v>
      </c>
      <c r="N2398" s="14">
        <f>IF(J2398="YES",I2398*Assumptions!$B$5/1000,0)</f>
        <v>0</v>
      </c>
      <c r="O2398" s="14">
        <f>K2398*Assumptions!$B$6*Assumptions!$B$7</f>
        <v>922.12750000000005</v>
      </c>
      <c r="P2398" s="14">
        <f>((K2398*Assumptions!$B$6*Assumptions!$B$7/1000)*(Assumptions!$B$8/(Assumptions!$B$8-1)))*Assumptions!$B$9</f>
        <v>5532.7650000000003</v>
      </c>
      <c r="Q2398" s="13" t="s">
        <v>9032</v>
      </c>
      <c r="R2398" s="13" t="s">
        <v>9043</v>
      </c>
    </row>
    <row r="2399" spans="1:18" x14ac:dyDescent="0.3">
      <c r="A2399" s="11" t="s">
        <v>1851</v>
      </c>
      <c r="B2399" s="11" t="s">
        <v>1872</v>
      </c>
      <c r="C2399" s="11" t="s">
        <v>2024</v>
      </c>
      <c r="D2399" s="11" t="s">
        <v>2025</v>
      </c>
      <c r="E2399" s="11" t="s">
        <v>2026</v>
      </c>
      <c r="F2399" s="12">
        <v>44.7956</v>
      </c>
      <c r="G2399" s="12">
        <v>13.904</v>
      </c>
      <c r="H2399" s="11">
        <v>8400</v>
      </c>
      <c r="I2399" s="11">
        <v>4403</v>
      </c>
      <c r="J2399" s="13" t="s">
        <v>8991</v>
      </c>
      <c r="K2399" s="14">
        <f>I2399*Assumptions!$B$2*10^-3/24</f>
        <v>27.518750000000001</v>
      </c>
      <c r="L2399" s="14">
        <f>IF(J2399="YES",I2399*Assumptions!$B$3/1000,0)</f>
        <v>0</v>
      </c>
      <c r="M2399" s="14">
        <f>IF(J2399="YES",I2399*Assumptions!$B$4/1000,0)</f>
        <v>0</v>
      </c>
      <c r="N2399" s="14">
        <f>IF(J2399="YES",I2399*Assumptions!$B$5/1000,0)</f>
        <v>0</v>
      </c>
      <c r="O2399" s="14">
        <f>K2399*Assumptions!$B$6*Assumptions!$B$7</f>
        <v>159.60874999999999</v>
      </c>
      <c r="P2399" s="14">
        <f>((K2399*Assumptions!$B$6*Assumptions!$B$7/1000)*(Assumptions!$B$8/(Assumptions!$B$8-1)))*Assumptions!$B$9</f>
        <v>957.65249999999992</v>
      </c>
      <c r="Q2399" s="13" t="s">
        <v>9031</v>
      </c>
      <c r="R2399" s="13" t="s">
        <v>9042</v>
      </c>
    </row>
    <row r="2400" spans="1:18" x14ac:dyDescent="0.3">
      <c r="A2400" s="11" t="s">
        <v>1851</v>
      </c>
      <c r="B2400" s="11" t="s">
        <v>1872</v>
      </c>
      <c r="C2400" s="11" t="s">
        <v>2027</v>
      </c>
      <c r="D2400" s="11" t="s">
        <v>2028</v>
      </c>
      <c r="E2400" s="11" t="s">
        <v>2029</v>
      </c>
      <c r="F2400" s="12">
        <v>44.854500000000002</v>
      </c>
      <c r="G2400" s="12">
        <v>13.8276</v>
      </c>
      <c r="H2400" s="11">
        <v>35000</v>
      </c>
      <c r="I2400" s="11">
        <v>78042</v>
      </c>
      <c r="J2400" s="13" t="s">
        <v>8991</v>
      </c>
      <c r="K2400" s="14">
        <f>I2400*Assumptions!$B$2*10^-3/24</f>
        <v>487.76250000000005</v>
      </c>
      <c r="L2400" s="14">
        <f>IF(J2400="YES",I2400*Assumptions!$B$3/1000,0)</f>
        <v>0</v>
      </c>
      <c r="M2400" s="14">
        <f>IF(J2400="YES",I2400*Assumptions!$B$4/1000,0)</f>
        <v>0</v>
      </c>
      <c r="N2400" s="14">
        <f>IF(J2400="YES",I2400*Assumptions!$B$5/1000,0)</f>
        <v>0</v>
      </c>
      <c r="O2400" s="14">
        <f>K2400*Assumptions!$B$6*Assumptions!$B$7</f>
        <v>2829.0225</v>
      </c>
      <c r="P2400" s="14">
        <f>((K2400*Assumptions!$B$6*Assumptions!$B$7/1000)*(Assumptions!$B$8/(Assumptions!$B$8-1)))*Assumptions!$B$9</f>
        <v>16974.134999999998</v>
      </c>
      <c r="Q2400" s="13" t="s">
        <v>9031</v>
      </c>
      <c r="R2400" s="13" t="s">
        <v>9042</v>
      </c>
    </row>
    <row r="2401" spans="1:18" x14ac:dyDescent="0.3">
      <c r="A2401" s="11" t="s">
        <v>1851</v>
      </c>
      <c r="B2401" s="11" t="s">
        <v>1872</v>
      </c>
      <c r="C2401" s="11" t="s">
        <v>2030</v>
      </c>
      <c r="D2401" s="11" t="s">
        <v>2031</v>
      </c>
      <c r="E2401" s="11" t="s">
        <v>2032</v>
      </c>
      <c r="F2401" s="12">
        <v>44.958799999999997</v>
      </c>
      <c r="G2401" s="12">
        <v>13.790100000000001</v>
      </c>
      <c r="H2401" s="11">
        <v>14000</v>
      </c>
      <c r="I2401" s="11">
        <v>31950</v>
      </c>
      <c r="J2401" s="13" t="s">
        <v>8991</v>
      </c>
      <c r="K2401" s="14">
        <f>I2401*Assumptions!$B$2*10^-3/24</f>
        <v>199.6875</v>
      </c>
      <c r="L2401" s="14">
        <f>IF(J2401="YES",I2401*Assumptions!$B$3/1000,0)</f>
        <v>0</v>
      </c>
      <c r="M2401" s="14">
        <f>IF(J2401="YES",I2401*Assumptions!$B$4/1000,0)</f>
        <v>0</v>
      </c>
      <c r="N2401" s="14">
        <f>IF(J2401="YES",I2401*Assumptions!$B$5/1000,0)</f>
        <v>0</v>
      </c>
      <c r="O2401" s="14">
        <f>K2401*Assumptions!$B$6*Assumptions!$B$7</f>
        <v>1158.1875</v>
      </c>
      <c r="P2401" s="14">
        <f>((K2401*Assumptions!$B$6*Assumptions!$B$7/1000)*(Assumptions!$B$8/(Assumptions!$B$8-1)))*Assumptions!$B$9</f>
        <v>6949.125</v>
      </c>
      <c r="Q2401" s="13" t="s">
        <v>9031</v>
      </c>
      <c r="R2401" s="13" t="s">
        <v>9044</v>
      </c>
    </row>
    <row r="2402" spans="1:18" x14ac:dyDescent="0.3">
      <c r="A2402" s="11" t="s">
        <v>1851</v>
      </c>
      <c r="B2402" s="11" t="s">
        <v>1850</v>
      </c>
      <c r="C2402" s="11" t="s">
        <v>2033</v>
      </c>
      <c r="D2402" s="11" t="s">
        <v>2034</v>
      </c>
      <c r="E2402" s="11" t="s">
        <v>2035</v>
      </c>
      <c r="F2402" s="12">
        <v>45.008600000000001</v>
      </c>
      <c r="G2402" s="12">
        <v>14.6258</v>
      </c>
      <c r="H2402" s="11">
        <v>19200</v>
      </c>
      <c r="I2402" s="11">
        <v>8471</v>
      </c>
      <c r="J2402" s="13" t="s">
        <v>8991</v>
      </c>
      <c r="K2402" s="14">
        <f>I2402*Assumptions!$B$2*10^-3/24</f>
        <v>52.943750000000001</v>
      </c>
      <c r="L2402" s="14">
        <f>IF(J2402="YES",I2402*Assumptions!$B$3/1000,0)</f>
        <v>0</v>
      </c>
      <c r="M2402" s="14">
        <f>IF(J2402="YES",I2402*Assumptions!$B$4/1000,0)</f>
        <v>0</v>
      </c>
      <c r="N2402" s="14">
        <f>IF(J2402="YES",I2402*Assumptions!$B$5/1000,0)</f>
        <v>0</v>
      </c>
      <c r="O2402" s="14">
        <f>K2402*Assumptions!$B$6*Assumptions!$B$7</f>
        <v>307.07375000000002</v>
      </c>
      <c r="P2402" s="14">
        <f>((K2402*Assumptions!$B$6*Assumptions!$B$7/1000)*(Assumptions!$B$8/(Assumptions!$B$8-1)))*Assumptions!$B$9</f>
        <v>1842.4425000000001</v>
      </c>
      <c r="Q2402" s="13" t="s">
        <v>9031</v>
      </c>
      <c r="R2402" s="13" t="s">
        <v>9042</v>
      </c>
    </row>
    <row r="2403" spans="1:18" x14ac:dyDescent="0.3">
      <c r="A2403" s="11" t="s">
        <v>1851</v>
      </c>
      <c r="B2403" s="11" t="s">
        <v>1872</v>
      </c>
      <c r="C2403" s="11" t="s">
        <v>2036</v>
      </c>
      <c r="D2403" s="11" t="s">
        <v>2037</v>
      </c>
      <c r="E2403" s="11" t="s">
        <v>2038</v>
      </c>
      <c r="F2403" s="12">
        <v>45.068399999999997</v>
      </c>
      <c r="G2403" s="12">
        <v>13.6441</v>
      </c>
      <c r="H2403" s="11">
        <v>64900</v>
      </c>
      <c r="I2403" s="11">
        <v>57946</v>
      </c>
      <c r="J2403" s="13" t="s">
        <v>8991</v>
      </c>
      <c r="K2403" s="14">
        <f>I2403*Assumptions!$B$2*10^-3/24</f>
        <v>362.16249999999997</v>
      </c>
      <c r="L2403" s="14">
        <f>IF(J2403="YES",I2403*Assumptions!$B$3/1000,0)</f>
        <v>0</v>
      </c>
      <c r="M2403" s="14">
        <f>IF(J2403="YES",I2403*Assumptions!$B$4/1000,0)</f>
        <v>0</v>
      </c>
      <c r="N2403" s="14">
        <f>IF(J2403="YES",I2403*Assumptions!$B$5/1000,0)</f>
        <v>0</v>
      </c>
      <c r="O2403" s="14">
        <f>K2403*Assumptions!$B$6*Assumptions!$B$7</f>
        <v>2100.5424999999996</v>
      </c>
      <c r="P2403" s="14">
        <f>((K2403*Assumptions!$B$6*Assumptions!$B$7/1000)*(Assumptions!$B$8/(Assumptions!$B$8-1)))*Assumptions!$B$9</f>
        <v>12603.254999999997</v>
      </c>
      <c r="Q2403" s="13" t="s">
        <v>9031</v>
      </c>
      <c r="R2403" s="13" t="s">
        <v>9042</v>
      </c>
    </row>
    <row r="2404" spans="1:18" x14ac:dyDescent="0.3">
      <c r="A2404" s="11" t="s">
        <v>1851</v>
      </c>
      <c r="B2404" s="11" t="s">
        <v>1910</v>
      </c>
      <c r="C2404" s="11" t="s">
        <v>2039</v>
      </c>
      <c r="D2404" s="11" t="s">
        <v>2040</v>
      </c>
      <c r="E2404" s="11" t="s">
        <v>2041</v>
      </c>
      <c r="F2404" s="12">
        <v>45.7318</v>
      </c>
      <c r="G2404" s="12">
        <v>16.226900000000001</v>
      </c>
      <c r="H2404" s="11">
        <v>25000</v>
      </c>
      <c r="I2404" s="11">
        <v>4256</v>
      </c>
      <c r="J2404" s="13" t="s">
        <v>8991</v>
      </c>
      <c r="K2404" s="14">
        <f>I2404*Assumptions!$B$2*10^-3/24</f>
        <v>26.599999999999998</v>
      </c>
      <c r="L2404" s="14">
        <f>IF(J2404="YES",I2404*Assumptions!$B$3/1000,0)</f>
        <v>0</v>
      </c>
      <c r="M2404" s="14">
        <f>IF(J2404="YES",I2404*Assumptions!$B$4/1000,0)</f>
        <v>0</v>
      </c>
      <c r="N2404" s="14">
        <f>IF(J2404="YES",I2404*Assumptions!$B$5/1000,0)</f>
        <v>0</v>
      </c>
      <c r="O2404" s="14">
        <f>K2404*Assumptions!$B$6*Assumptions!$B$7</f>
        <v>154.27999999999997</v>
      </c>
      <c r="P2404" s="14">
        <f>((K2404*Assumptions!$B$6*Assumptions!$B$7/1000)*(Assumptions!$B$8/(Assumptions!$B$8-1)))*Assumptions!$B$9</f>
        <v>925.67999999999984</v>
      </c>
      <c r="Q2404" s="13" t="s">
        <v>9032</v>
      </c>
      <c r="R2404" s="13" t="s">
        <v>9044</v>
      </c>
    </row>
    <row r="2405" spans="1:18" x14ac:dyDescent="0.3">
      <c r="A2405" s="11" t="s">
        <v>1851</v>
      </c>
      <c r="B2405" s="11" t="s">
        <v>1868</v>
      </c>
      <c r="C2405" s="11" t="s">
        <v>2042</v>
      </c>
      <c r="D2405" s="11" t="s">
        <v>2043</v>
      </c>
      <c r="E2405" s="11" t="s">
        <v>2044</v>
      </c>
      <c r="F2405" s="12">
        <v>44.984900000000003</v>
      </c>
      <c r="G2405" s="12">
        <v>14.9032</v>
      </c>
      <c r="H2405" s="11">
        <v>9900</v>
      </c>
      <c r="I2405" s="11">
        <v>6450</v>
      </c>
      <c r="J2405" s="13" t="s">
        <v>8991</v>
      </c>
      <c r="K2405" s="14">
        <f>I2405*Assumptions!$B$2*10^-3/24</f>
        <v>40.3125</v>
      </c>
      <c r="L2405" s="14">
        <f>IF(J2405="YES",I2405*Assumptions!$B$3/1000,0)</f>
        <v>0</v>
      </c>
      <c r="M2405" s="14">
        <f>IF(J2405="YES",I2405*Assumptions!$B$4/1000,0)</f>
        <v>0</v>
      </c>
      <c r="N2405" s="14">
        <f>IF(J2405="YES",I2405*Assumptions!$B$5/1000,0)</f>
        <v>0</v>
      </c>
      <c r="O2405" s="14">
        <f>K2405*Assumptions!$B$6*Assumptions!$B$7</f>
        <v>233.81249999999997</v>
      </c>
      <c r="P2405" s="14">
        <f>((K2405*Assumptions!$B$6*Assumptions!$B$7/1000)*(Assumptions!$B$8/(Assumptions!$B$8-1)))*Assumptions!$B$9</f>
        <v>1402.8749999999998</v>
      </c>
      <c r="Q2405" s="13" t="s">
        <v>9031</v>
      </c>
      <c r="R2405" s="13" t="s">
        <v>9043</v>
      </c>
    </row>
    <row r="2406" spans="1:18" x14ac:dyDescent="0.3">
      <c r="A2406" s="11" t="s">
        <v>1851</v>
      </c>
      <c r="B2406" s="11" t="s">
        <v>1886</v>
      </c>
      <c r="C2406" s="11" t="s">
        <v>2045</v>
      </c>
      <c r="D2406" s="11" t="s">
        <v>2046</v>
      </c>
      <c r="E2406" s="11" t="s">
        <v>2047</v>
      </c>
      <c r="F2406" s="12">
        <v>43.695399999999999</v>
      </c>
      <c r="G2406" s="12">
        <v>16.653199999999998</v>
      </c>
      <c r="H2406" s="11">
        <v>30000</v>
      </c>
      <c r="I2406" s="11">
        <v>9790</v>
      </c>
      <c r="J2406" s="13" t="s">
        <v>8991</v>
      </c>
      <c r="K2406" s="14">
        <f>I2406*Assumptions!$B$2*10^-3/24</f>
        <v>61.1875</v>
      </c>
      <c r="L2406" s="14">
        <f>IF(J2406="YES",I2406*Assumptions!$B$3/1000,0)</f>
        <v>0</v>
      </c>
      <c r="M2406" s="14">
        <f>IF(J2406="YES",I2406*Assumptions!$B$4/1000,0)</f>
        <v>0</v>
      </c>
      <c r="N2406" s="14">
        <f>IF(J2406="YES",I2406*Assumptions!$B$5/1000,0)</f>
        <v>0</v>
      </c>
      <c r="O2406" s="14">
        <f>K2406*Assumptions!$B$6*Assumptions!$B$7</f>
        <v>354.88749999999993</v>
      </c>
      <c r="P2406" s="14">
        <f>((K2406*Assumptions!$B$6*Assumptions!$B$7/1000)*(Assumptions!$B$8/(Assumptions!$B$8-1)))*Assumptions!$B$9</f>
        <v>2129.3249999999994</v>
      </c>
      <c r="Q2406" s="13" t="s">
        <v>9031</v>
      </c>
      <c r="R2406" s="13" t="s">
        <v>9043</v>
      </c>
    </row>
    <row r="2407" spans="1:18" x14ac:dyDescent="0.3">
      <c r="A2407" s="11" t="s">
        <v>1851</v>
      </c>
      <c r="B2407" s="11" t="s">
        <v>1865</v>
      </c>
      <c r="C2407" s="11" t="s">
        <v>2048</v>
      </c>
      <c r="D2407" s="11" t="s">
        <v>2049</v>
      </c>
      <c r="E2407" s="11" t="s">
        <v>2050</v>
      </c>
      <c r="F2407" s="12">
        <v>45.447200000000002</v>
      </c>
      <c r="G2407" s="12">
        <v>16.415800000000001</v>
      </c>
      <c r="H2407" s="11">
        <v>60000</v>
      </c>
      <c r="I2407" s="11">
        <v>29400</v>
      </c>
      <c r="J2407" s="13" t="s">
        <v>8991</v>
      </c>
      <c r="K2407" s="14">
        <f>I2407*Assumptions!$B$2*10^-3/24</f>
        <v>183.75</v>
      </c>
      <c r="L2407" s="14">
        <f>IF(J2407="YES",I2407*Assumptions!$B$3/1000,0)</f>
        <v>0</v>
      </c>
      <c r="M2407" s="14">
        <f>IF(J2407="YES",I2407*Assumptions!$B$4/1000,0)</f>
        <v>0</v>
      </c>
      <c r="N2407" s="14">
        <f>IF(J2407="YES",I2407*Assumptions!$B$5/1000,0)</f>
        <v>0</v>
      </c>
      <c r="O2407" s="14">
        <f>K2407*Assumptions!$B$6*Assumptions!$B$7</f>
        <v>1065.75</v>
      </c>
      <c r="P2407" s="14">
        <f>((K2407*Assumptions!$B$6*Assumptions!$B$7/1000)*(Assumptions!$B$8/(Assumptions!$B$8-1)))*Assumptions!$B$9</f>
        <v>6394.4999999999991</v>
      </c>
      <c r="Q2407" s="13" t="s">
        <v>9032</v>
      </c>
      <c r="R2407" s="13" t="s">
        <v>9042</v>
      </c>
    </row>
    <row r="2408" spans="1:18" x14ac:dyDescent="0.3">
      <c r="A2408" s="11" t="s">
        <v>1851</v>
      </c>
      <c r="B2408" s="11" t="s">
        <v>2054</v>
      </c>
      <c r="C2408" s="11" t="s">
        <v>2051</v>
      </c>
      <c r="D2408" s="11" t="s">
        <v>2052</v>
      </c>
      <c r="E2408" s="11" t="s">
        <v>2053</v>
      </c>
      <c r="F2408" s="12">
        <v>45.141500000000001</v>
      </c>
      <c r="G2408" s="12">
        <v>18.0413</v>
      </c>
      <c r="H2408" s="11">
        <v>80000</v>
      </c>
      <c r="I2408" s="11">
        <v>60635</v>
      </c>
      <c r="J2408" s="13" t="s">
        <v>8982</v>
      </c>
      <c r="K2408" s="14">
        <f>I2408*Assumptions!$B$2*10^-3/24</f>
        <v>378.96875</v>
      </c>
      <c r="L2408" s="14">
        <f>IF(J2408="YES",I2408*Assumptions!$B$3/1000,0)</f>
        <v>1212.7</v>
      </c>
      <c r="M2408" s="14">
        <f>IF(J2408="YES",I2408*Assumptions!$B$4/1000,0)</f>
        <v>909.52499999999998</v>
      </c>
      <c r="N2408" s="14">
        <f>IF(J2408="YES",I2408*Assumptions!$B$5/1000,0)</f>
        <v>1819.05</v>
      </c>
      <c r="O2408" s="14">
        <f>K2408*Assumptions!$B$6*Assumptions!$B$7</f>
        <v>2198.0187500000002</v>
      </c>
      <c r="P2408" s="14">
        <f>((K2408*Assumptions!$B$6*Assumptions!$B$7/1000)*(Assumptions!$B$8/(Assumptions!$B$8-1)))*Assumptions!$B$9</f>
        <v>13188.112499999999</v>
      </c>
      <c r="Q2408" s="13" t="s">
        <v>9032</v>
      </c>
      <c r="R2408" s="13" t="s">
        <v>9042</v>
      </c>
    </row>
    <row r="2409" spans="1:18" x14ac:dyDescent="0.3">
      <c r="A2409" s="11" t="s">
        <v>1851</v>
      </c>
      <c r="B2409" s="11" t="s">
        <v>1886</v>
      </c>
      <c r="C2409" s="11" t="s">
        <v>2055</v>
      </c>
      <c r="D2409" s="11" t="s">
        <v>2056</v>
      </c>
      <c r="E2409" s="11" t="s">
        <v>2057</v>
      </c>
      <c r="F2409" s="12">
        <v>43.519399999999997</v>
      </c>
      <c r="G2409" s="12">
        <v>16.524999999999999</v>
      </c>
      <c r="H2409" s="11">
        <v>135000</v>
      </c>
      <c r="I2409" s="11">
        <v>43147</v>
      </c>
      <c r="J2409" s="13" t="s">
        <v>8991</v>
      </c>
      <c r="K2409" s="14">
        <f>I2409*Assumptions!$B$2*10^-3/24</f>
        <v>269.66874999999999</v>
      </c>
      <c r="L2409" s="14">
        <f>IF(J2409="YES",I2409*Assumptions!$B$3/1000,0)</f>
        <v>0</v>
      </c>
      <c r="M2409" s="14">
        <f>IF(J2409="YES",I2409*Assumptions!$B$4/1000,0)</f>
        <v>0</v>
      </c>
      <c r="N2409" s="14">
        <f>IF(J2409="YES",I2409*Assumptions!$B$5/1000,0)</f>
        <v>0</v>
      </c>
      <c r="O2409" s="14">
        <f>K2409*Assumptions!$B$6*Assumptions!$B$7</f>
        <v>1564.0787499999999</v>
      </c>
      <c r="P2409" s="14">
        <f>((K2409*Assumptions!$B$6*Assumptions!$B$7/1000)*(Assumptions!$B$8/(Assumptions!$B$8-1)))*Assumptions!$B$9</f>
        <v>9384.4724999999999</v>
      </c>
      <c r="Q2409" s="13" t="s">
        <v>9031</v>
      </c>
      <c r="R2409" s="13" t="s">
        <v>9043</v>
      </c>
    </row>
    <row r="2410" spans="1:18" x14ac:dyDescent="0.3">
      <c r="A2410" s="11" t="s">
        <v>1851</v>
      </c>
      <c r="B2410" s="11" t="s">
        <v>2016</v>
      </c>
      <c r="C2410" s="11" t="s">
        <v>2058</v>
      </c>
      <c r="D2410" s="11" t="s">
        <v>2059</v>
      </c>
      <c r="E2410" s="11" t="s">
        <v>2060</v>
      </c>
      <c r="F2410" s="12">
        <v>45.811199999999999</v>
      </c>
      <c r="G2410" s="12">
        <v>17.504100000000001</v>
      </c>
      <c r="H2410" s="11">
        <v>9900</v>
      </c>
      <c r="I2410" s="11">
        <v>1113</v>
      </c>
      <c r="J2410" s="13" t="s">
        <v>8991</v>
      </c>
      <c r="K2410" s="14">
        <f>I2410*Assumptions!$B$2*10^-3/24</f>
        <v>6.9562500000000007</v>
      </c>
      <c r="L2410" s="14">
        <f>IF(J2410="YES",I2410*Assumptions!$B$3/1000,0)</f>
        <v>0</v>
      </c>
      <c r="M2410" s="14">
        <f>IF(J2410="YES",I2410*Assumptions!$B$4/1000,0)</f>
        <v>0</v>
      </c>
      <c r="N2410" s="14">
        <f>IF(J2410="YES",I2410*Assumptions!$B$5/1000,0)</f>
        <v>0</v>
      </c>
      <c r="O2410" s="14">
        <f>K2410*Assumptions!$B$6*Assumptions!$B$7</f>
        <v>40.346249999999998</v>
      </c>
      <c r="P2410" s="14">
        <f>((K2410*Assumptions!$B$6*Assumptions!$B$7/1000)*(Assumptions!$B$8/(Assumptions!$B$8-1)))*Assumptions!$B$9</f>
        <v>242.07749999999999</v>
      </c>
      <c r="Q2410" s="13" t="s">
        <v>9032</v>
      </c>
      <c r="R2410" s="13" t="s">
        <v>9042</v>
      </c>
    </row>
    <row r="2411" spans="1:18" x14ac:dyDescent="0.3">
      <c r="A2411" s="11" t="s">
        <v>1851</v>
      </c>
      <c r="B2411" s="11" t="s">
        <v>1850</v>
      </c>
      <c r="C2411" s="11" t="s">
        <v>2061</v>
      </c>
      <c r="D2411" s="11" t="s">
        <v>2062</v>
      </c>
      <c r="E2411" s="11" t="s">
        <v>2063</v>
      </c>
      <c r="F2411" s="12">
        <v>44.801699999999997</v>
      </c>
      <c r="G2411" s="12">
        <v>14.705</v>
      </c>
      <c r="H2411" s="11">
        <v>9995</v>
      </c>
      <c r="I2411" s="11">
        <v>4022</v>
      </c>
      <c r="J2411" s="13" t="s">
        <v>8991</v>
      </c>
      <c r="K2411" s="14">
        <f>I2411*Assumptions!$B$2*10^-3/24</f>
        <v>25.137500000000003</v>
      </c>
      <c r="L2411" s="14">
        <f>IF(J2411="YES",I2411*Assumptions!$B$3/1000,0)</f>
        <v>0</v>
      </c>
      <c r="M2411" s="14">
        <f>IF(J2411="YES",I2411*Assumptions!$B$4/1000,0)</f>
        <v>0</v>
      </c>
      <c r="N2411" s="14">
        <f>IF(J2411="YES",I2411*Assumptions!$B$5/1000,0)</f>
        <v>0</v>
      </c>
      <c r="O2411" s="14">
        <f>K2411*Assumptions!$B$6*Assumptions!$B$7</f>
        <v>145.79750000000001</v>
      </c>
      <c r="P2411" s="14">
        <f>((K2411*Assumptions!$B$6*Assumptions!$B$7/1000)*(Assumptions!$B$8/(Assumptions!$B$8-1)))*Assumptions!$B$9</f>
        <v>874.78500000000008</v>
      </c>
      <c r="Q2411" s="13" t="s">
        <v>9031</v>
      </c>
      <c r="R2411" s="13" t="s">
        <v>9044</v>
      </c>
    </row>
    <row r="2412" spans="1:18" x14ac:dyDescent="0.3">
      <c r="A2412" s="11" t="s">
        <v>1851</v>
      </c>
      <c r="B2412" s="11" t="s">
        <v>1936</v>
      </c>
      <c r="C2412" s="11" t="s">
        <v>2064</v>
      </c>
      <c r="D2412" s="11" t="s">
        <v>2065</v>
      </c>
      <c r="E2412" s="11" t="s">
        <v>8229</v>
      </c>
      <c r="F2412" s="12">
        <v>43.706299999999999</v>
      </c>
      <c r="G2412" s="12">
        <v>15.900700000000001</v>
      </c>
      <c r="H2412" s="11">
        <v>50000</v>
      </c>
      <c r="I2412" s="11">
        <v>46457</v>
      </c>
      <c r="J2412" s="13" t="s">
        <v>8991</v>
      </c>
      <c r="K2412" s="14">
        <f>I2412*Assumptions!$B$2*10^-3/24</f>
        <v>290.35624999999999</v>
      </c>
      <c r="L2412" s="14">
        <f>IF(J2412="YES",I2412*Assumptions!$B$3/1000,0)</f>
        <v>0</v>
      </c>
      <c r="M2412" s="14">
        <f>IF(J2412="YES",I2412*Assumptions!$B$4/1000,0)</f>
        <v>0</v>
      </c>
      <c r="N2412" s="14">
        <f>IF(J2412="YES",I2412*Assumptions!$B$5/1000,0)</f>
        <v>0</v>
      </c>
      <c r="O2412" s="14">
        <f>K2412*Assumptions!$B$6*Assumptions!$B$7</f>
        <v>1684.0662499999999</v>
      </c>
      <c r="P2412" s="14">
        <f>((K2412*Assumptions!$B$6*Assumptions!$B$7/1000)*(Assumptions!$B$8/(Assumptions!$B$8-1)))*Assumptions!$B$9</f>
        <v>10104.397499999997</v>
      </c>
      <c r="Q2412" s="13" t="s">
        <v>9031</v>
      </c>
      <c r="R2412" s="13" t="s">
        <v>9042</v>
      </c>
    </row>
    <row r="2413" spans="1:18" x14ac:dyDescent="0.3">
      <c r="A2413" s="11" t="s">
        <v>1851</v>
      </c>
      <c r="B2413" s="11" t="s">
        <v>1872</v>
      </c>
      <c r="C2413" s="11" t="s">
        <v>2066</v>
      </c>
      <c r="D2413" s="11" t="s">
        <v>2067</v>
      </c>
      <c r="E2413" s="11" t="s">
        <v>2068</v>
      </c>
      <c r="F2413" s="12">
        <v>45.424999999999997</v>
      </c>
      <c r="G2413" s="12">
        <v>13.525600000000001</v>
      </c>
      <c r="H2413" s="11">
        <v>33000</v>
      </c>
      <c r="I2413" s="11">
        <v>35879</v>
      </c>
      <c r="J2413" s="13" t="s">
        <v>8991</v>
      </c>
      <c r="K2413" s="14">
        <f>I2413*Assumptions!$B$2*10^-3/24</f>
        <v>224.24375000000001</v>
      </c>
      <c r="L2413" s="14">
        <f>IF(J2413="YES",I2413*Assumptions!$B$3/1000,0)</f>
        <v>0</v>
      </c>
      <c r="M2413" s="14">
        <f>IF(J2413="YES",I2413*Assumptions!$B$4/1000,0)</f>
        <v>0</v>
      </c>
      <c r="N2413" s="14">
        <f>IF(J2413="YES",I2413*Assumptions!$B$5/1000,0)</f>
        <v>0</v>
      </c>
      <c r="O2413" s="14">
        <f>K2413*Assumptions!$B$6*Assumptions!$B$7</f>
        <v>1300.61375</v>
      </c>
      <c r="P2413" s="14">
        <f>((K2413*Assumptions!$B$6*Assumptions!$B$7/1000)*(Assumptions!$B$8/(Assumptions!$B$8-1)))*Assumptions!$B$9</f>
        <v>7803.682499999999</v>
      </c>
      <c r="Q2413" s="13" t="s">
        <v>9031</v>
      </c>
      <c r="R2413" s="13" t="s">
        <v>9042</v>
      </c>
    </row>
    <row r="2414" spans="1:18" x14ac:dyDescent="0.3">
      <c r="A2414" s="11" t="s">
        <v>1851</v>
      </c>
      <c r="B2414" s="11" t="s">
        <v>2071</v>
      </c>
      <c r="C2414" s="11" t="s">
        <v>2069</v>
      </c>
      <c r="D2414" s="11" t="s">
        <v>2070</v>
      </c>
      <c r="E2414" s="11" t="s">
        <v>8230</v>
      </c>
      <c r="F2414" s="12">
        <v>46.309800000000003</v>
      </c>
      <c r="G2414" s="12">
        <v>16.3964</v>
      </c>
      <c r="H2414" s="11">
        <v>140000</v>
      </c>
      <c r="I2414" s="11">
        <v>102790</v>
      </c>
      <c r="J2414" s="13" t="s">
        <v>8991</v>
      </c>
      <c r="K2414" s="14">
        <f>I2414*Assumptions!$B$2*10^-3/24</f>
        <v>642.4375</v>
      </c>
      <c r="L2414" s="14">
        <f>IF(J2414="YES",I2414*Assumptions!$B$3/1000,0)</f>
        <v>0</v>
      </c>
      <c r="M2414" s="14">
        <f>IF(J2414="YES",I2414*Assumptions!$B$4/1000,0)</f>
        <v>0</v>
      </c>
      <c r="N2414" s="14">
        <f>IF(J2414="YES",I2414*Assumptions!$B$5/1000,0)</f>
        <v>0</v>
      </c>
      <c r="O2414" s="14">
        <f>K2414*Assumptions!$B$6*Assumptions!$B$7</f>
        <v>3726.1374999999998</v>
      </c>
      <c r="P2414" s="14">
        <f>((K2414*Assumptions!$B$6*Assumptions!$B$7/1000)*(Assumptions!$B$8/(Assumptions!$B$8-1)))*Assumptions!$B$9</f>
        <v>22356.824999999997</v>
      </c>
      <c r="Q2414" s="13" t="s">
        <v>9032</v>
      </c>
      <c r="R2414" s="13" t="s">
        <v>9044</v>
      </c>
    </row>
    <row r="2415" spans="1:18" x14ac:dyDescent="0.3">
      <c r="A2415" s="11" t="s">
        <v>1851</v>
      </c>
      <c r="B2415" s="11" t="s">
        <v>1910</v>
      </c>
      <c r="C2415" s="11" t="s">
        <v>2072</v>
      </c>
      <c r="D2415" s="11" t="s">
        <v>2073</v>
      </c>
      <c r="E2415" s="11" t="s">
        <v>2074</v>
      </c>
      <c r="F2415" s="12">
        <v>45.715600000000002</v>
      </c>
      <c r="G2415" s="12">
        <v>16.092500000000001</v>
      </c>
      <c r="H2415" s="11">
        <v>35000</v>
      </c>
      <c r="I2415" s="11">
        <v>48048</v>
      </c>
      <c r="J2415" s="13" t="s">
        <v>8991</v>
      </c>
      <c r="K2415" s="14">
        <f>I2415*Assumptions!$B$2*10^-3/24</f>
        <v>300.3</v>
      </c>
      <c r="L2415" s="14">
        <f>IF(J2415="YES",I2415*Assumptions!$B$3/1000,0)</f>
        <v>0</v>
      </c>
      <c r="M2415" s="14">
        <f>IF(J2415="YES",I2415*Assumptions!$B$4/1000,0)</f>
        <v>0</v>
      </c>
      <c r="N2415" s="14">
        <f>IF(J2415="YES",I2415*Assumptions!$B$5/1000,0)</f>
        <v>0</v>
      </c>
      <c r="O2415" s="14">
        <f>K2415*Assumptions!$B$6*Assumptions!$B$7</f>
        <v>1741.74</v>
      </c>
      <c r="P2415" s="14">
        <f>((K2415*Assumptions!$B$6*Assumptions!$B$7/1000)*(Assumptions!$B$8/(Assumptions!$B$8-1)))*Assumptions!$B$9</f>
        <v>10450.44</v>
      </c>
      <c r="Q2415" s="13" t="s">
        <v>9032</v>
      </c>
      <c r="R2415" s="13" t="s">
        <v>9042</v>
      </c>
    </row>
    <row r="2416" spans="1:18" x14ac:dyDescent="0.3">
      <c r="A2416" s="11" t="s">
        <v>1851</v>
      </c>
      <c r="B2416" s="11" t="s">
        <v>1879</v>
      </c>
      <c r="C2416" s="11" t="s">
        <v>2075</v>
      </c>
      <c r="D2416" s="11" t="s">
        <v>2076</v>
      </c>
      <c r="E2416" s="11" t="s">
        <v>8231</v>
      </c>
      <c r="F2416" s="12">
        <v>45.273400000000002</v>
      </c>
      <c r="G2416" s="12">
        <v>18.8109</v>
      </c>
      <c r="H2416" s="11">
        <v>43000</v>
      </c>
      <c r="I2416" s="11">
        <v>38392</v>
      </c>
      <c r="J2416" s="13" t="s">
        <v>8991</v>
      </c>
      <c r="K2416" s="14">
        <f>I2416*Assumptions!$B$2*10^-3/24</f>
        <v>239.95000000000002</v>
      </c>
      <c r="L2416" s="14">
        <f>IF(J2416="YES",I2416*Assumptions!$B$3/1000,0)</f>
        <v>0</v>
      </c>
      <c r="M2416" s="14">
        <f>IF(J2416="YES",I2416*Assumptions!$B$4/1000,0)</f>
        <v>0</v>
      </c>
      <c r="N2416" s="14">
        <f>IF(J2416="YES",I2416*Assumptions!$B$5/1000,0)</f>
        <v>0</v>
      </c>
      <c r="O2416" s="14">
        <f>K2416*Assumptions!$B$6*Assumptions!$B$7</f>
        <v>1391.71</v>
      </c>
      <c r="P2416" s="14">
        <f>((K2416*Assumptions!$B$6*Assumptions!$B$7/1000)*(Assumptions!$B$8/(Assumptions!$B$8-1)))*Assumptions!$B$9</f>
        <v>8350.26</v>
      </c>
      <c r="Q2416" s="13" t="s">
        <v>9032</v>
      </c>
      <c r="R2416" s="13" t="s">
        <v>9042</v>
      </c>
    </row>
    <row r="2417" spans="1:18" x14ac:dyDescent="0.3">
      <c r="A2417" s="11" t="s">
        <v>1851</v>
      </c>
      <c r="B2417" s="11" t="s">
        <v>1858</v>
      </c>
      <c r="C2417" s="11" t="s">
        <v>2077</v>
      </c>
      <c r="D2417" s="11" t="s">
        <v>2078</v>
      </c>
      <c r="E2417" s="11" t="s">
        <v>2079</v>
      </c>
      <c r="F2417" s="12">
        <v>46.085099999999997</v>
      </c>
      <c r="G2417" s="12">
        <v>16.997499999999999</v>
      </c>
      <c r="H2417" s="11">
        <v>5000</v>
      </c>
      <c r="I2417" s="11">
        <v>1439</v>
      </c>
      <c r="J2417" s="13" t="s">
        <v>8991</v>
      </c>
      <c r="K2417" s="14">
        <f>I2417*Assumptions!$B$2*10^-3/24</f>
        <v>8.9937500000000004</v>
      </c>
      <c r="L2417" s="14">
        <f>IF(J2417="YES",I2417*Assumptions!$B$3/1000,0)</f>
        <v>0</v>
      </c>
      <c r="M2417" s="14">
        <f>IF(J2417="YES",I2417*Assumptions!$B$4/1000,0)</f>
        <v>0</v>
      </c>
      <c r="N2417" s="14">
        <f>IF(J2417="YES",I2417*Assumptions!$B$5/1000,0)</f>
        <v>0</v>
      </c>
      <c r="O2417" s="14">
        <f>K2417*Assumptions!$B$6*Assumptions!$B$7</f>
        <v>52.16375</v>
      </c>
      <c r="P2417" s="14">
        <f>((K2417*Assumptions!$B$6*Assumptions!$B$7/1000)*(Assumptions!$B$8/(Assumptions!$B$8-1)))*Assumptions!$B$9</f>
        <v>312.98250000000002</v>
      </c>
      <c r="Q2417" s="13" t="s">
        <v>9032</v>
      </c>
      <c r="R2417" s="13" t="s">
        <v>9044</v>
      </c>
    </row>
    <row r="2418" spans="1:18" x14ac:dyDescent="0.3">
      <c r="A2418" s="11" t="s">
        <v>1851</v>
      </c>
      <c r="B2418" s="11" t="s">
        <v>1936</v>
      </c>
      <c r="C2418" s="11" t="s">
        <v>2080</v>
      </c>
      <c r="D2418" s="11" t="s">
        <v>2081</v>
      </c>
      <c r="E2418" s="11" t="s">
        <v>2082</v>
      </c>
      <c r="F2418" s="12">
        <v>43.761299999999999</v>
      </c>
      <c r="G2418" s="12">
        <v>15.7576</v>
      </c>
      <c r="H2418" s="11">
        <v>20000</v>
      </c>
      <c r="I2418" s="11">
        <v>1646</v>
      </c>
      <c r="J2418" s="13" t="s">
        <v>8991</v>
      </c>
      <c r="K2418" s="14">
        <f>I2418*Assumptions!$B$2*10^-3/24</f>
        <v>10.2875</v>
      </c>
      <c r="L2418" s="14">
        <f>IF(J2418="YES",I2418*Assumptions!$B$3/1000,0)</f>
        <v>0</v>
      </c>
      <c r="M2418" s="14">
        <f>IF(J2418="YES",I2418*Assumptions!$B$4/1000,0)</f>
        <v>0</v>
      </c>
      <c r="N2418" s="14">
        <f>IF(J2418="YES",I2418*Assumptions!$B$5/1000,0)</f>
        <v>0</v>
      </c>
      <c r="O2418" s="14">
        <f>K2418*Assumptions!$B$6*Assumptions!$B$7</f>
        <v>59.66749999999999</v>
      </c>
      <c r="P2418" s="14">
        <f>((K2418*Assumptions!$B$6*Assumptions!$B$7/1000)*(Assumptions!$B$8/(Assumptions!$B$8-1)))*Assumptions!$B$9</f>
        <v>358.00499999999994</v>
      </c>
      <c r="Q2418" s="13" t="s">
        <v>9031</v>
      </c>
      <c r="R2418" s="13" t="s">
        <v>9042</v>
      </c>
    </row>
    <row r="2419" spans="1:18" x14ac:dyDescent="0.3">
      <c r="A2419" s="11" t="s">
        <v>6</v>
      </c>
      <c r="B2419" s="11" t="s">
        <v>5</v>
      </c>
      <c r="D2419" s="11" t="s">
        <v>3</v>
      </c>
      <c r="E2419" s="11" t="s">
        <v>4</v>
      </c>
      <c r="F2419" s="12">
        <v>44.925310000000003</v>
      </c>
      <c r="G2419" s="12">
        <v>9.6015499999999996</v>
      </c>
      <c r="H2419" s="11">
        <v>6600</v>
      </c>
      <c r="I2419" s="11">
        <v>5732</v>
      </c>
      <c r="J2419" s="13" t="s">
        <v>8991</v>
      </c>
      <c r="K2419" s="14">
        <f>I2419*Assumptions!$B$2*10^-3/24</f>
        <v>35.825000000000003</v>
      </c>
      <c r="L2419" s="14">
        <f>IF(J2419="YES",I2419*Assumptions!$B$3/1000,0)</f>
        <v>0</v>
      </c>
      <c r="M2419" s="14">
        <f>IF(J2419="YES",I2419*Assumptions!$B$4/1000,0)</f>
        <v>0</v>
      </c>
      <c r="N2419" s="14">
        <f>IF(J2419="YES",I2419*Assumptions!$B$5/1000,0)</f>
        <v>0</v>
      </c>
      <c r="O2419" s="14">
        <f>K2419*Assumptions!$B$6*Assumptions!$B$7</f>
        <v>207.78500000000003</v>
      </c>
      <c r="P2419" s="14">
        <f>((K2419*Assumptions!$B$6*Assumptions!$B$7/1000)*(Assumptions!$B$8/(Assumptions!$B$8-1)))*Assumptions!$B$9</f>
        <v>1246.71</v>
      </c>
      <c r="Q2419" s="13" t="s">
        <v>9037</v>
      </c>
      <c r="R2419" s="13" t="s">
        <v>9042</v>
      </c>
    </row>
    <row r="2420" spans="1:18" x14ac:dyDescent="0.3">
      <c r="A2420" s="11" t="s">
        <v>6</v>
      </c>
      <c r="B2420" s="11" t="s">
        <v>5</v>
      </c>
      <c r="D2420" s="11" t="s">
        <v>7</v>
      </c>
      <c r="E2420" s="11" t="s">
        <v>8</v>
      </c>
      <c r="F2420" s="12">
        <v>45.080750000000002</v>
      </c>
      <c r="G2420" s="12">
        <v>9.9288799999999995</v>
      </c>
      <c r="H2420" s="11">
        <v>6250</v>
      </c>
      <c r="I2420" s="11">
        <v>4731</v>
      </c>
      <c r="J2420" s="13" t="s">
        <v>8991</v>
      </c>
      <c r="K2420" s="14">
        <f>I2420*Assumptions!$B$2*10^-3/24</f>
        <v>29.568749999999998</v>
      </c>
      <c r="L2420" s="14">
        <f>IF(J2420="YES",I2420*Assumptions!$B$3/1000,0)</f>
        <v>0</v>
      </c>
      <c r="M2420" s="14">
        <f>IF(J2420="YES",I2420*Assumptions!$B$4/1000,0)</f>
        <v>0</v>
      </c>
      <c r="N2420" s="14">
        <f>IF(J2420="YES",I2420*Assumptions!$B$5/1000,0)</f>
        <v>0</v>
      </c>
      <c r="O2420" s="14">
        <f>K2420*Assumptions!$B$6*Assumptions!$B$7</f>
        <v>171.49874999999997</v>
      </c>
      <c r="P2420" s="14">
        <f>((K2420*Assumptions!$B$6*Assumptions!$B$7/1000)*(Assumptions!$B$8/(Assumptions!$B$8-1)))*Assumptions!$B$9</f>
        <v>1028.9924999999998</v>
      </c>
      <c r="Q2420" s="13" t="s">
        <v>9037</v>
      </c>
      <c r="R2420" s="13" t="s">
        <v>9042</v>
      </c>
    </row>
    <row r="2421" spans="1:18" x14ac:dyDescent="0.3">
      <c r="A2421" s="11" t="s">
        <v>6</v>
      </c>
      <c r="B2421" s="11" t="s">
        <v>5</v>
      </c>
      <c r="D2421" s="11" t="s">
        <v>9</v>
      </c>
      <c r="E2421" s="11" t="s">
        <v>10</v>
      </c>
      <c r="F2421" s="12">
        <v>44.9236</v>
      </c>
      <c r="G2421" s="12">
        <v>9.7852099999999993</v>
      </c>
      <c r="H2421" s="11">
        <v>6800</v>
      </c>
      <c r="I2421" s="11">
        <v>5415</v>
      </c>
      <c r="J2421" s="13" t="s">
        <v>8991</v>
      </c>
      <c r="K2421" s="14">
        <f>I2421*Assumptions!$B$2*10^-3/24</f>
        <v>33.84375</v>
      </c>
      <c r="L2421" s="14">
        <f>IF(J2421="YES",I2421*Assumptions!$B$3/1000,0)</f>
        <v>0</v>
      </c>
      <c r="M2421" s="14">
        <f>IF(J2421="YES",I2421*Assumptions!$B$4/1000,0)</f>
        <v>0</v>
      </c>
      <c r="N2421" s="14">
        <f>IF(J2421="YES",I2421*Assumptions!$B$5/1000,0)</f>
        <v>0</v>
      </c>
      <c r="O2421" s="14">
        <f>K2421*Assumptions!$B$6*Assumptions!$B$7</f>
        <v>196.29374999999999</v>
      </c>
      <c r="P2421" s="14">
        <f>((K2421*Assumptions!$B$6*Assumptions!$B$7/1000)*(Assumptions!$B$8/(Assumptions!$B$8-1)))*Assumptions!$B$9</f>
        <v>1177.7625</v>
      </c>
      <c r="Q2421" s="13" t="s">
        <v>9037</v>
      </c>
      <c r="R2421" s="13" t="s">
        <v>9042</v>
      </c>
    </row>
    <row r="2422" spans="1:18" x14ac:dyDescent="0.3">
      <c r="A2422" s="11" t="s">
        <v>6</v>
      </c>
      <c r="B2422" s="11" t="s">
        <v>5</v>
      </c>
      <c r="D2422" s="11" t="s">
        <v>11</v>
      </c>
      <c r="E2422" s="11" t="s">
        <v>12</v>
      </c>
      <c r="F2422" s="12">
        <v>44.999189999999999</v>
      </c>
      <c r="G2422" s="12">
        <v>9.7958400000000001</v>
      </c>
      <c r="H2422" s="11">
        <v>7000</v>
      </c>
      <c r="I2422" s="11">
        <v>5781</v>
      </c>
      <c r="J2422" s="13" t="s">
        <v>8991</v>
      </c>
      <c r="K2422" s="14">
        <f>I2422*Assumptions!$B$2*10^-3/24</f>
        <v>36.131250000000001</v>
      </c>
      <c r="L2422" s="14">
        <f>IF(J2422="YES",I2422*Assumptions!$B$3/1000,0)</f>
        <v>0</v>
      </c>
      <c r="M2422" s="14">
        <f>IF(J2422="YES",I2422*Assumptions!$B$4/1000,0)</f>
        <v>0</v>
      </c>
      <c r="N2422" s="14">
        <f>IF(J2422="YES",I2422*Assumptions!$B$5/1000,0)</f>
        <v>0</v>
      </c>
      <c r="O2422" s="14">
        <f>K2422*Assumptions!$B$6*Assumptions!$B$7</f>
        <v>209.56125</v>
      </c>
      <c r="P2422" s="14">
        <f>((K2422*Assumptions!$B$6*Assumptions!$B$7/1000)*(Assumptions!$B$8/(Assumptions!$B$8-1)))*Assumptions!$B$9</f>
        <v>1257.3674999999998</v>
      </c>
      <c r="Q2422" s="13" t="s">
        <v>9037</v>
      </c>
      <c r="R2422" s="13" t="s">
        <v>9043</v>
      </c>
    </row>
    <row r="2423" spans="1:18" x14ac:dyDescent="0.3">
      <c r="A2423" s="11" t="s">
        <v>6</v>
      </c>
      <c r="B2423" s="11" t="s">
        <v>5</v>
      </c>
      <c r="D2423" s="11" t="s">
        <v>13</v>
      </c>
      <c r="E2423" s="11" t="s">
        <v>14</v>
      </c>
      <c r="F2423" s="12">
        <v>45.070459999999997</v>
      </c>
      <c r="G2423" s="12">
        <v>10.002840000000001</v>
      </c>
      <c r="H2423" s="11">
        <v>7000</v>
      </c>
      <c r="I2423" s="11">
        <v>5487</v>
      </c>
      <c r="J2423" s="13" t="s">
        <v>8991</v>
      </c>
      <c r="K2423" s="14">
        <f>I2423*Assumptions!$B$2*10^-3/24</f>
        <v>34.293750000000003</v>
      </c>
      <c r="L2423" s="14">
        <f>IF(J2423="YES",I2423*Assumptions!$B$3/1000,0)</f>
        <v>0</v>
      </c>
      <c r="M2423" s="14">
        <f>IF(J2423="YES",I2423*Assumptions!$B$4/1000,0)</f>
        <v>0</v>
      </c>
      <c r="N2423" s="14">
        <f>IF(J2423="YES",I2423*Assumptions!$B$5/1000,0)</f>
        <v>0</v>
      </c>
      <c r="O2423" s="14">
        <f>K2423*Assumptions!$B$6*Assumptions!$B$7</f>
        <v>198.90375</v>
      </c>
      <c r="P2423" s="14">
        <f>((K2423*Assumptions!$B$6*Assumptions!$B$7/1000)*(Assumptions!$B$8/(Assumptions!$B$8-1)))*Assumptions!$B$9</f>
        <v>1193.4224999999999</v>
      </c>
      <c r="Q2423" s="13" t="s">
        <v>9037</v>
      </c>
      <c r="R2423" s="13" t="s">
        <v>9044</v>
      </c>
    </row>
    <row r="2424" spans="1:18" x14ac:dyDescent="0.3">
      <c r="A2424" s="11" t="s">
        <v>6</v>
      </c>
      <c r="B2424" s="11" t="s">
        <v>5</v>
      </c>
      <c r="D2424" s="11" t="s">
        <v>15</v>
      </c>
      <c r="E2424" s="11" t="s">
        <v>16</v>
      </c>
      <c r="F2424" s="12">
        <v>45.000729999999997</v>
      </c>
      <c r="G2424" s="12">
        <v>9.6850000000000005</v>
      </c>
      <c r="H2424" s="11">
        <v>9200</v>
      </c>
      <c r="I2424" s="11">
        <v>8439</v>
      </c>
      <c r="J2424" s="13" t="s">
        <v>8991</v>
      </c>
      <c r="K2424" s="14">
        <f>I2424*Assumptions!$B$2*10^-3/24</f>
        <v>52.743750000000006</v>
      </c>
      <c r="L2424" s="14">
        <f>IF(J2424="YES",I2424*Assumptions!$B$3/1000,0)</f>
        <v>0</v>
      </c>
      <c r="M2424" s="14">
        <f>IF(J2424="YES",I2424*Assumptions!$B$4/1000,0)</f>
        <v>0</v>
      </c>
      <c r="N2424" s="14">
        <f>IF(J2424="YES",I2424*Assumptions!$B$5/1000,0)</f>
        <v>0</v>
      </c>
      <c r="O2424" s="14">
        <f>K2424*Assumptions!$B$6*Assumptions!$B$7</f>
        <v>305.91375000000005</v>
      </c>
      <c r="P2424" s="14">
        <f>((K2424*Assumptions!$B$6*Assumptions!$B$7/1000)*(Assumptions!$B$8/(Assumptions!$B$8-1)))*Assumptions!$B$9</f>
        <v>1835.4825000000003</v>
      </c>
      <c r="Q2424" s="13" t="s">
        <v>9037</v>
      </c>
      <c r="R2424" s="13" t="s">
        <v>9043</v>
      </c>
    </row>
    <row r="2425" spans="1:18" x14ac:dyDescent="0.3">
      <c r="A2425" s="11" t="s">
        <v>6</v>
      </c>
      <c r="B2425" s="11" t="s">
        <v>5</v>
      </c>
      <c r="D2425" s="11" t="s">
        <v>17</v>
      </c>
      <c r="E2425" s="11" t="s">
        <v>18</v>
      </c>
      <c r="F2425" s="12">
        <v>44.861179999999997</v>
      </c>
      <c r="G2425" s="12">
        <v>9.8782200000000007</v>
      </c>
      <c r="H2425" s="11">
        <v>10000</v>
      </c>
      <c r="I2425" s="11">
        <v>6546</v>
      </c>
      <c r="J2425" s="13" t="s">
        <v>8991</v>
      </c>
      <c r="K2425" s="14">
        <f>I2425*Assumptions!$B$2*10^-3/24</f>
        <v>40.912500000000001</v>
      </c>
      <c r="L2425" s="14">
        <f>IF(J2425="YES",I2425*Assumptions!$B$3/1000,0)</f>
        <v>0</v>
      </c>
      <c r="M2425" s="14">
        <f>IF(J2425="YES",I2425*Assumptions!$B$4/1000,0)</f>
        <v>0</v>
      </c>
      <c r="N2425" s="14">
        <f>IF(J2425="YES",I2425*Assumptions!$B$5/1000,0)</f>
        <v>0</v>
      </c>
      <c r="O2425" s="14">
        <f>K2425*Assumptions!$B$6*Assumptions!$B$7</f>
        <v>237.29250000000002</v>
      </c>
      <c r="P2425" s="14">
        <f>((K2425*Assumptions!$B$6*Assumptions!$B$7/1000)*(Assumptions!$B$8/(Assumptions!$B$8-1)))*Assumptions!$B$9</f>
        <v>1423.7550000000001</v>
      </c>
      <c r="Q2425" s="13" t="s">
        <v>9037</v>
      </c>
      <c r="R2425" s="13" t="s">
        <v>9042</v>
      </c>
    </row>
    <row r="2426" spans="1:18" x14ac:dyDescent="0.3">
      <c r="A2426" s="11" t="s">
        <v>6</v>
      </c>
      <c r="B2426" s="11" t="s">
        <v>21</v>
      </c>
      <c r="D2426" s="11" t="s">
        <v>19</v>
      </c>
      <c r="E2426" s="11" t="s">
        <v>20</v>
      </c>
      <c r="F2426" s="12">
        <v>44.522739999999999</v>
      </c>
      <c r="G2426" s="12">
        <v>11.08217</v>
      </c>
      <c r="H2426" s="11">
        <v>14000</v>
      </c>
      <c r="I2426" s="11">
        <v>13348</v>
      </c>
      <c r="J2426" s="13" t="s">
        <v>8992</v>
      </c>
      <c r="K2426" s="14">
        <f>I2426*Assumptions!$B$2*10^-3/24</f>
        <v>83.424999999999997</v>
      </c>
      <c r="L2426" s="14">
        <f>IF(J2426="YES",I2426*Assumptions!$B$3/1000,0)</f>
        <v>0</v>
      </c>
      <c r="M2426" s="14">
        <f>IF(J2426="YES",I2426*Assumptions!$B$4/1000,0)</f>
        <v>0</v>
      </c>
      <c r="N2426" s="14">
        <f>IF(J2426="YES",I2426*Assumptions!$B$5/1000,0)</f>
        <v>0</v>
      </c>
      <c r="O2426" s="14">
        <f>K2426*Assumptions!$B$6*Assumptions!$B$7</f>
        <v>483.86500000000001</v>
      </c>
      <c r="P2426" s="14">
        <f>((K2426*Assumptions!$B$6*Assumptions!$B$7/1000)*(Assumptions!$B$8/(Assumptions!$B$8-1)))*Assumptions!$B$9</f>
        <v>2903.1899999999996</v>
      </c>
      <c r="Q2426" s="13" t="s">
        <v>9037</v>
      </c>
      <c r="R2426" s="13" t="s">
        <v>9044</v>
      </c>
    </row>
    <row r="2427" spans="1:18" x14ac:dyDescent="0.3">
      <c r="A2427" s="11" t="s">
        <v>6</v>
      </c>
      <c r="B2427" s="11" t="s">
        <v>21</v>
      </c>
      <c r="D2427" s="11" t="s">
        <v>22</v>
      </c>
      <c r="E2427" s="11" t="s">
        <v>23</v>
      </c>
      <c r="F2427" s="12">
        <v>44.721200000000003</v>
      </c>
      <c r="G2427" s="12">
        <v>11.15995</v>
      </c>
      <c r="H2427" s="11">
        <v>14000</v>
      </c>
      <c r="I2427" s="11">
        <v>9739</v>
      </c>
      <c r="J2427" s="13" t="s">
        <v>8991</v>
      </c>
      <c r="K2427" s="14">
        <f>I2427*Assumptions!$B$2*10^-3/24</f>
        <v>60.868750000000006</v>
      </c>
      <c r="L2427" s="14">
        <f>IF(J2427="YES",I2427*Assumptions!$B$3/1000,0)</f>
        <v>0</v>
      </c>
      <c r="M2427" s="14">
        <f>IF(J2427="YES",I2427*Assumptions!$B$4/1000,0)</f>
        <v>0</v>
      </c>
      <c r="N2427" s="14">
        <f>IF(J2427="YES",I2427*Assumptions!$B$5/1000,0)</f>
        <v>0</v>
      </c>
      <c r="O2427" s="14">
        <f>K2427*Assumptions!$B$6*Assumptions!$B$7</f>
        <v>353.03874999999999</v>
      </c>
      <c r="P2427" s="14">
        <f>((K2427*Assumptions!$B$6*Assumptions!$B$7/1000)*(Assumptions!$B$8/(Assumptions!$B$8-1)))*Assumptions!$B$9</f>
        <v>2118.2325000000001</v>
      </c>
      <c r="Q2427" s="13" t="s">
        <v>9037</v>
      </c>
      <c r="R2427" s="13" t="s">
        <v>9042</v>
      </c>
    </row>
    <row r="2428" spans="1:18" x14ac:dyDescent="0.3">
      <c r="A2428" s="11" t="s">
        <v>6</v>
      </c>
      <c r="B2428" s="11" t="s">
        <v>21</v>
      </c>
      <c r="D2428" s="11" t="s">
        <v>24</v>
      </c>
      <c r="E2428" s="11" t="s">
        <v>25</v>
      </c>
      <c r="F2428" s="12">
        <v>44.657699999999998</v>
      </c>
      <c r="G2428" s="12">
        <v>11.199</v>
      </c>
      <c r="H2428" s="11">
        <v>16000</v>
      </c>
      <c r="I2428" s="11">
        <v>11608</v>
      </c>
      <c r="J2428" s="13" t="s">
        <v>8991</v>
      </c>
      <c r="K2428" s="14">
        <f>I2428*Assumptions!$B$2*10^-3/24</f>
        <v>72.55</v>
      </c>
      <c r="L2428" s="14">
        <f>IF(J2428="YES",I2428*Assumptions!$B$3/1000,0)</f>
        <v>0</v>
      </c>
      <c r="M2428" s="14">
        <f>IF(J2428="YES",I2428*Assumptions!$B$4/1000,0)</f>
        <v>0</v>
      </c>
      <c r="N2428" s="14">
        <f>IF(J2428="YES",I2428*Assumptions!$B$5/1000,0)</f>
        <v>0</v>
      </c>
      <c r="O2428" s="14">
        <f>K2428*Assumptions!$B$6*Assumptions!$B$7</f>
        <v>420.78999999999996</v>
      </c>
      <c r="P2428" s="14">
        <f>((K2428*Assumptions!$B$6*Assumptions!$B$7/1000)*(Assumptions!$B$8/(Assumptions!$B$8-1)))*Assumptions!$B$9</f>
        <v>2524.7399999999993</v>
      </c>
      <c r="Q2428" s="13" t="s">
        <v>9037</v>
      </c>
      <c r="R2428" s="13" t="s">
        <v>9043</v>
      </c>
    </row>
    <row r="2429" spans="1:18" x14ac:dyDescent="0.3">
      <c r="A2429" s="11" t="s">
        <v>6</v>
      </c>
      <c r="B2429" s="11" t="s">
        <v>21</v>
      </c>
      <c r="D2429" s="11" t="s">
        <v>26</v>
      </c>
      <c r="E2429" s="11" t="s">
        <v>27</v>
      </c>
      <c r="F2429" s="12">
        <v>44.48122</v>
      </c>
      <c r="G2429" s="12">
        <v>11.64569</v>
      </c>
      <c r="H2429" s="11">
        <v>16000</v>
      </c>
      <c r="I2429" s="11">
        <v>11841</v>
      </c>
      <c r="J2429" s="13" t="s">
        <v>8991</v>
      </c>
      <c r="K2429" s="14">
        <f>I2429*Assumptions!$B$2*10^-3/24</f>
        <v>74.006250000000009</v>
      </c>
      <c r="L2429" s="14">
        <f>IF(J2429="YES",I2429*Assumptions!$B$3/1000,0)</f>
        <v>0</v>
      </c>
      <c r="M2429" s="14">
        <f>IF(J2429="YES",I2429*Assumptions!$B$4/1000,0)</f>
        <v>0</v>
      </c>
      <c r="N2429" s="14">
        <f>IF(J2429="YES",I2429*Assumptions!$B$5/1000,0)</f>
        <v>0</v>
      </c>
      <c r="O2429" s="14">
        <f>K2429*Assumptions!$B$6*Assumptions!$B$7</f>
        <v>429.23625000000004</v>
      </c>
      <c r="P2429" s="14">
        <f>((K2429*Assumptions!$B$6*Assumptions!$B$7/1000)*(Assumptions!$B$8/(Assumptions!$B$8-1)))*Assumptions!$B$9</f>
        <v>2575.4175</v>
      </c>
      <c r="Q2429" s="13" t="s">
        <v>9037</v>
      </c>
      <c r="R2429" s="13" t="s">
        <v>9042</v>
      </c>
    </row>
    <row r="2430" spans="1:18" x14ac:dyDescent="0.3">
      <c r="A2430" s="11" t="s">
        <v>6</v>
      </c>
      <c r="B2430" s="11" t="s">
        <v>21</v>
      </c>
      <c r="D2430" s="11" t="s">
        <v>28</v>
      </c>
      <c r="E2430" s="11" t="s">
        <v>29</v>
      </c>
      <c r="F2430" s="12">
        <v>44.651519999999998</v>
      </c>
      <c r="G2430" s="12">
        <v>11.180479999999999</v>
      </c>
      <c r="H2430" s="11">
        <v>16000</v>
      </c>
      <c r="I2430" s="11">
        <v>4914</v>
      </c>
      <c r="J2430" s="13" t="s">
        <v>8991</v>
      </c>
      <c r="K2430" s="14">
        <f>I2430*Assumptions!$B$2*10^-3/24</f>
        <v>30.712500000000002</v>
      </c>
      <c r="L2430" s="14">
        <f>IF(J2430="YES",I2430*Assumptions!$B$3/1000,0)</f>
        <v>0</v>
      </c>
      <c r="M2430" s="14">
        <f>IF(J2430="YES",I2430*Assumptions!$B$4/1000,0)</f>
        <v>0</v>
      </c>
      <c r="N2430" s="14">
        <f>IF(J2430="YES",I2430*Assumptions!$B$5/1000,0)</f>
        <v>0</v>
      </c>
      <c r="O2430" s="14">
        <f>K2430*Assumptions!$B$6*Assumptions!$B$7</f>
        <v>178.13249999999999</v>
      </c>
      <c r="P2430" s="14">
        <f>((K2430*Assumptions!$B$6*Assumptions!$B$7/1000)*(Assumptions!$B$8/(Assumptions!$B$8-1)))*Assumptions!$B$9</f>
        <v>1068.7950000000001</v>
      </c>
      <c r="Q2430" s="13" t="s">
        <v>9037</v>
      </c>
      <c r="R2430" s="13" t="s">
        <v>9042</v>
      </c>
    </row>
    <row r="2431" spans="1:18" x14ac:dyDescent="0.3">
      <c r="A2431" s="11" t="s">
        <v>6</v>
      </c>
      <c r="B2431" s="11" t="s">
        <v>21</v>
      </c>
      <c r="D2431" s="11" t="s">
        <v>30</v>
      </c>
      <c r="E2431" s="11" t="s">
        <v>31</v>
      </c>
      <c r="F2431" s="12">
        <v>44.1813</v>
      </c>
      <c r="G2431" s="12">
        <v>10.987450000000001</v>
      </c>
      <c r="H2431" s="11">
        <v>18000</v>
      </c>
      <c r="I2431" s="11">
        <v>11347</v>
      </c>
      <c r="J2431" s="13" t="s">
        <v>8991</v>
      </c>
      <c r="K2431" s="14">
        <f>I2431*Assumptions!$B$2*10^-3/24</f>
        <v>70.918750000000003</v>
      </c>
      <c r="L2431" s="14">
        <f>IF(J2431="YES",I2431*Assumptions!$B$3/1000,0)</f>
        <v>0</v>
      </c>
      <c r="M2431" s="14">
        <f>IF(J2431="YES",I2431*Assumptions!$B$4/1000,0)</f>
        <v>0</v>
      </c>
      <c r="N2431" s="14">
        <f>IF(J2431="YES",I2431*Assumptions!$B$5/1000,0)</f>
        <v>0</v>
      </c>
      <c r="O2431" s="14">
        <f>K2431*Assumptions!$B$6*Assumptions!$B$7</f>
        <v>411.32875000000001</v>
      </c>
      <c r="P2431" s="14">
        <f>((K2431*Assumptions!$B$6*Assumptions!$B$7/1000)*(Assumptions!$B$8/(Assumptions!$B$8-1)))*Assumptions!$B$9</f>
        <v>2467.9725000000003</v>
      </c>
      <c r="Q2431" s="13" t="s">
        <v>9037</v>
      </c>
      <c r="R2431" s="13" t="s">
        <v>9043</v>
      </c>
    </row>
    <row r="2432" spans="1:18" x14ac:dyDescent="0.3">
      <c r="A2432" s="11" t="s">
        <v>6</v>
      </c>
      <c r="B2432" s="11" t="s">
        <v>34</v>
      </c>
      <c r="D2432" s="11" t="s">
        <v>32</v>
      </c>
      <c r="E2432" s="11" t="s">
        <v>33</v>
      </c>
      <c r="F2432" s="12">
        <v>44.88823</v>
      </c>
      <c r="G2432" s="12">
        <v>10.91999</v>
      </c>
      <c r="H2432" s="11">
        <v>8000</v>
      </c>
      <c r="I2432" s="11">
        <v>6017</v>
      </c>
      <c r="J2432" s="13" t="s">
        <v>8991</v>
      </c>
      <c r="K2432" s="14">
        <f>I2432*Assumptions!$B$2*10^-3/24</f>
        <v>37.606250000000003</v>
      </c>
      <c r="L2432" s="14">
        <f>IF(J2432="YES",I2432*Assumptions!$B$3/1000,0)</f>
        <v>0</v>
      </c>
      <c r="M2432" s="14">
        <f>IF(J2432="YES",I2432*Assumptions!$B$4/1000,0)</f>
        <v>0</v>
      </c>
      <c r="N2432" s="14">
        <f>IF(J2432="YES",I2432*Assumptions!$B$5/1000,0)</f>
        <v>0</v>
      </c>
      <c r="O2432" s="14">
        <f>K2432*Assumptions!$B$6*Assumptions!$B$7</f>
        <v>218.11624999999998</v>
      </c>
      <c r="P2432" s="14">
        <f>((K2432*Assumptions!$B$6*Assumptions!$B$7/1000)*(Assumptions!$B$8/(Assumptions!$B$8-1)))*Assumptions!$B$9</f>
        <v>1308.6975</v>
      </c>
      <c r="Q2432" s="13" t="s">
        <v>9037</v>
      </c>
      <c r="R2432" s="13" t="s">
        <v>9044</v>
      </c>
    </row>
    <row r="2433" spans="1:18" x14ac:dyDescent="0.3">
      <c r="A2433" s="11" t="s">
        <v>6</v>
      </c>
      <c r="B2433" s="11" t="s">
        <v>34</v>
      </c>
      <c r="D2433" s="11" t="s">
        <v>35</v>
      </c>
      <c r="E2433" s="11" t="s">
        <v>36</v>
      </c>
      <c r="F2433" s="12">
        <v>44.186529999999998</v>
      </c>
      <c r="G2433" s="12">
        <v>10.64648</v>
      </c>
      <c r="H2433" s="11">
        <v>9000</v>
      </c>
      <c r="I2433" s="11">
        <v>2778</v>
      </c>
      <c r="J2433" s="13" t="s">
        <v>8991</v>
      </c>
      <c r="K2433" s="14">
        <f>I2433*Assumptions!$B$2*10^-3/24</f>
        <v>17.362500000000001</v>
      </c>
      <c r="L2433" s="14">
        <f>IF(J2433="YES",I2433*Assumptions!$B$3/1000,0)</f>
        <v>0</v>
      </c>
      <c r="M2433" s="14">
        <f>IF(J2433="YES",I2433*Assumptions!$B$4/1000,0)</f>
        <v>0</v>
      </c>
      <c r="N2433" s="14">
        <f>IF(J2433="YES",I2433*Assumptions!$B$5/1000,0)</f>
        <v>0</v>
      </c>
      <c r="O2433" s="14">
        <f>K2433*Assumptions!$B$6*Assumptions!$B$7</f>
        <v>100.7025</v>
      </c>
      <c r="P2433" s="14">
        <f>((K2433*Assumptions!$B$6*Assumptions!$B$7/1000)*(Assumptions!$B$8/(Assumptions!$B$8-1)))*Assumptions!$B$9</f>
        <v>604.21500000000003</v>
      </c>
      <c r="Q2433" s="13" t="s">
        <v>9037</v>
      </c>
      <c r="R2433" s="13" t="s">
        <v>9044</v>
      </c>
    </row>
    <row r="2434" spans="1:18" x14ac:dyDescent="0.3">
      <c r="A2434" s="11" t="s">
        <v>6</v>
      </c>
      <c r="B2434" s="11" t="s">
        <v>34</v>
      </c>
      <c r="D2434" s="11" t="s">
        <v>37</v>
      </c>
      <c r="E2434" s="11" t="s">
        <v>38</v>
      </c>
      <c r="F2434" s="12">
        <v>44.824019999999997</v>
      </c>
      <c r="G2434" s="12">
        <v>11.15507</v>
      </c>
      <c r="H2434" s="11">
        <v>9000</v>
      </c>
      <c r="I2434" s="11">
        <v>7782</v>
      </c>
      <c r="J2434" s="13" t="s">
        <v>8991</v>
      </c>
      <c r="K2434" s="14">
        <f>I2434*Assumptions!$B$2*10^-3/24</f>
        <v>48.637499999999996</v>
      </c>
      <c r="L2434" s="14">
        <f>IF(J2434="YES",I2434*Assumptions!$B$3/1000,0)</f>
        <v>0</v>
      </c>
      <c r="M2434" s="14">
        <f>IF(J2434="YES",I2434*Assumptions!$B$4/1000,0)</f>
        <v>0</v>
      </c>
      <c r="N2434" s="14">
        <f>IF(J2434="YES",I2434*Assumptions!$B$5/1000,0)</f>
        <v>0</v>
      </c>
      <c r="O2434" s="14">
        <f>K2434*Assumptions!$B$6*Assumptions!$B$7</f>
        <v>282.09749999999997</v>
      </c>
      <c r="P2434" s="14">
        <f>((K2434*Assumptions!$B$6*Assumptions!$B$7/1000)*(Assumptions!$B$8/(Assumptions!$B$8-1)))*Assumptions!$B$9</f>
        <v>1692.5849999999996</v>
      </c>
      <c r="Q2434" s="13" t="s">
        <v>9037</v>
      </c>
      <c r="R2434" s="13" t="s">
        <v>9044</v>
      </c>
    </row>
    <row r="2435" spans="1:18" x14ac:dyDescent="0.3">
      <c r="A2435" s="11" t="s">
        <v>6</v>
      </c>
      <c r="B2435" s="11" t="s">
        <v>34</v>
      </c>
      <c r="D2435" s="11" t="s">
        <v>39</v>
      </c>
      <c r="E2435" s="11" t="s">
        <v>40</v>
      </c>
      <c r="F2435" s="12">
        <v>44.846310000000003</v>
      </c>
      <c r="G2435" s="12">
        <v>11.02239</v>
      </c>
      <c r="H2435" s="11">
        <v>10000</v>
      </c>
      <c r="I2435" s="11">
        <v>8623</v>
      </c>
      <c r="J2435" s="13" t="s">
        <v>8991</v>
      </c>
      <c r="K2435" s="14">
        <f>I2435*Assumptions!$B$2*10^-3/24</f>
        <v>53.893750000000004</v>
      </c>
      <c r="L2435" s="14">
        <f>IF(J2435="YES",I2435*Assumptions!$B$3/1000,0)</f>
        <v>0</v>
      </c>
      <c r="M2435" s="14">
        <f>IF(J2435="YES",I2435*Assumptions!$B$4/1000,0)</f>
        <v>0</v>
      </c>
      <c r="N2435" s="14">
        <f>IF(J2435="YES",I2435*Assumptions!$B$5/1000,0)</f>
        <v>0</v>
      </c>
      <c r="O2435" s="14">
        <f>K2435*Assumptions!$B$6*Assumptions!$B$7</f>
        <v>312.58375000000001</v>
      </c>
      <c r="P2435" s="14">
        <f>((K2435*Assumptions!$B$6*Assumptions!$B$7/1000)*(Assumptions!$B$8/(Assumptions!$B$8-1)))*Assumptions!$B$9</f>
        <v>1875.5024999999998</v>
      </c>
      <c r="Q2435" s="13" t="s">
        <v>9037</v>
      </c>
      <c r="R2435" s="13" t="s">
        <v>9042</v>
      </c>
    </row>
    <row r="2436" spans="1:18" x14ac:dyDescent="0.3">
      <c r="A2436" s="11" t="s">
        <v>6</v>
      </c>
      <c r="B2436" s="11" t="s">
        <v>34</v>
      </c>
      <c r="D2436" s="11" t="s">
        <v>41</v>
      </c>
      <c r="E2436" s="11" t="s">
        <v>42</v>
      </c>
      <c r="F2436" s="12">
        <v>44.85183</v>
      </c>
      <c r="G2436" s="12">
        <v>11.287240000000001</v>
      </c>
      <c r="H2436" s="11">
        <v>10000</v>
      </c>
      <c r="I2436" s="11">
        <v>9878</v>
      </c>
      <c r="J2436" s="13" t="s">
        <v>8991</v>
      </c>
      <c r="K2436" s="14">
        <f>I2436*Assumptions!$B$2*10^-3/24</f>
        <v>61.737500000000004</v>
      </c>
      <c r="L2436" s="14">
        <f>IF(J2436="YES",I2436*Assumptions!$B$3/1000,0)</f>
        <v>0</v>
      </c>
      <c r="M2436" s="14">
        <f>IF(J2436="YES",I2436*Assumptions!$B$4/1000,0)</f>
        <v>0</v>
      </c>
      <c r="N2436" s="14">
        <f>IF(J2436="YES",I2436*Assumptions!$B$5/1000,0)</f>
        <v>0</v>
      </c>
      <c r="O2436" s="14">
        <f>K2436*Assumptions!$B$6*Assumptions!$B$7</f>
        <v>358.07749999999999</v>
      </c>
      <c r="P2436" s="14">
        <f>((K2436*Assumptions!$B$6*Assumptions!$B$7/1000)*(Assumptions!$B$8/(Assumptions!$B$8-1)))*Assumptions!$B$9</f>
        <v>2148.4649999999997</v>
      </c>
      <c r="Q2436" s="13" t="s">
        <v>9037</v>
      </c>
      <c r="R2436" s="13" t="s">
        <v>9044</v>
      </c>
    </row>
    <row r="2437" spans="1:18" x14ac:dyDescent="0.3">
      <c r="A2437" s="11" t="s">
        <v>6</v>
      </c>
      <c r="B2437" s="11" t="s">
        <v>34</v>
      </c>
      <c r="D2437" s="11" t="s">
        <v>43</v>
      </c>
      <c r="E2437" s="11" t="s">
        <v>44</v>
      </c>
      <c r="F2437" s="12">
        <v>44.232190000000003</v>
      </c>
      <c r="G2437" s="12">
        <v>10.791069999999999</v>
      </c>
      <c r="H2437" s="11">
        <v>10000</v>
      </c>
      <c r="I2437" s="11">
        <v>5156</v>
      </c>
      <c r="J2437" s="13" t="s">
        <v>8991</v>
      </c>
      <c r="K2437" s="14">
        <f>I2437*Assumptions!$B$2*10^-3/24</f>
        <v>32.225000000000001</v>
      </c>
      <c r="L2437" s="14">
        <f>IF(J2437="YES",I2437*Assumptions!$B$3/1000,0)</f>
        <v>0</v>
      </c>
      <c r="M2437" s="14">
        <f>IF(J2437="YES",I2437*Assumptions!$B$4/1000,0)</f>
        <v>0</v>
      </c>
      <c r="N2437" s="14">
        <f>IF(J2437="YES",I2437*Assumptions!$B$5/1000,0)</f>
        <v>0</v>
      </c>
      <c r="O2437" s="14">
        <f>K2437*Assumptions!$B$6*Assumptions!$B$7</f>
        <v>186.905</v>
      </c>
      <c r="P2437" s="14">
        <f>((K2437*Assumptions!$B$6*Assumptions!$B$7/1000)*(Assumptions!$B$8/(Assumptions!$B$8-1)))*Assumptions!$B$9</f>
        <v>1121.4299999999998</v>
      </c>
      <c r="Q2437" s="13" t="s">
        <v>9037</v>
      </c>
      <c r="R2437" s="13" t="s">
        <v>9044</v>
      </c>
    </row>
    <row r="2438" spans="1:18" x14ac:dyDescent="0.3">
      <c r="A2438" s="11" t="s">
        <v>6</v>
      </c>
      <c r="B2438" s="11" t="s">
        <v>34</v>
      </c>
      <c r="D2438" s="11" t="s">
        <v>45</v>
      </c>
      <c r="E2438" s="11" t="s">
        <v>46</v>
      </c>
      <c r="F2438" s="12">
        <v>44.50291</v>
      </c>
      <c r="G2438" s="12">
        <v>11.04247</v>
      </c>
      <c r="H2438" s="11">
        <v>11000</v>
      </c>
      <c r="I2438" s="11">
        <v>9261</v>
      </c>
      <c r="J2438" s="13" t="s">
        <v>8991</v>
      </c>
      <c r="K2438" s="14">
        <f>I2438*Assumptions!$B$2*10^-3/24</f>
        <v>57.881250000000001</v>
      </c>
      <c r="L2438" s="14">
        <f>IF(J2438="YES",I2438*Assumptions!$B$3/1000,0)</f>
        <v>0</v>
      </c>
      <c r="M2438" s="14">
        <f>IF(J2438="YES",I2438*Assumptions!$B$4/1000,0)</f>
        <v>0</v>
      </c>
      <c r="N2438" s="14">
        <f>IF(J2438="YES",I2438*Assumptions!$B$5/1000,0)</f>
        <v>0</v>
      </c>
      <c r="O2438" s="14">
        <f>K2438*Assumptions!$B$6*Assumptions!$B$7</f>
        <v>335.71124999999995</v>
      </c>
      <c r="P2438" s="14">
        <f>((K2438*Assumptions!$B$6*Assumptions!$B$7/1000)*(Assumptions!$B$8/(Assumptions!$B$8-1)))*Assumptions!$B$9</f>
        <v>2014.2674999999997</v>
      </c>
      <c r="Q2438" s="13" t="s">
        <v>9037</v>
      </c>
      <c r="R2438" s="13" t="s">
        <v>9044</v>
      </c>
    </row>
    <row r="2439" spans="1:18" x14ac:dyDescent="0.3">
      <c r="A2439" s="11" t="s">
        <v>6</v>
      </c>
      <c r="B2439" s="11" t="s">
        <v>34</v>
      </c>
      <c r="D2439" s="11" t="s">
        <v>47</v>
      </c>
      <c r="E2439" s="11" t="s">
        <v>48</v>
      </c>
      <c r="F2439" s="12">
        <v>44.909750000000003</v>
      </c>
      <c r="G2439" s="12">
        <v>11.001480000000001</v>
      </c>
      <c r="H2439" s="11">
        <v>13800</v>
      </c>
      <c r="I2439" s="11">
        <v>12823</v>
      </c>
      <c r="J2439" s="13" t="s">
        <v>8991</v>
      </c>
      <c r="K2439" s="14">
        <f>I2439*Assumptions!$B$2*10^-3/24</f>
        <v>80.143749999999997</v>
      </c>
      <c r="L2439" s="14">
        <f>IF(J2439="YES",I2439*Assumptions!$B$3/1000,0)</f>
        <v>0</v>
      </c>
      <c r="M2439" s="14">
        <f>IF(J2439="YES",I2439*Assumptions!$B$4/1000,0)</f>
        <v>0</v>
      </c>
      <c r="N2439" s="14">
        <f>IF(J2439="YES",I2439*Assumptions!$B$5/1000,0)</f>
        <v>0</v>
      </c>
      <c r="O2439" s="14">
        <f>K2439*Assumptions!$B$6*Assumptions!$B$7</f>
        <v>464.83374999999995</v>
      </c>
      <c r="P2439" s="14">
        <f>((K2439*Assumptions!$B$6*Assumptions!$B$7/1000)*(Assumptions!$B$8/(Assumptions!$B$8-1)))*Assumptions!$B$9</f>
        <v>2789.0024999999996</v>
      </c>
      <c r="Q2439" s="13" t="s">
        <v>9037</v>
      </c>
      <c r="R2439" s="13" t="s">
        <v>9042</v>
      </c>
    </row>
    <row r="2440" spans="1:18" x14ac:dyDescent="0.3">
      <c r="A2440" s="11" t="s">
        <v>6</v>
      </c>
      <c r="B2440" s="11" t="s">
        <v>34</v>
      </c>
      <c r="D2440" s="11" t="s">
        <v>49</v>
      </c>
      <c r="E2440" s="11" t="s">
        <v>50</v>
      </c>
      <c r="F2440" s="12">
        <v>44.74335</v>
      </c>
      <c r="G2440" s="12">
        <v>11.03557</v>
      </c>
      <c r="H2440" s="11">
        <v>14500</v>
      </c>
      <c r="I2440" s="11">
        <v>13144</v>
      </c>
      <c r="J2440" s="13" t="s">
        <v>8991</v>
      </c>
      <c r="K2440" s="14">
        <f>I2440*Assumptions!$B$2*10^-3/24</f>
        <v>82.15</v>
      </c>
      <c r="L2440" s="14">
        <f>IF(J2440="YES",I2440*Assumptions!$B$3/1000,0)</f>
        <v>0</v>
      </c>
      <c r="M2440" s="14">
        <f>IF(J2440="YES",I2440*Assumptions!$B$4/1000,0)</f>
        <v>0</v>
      </c>
      <c r="N2440" s="14">
        <f>IF(J2440="YES",I2440*Assumptions!$B$5/1000,0)</f>
        <v>0</v>
      </c>
      <c r="O2440" s="14">
        <f>K2440*Assumptions!$B$6*Assumptions!$B$7</f>
        <v>476.46999999999997</v>
      </c>
      <c r="P2440" s="14">
        <f>((K2440*Assumptions!$B$6*Assumptions!$B$7/1000)*(Assumptions!$B$8/(Assumptions!$B$8-1)))*Assumptions!$B$9</f>
        <v>2858.8199999999997</v>
      </c>
      <c r="Q2440" s="13" t="s">
        <v>9037</v>
      </c>
      <c r="R2440" s="13" t="s">
        <v>9043</v>
      </c>
    </row>
    <row r="2441" spans="1:18" x14ac:dyDescent="0.3">
      <c r="A2441" s="11" t="s">
        <v>6</v>
      </c>
      <c r="B2441" s="11" t="s">
        <v>34</v>
      </c>
      <c r="D2441" s="11" t="s">
        <v>51</v>
      </c>
      <c r="E2441" s="11" t="s">
        <v>52</v>
      </c>
      <c r="F2441" s="12">
        <v>44.68112</v>
      </c>
      <c r="G2441" s="12">
        <v>11.05208</v>
      </c>
      <c r="H2441" s="11">
        <v>15000</v>
      </c>
      <c r="I2441" s="11">
        <v>12428</v>
      </c>
      <c r="J2441" s="13" t="s">
        <v>8991</v>
      </c>
      <c r="K2441" s="14">
        <f>I2441*Assumptions!$B$2*10^-3/24</f>
        <v>77.674999999999997</v>
      </c>
      <c r="L2441" s="14">
        <f>IF(J2441="YES",I2441*Assumptions!$B$3/1000,0)</f>
        <v>0</v>
      </c>
      <c r="M2441" s="14">
        <f>IF(J2441="YES",I2441*Assumptions!$B$4/1000,0)</f>
        <v>0</v>
      </c>
      <c r="N2441" s="14">
        <f>IF(J2441="YES",I2441*Assumptions!$B$5/1000,0)</f>
        <v>0</v>
      </c>
      <c r="O2441" s="14">
        <f>K2441*Assumptions!$B$6*Assumptions!$B$7</f>
        <v>450.51499999999999</v>
      </c>
      <c r="P2441" s="14">
        <f>((K2441*Assumptions!$B$6*Assumptions!$B$7/1000)*(Assumptions!$B$8/(Assumptions!$B$8-1)))*Assumptions!$B$9</f>
        <v>2703.0899999999997</v>
      </c>
      <c r="Q2441" s="13" t="s">
        <v>9037</v>
      </c>
      <c r="R2441" s="13" t="s">
        <v>9042</v>
      </c>
    </row>
    <row r="2442" spans="1:18" x14ac:dyDescent="0.3">
      <c r="A2442" s="11" t="s">
        <v>6</v>
      </c>
      <c r="B2442" s="11" t="s">
        <v>34</v>
      </c>
      <c r="D2442" s="11" t="s">
        <v>53</v>
      </c>
      <c r="E2442" s="11" t="s">
        <v>54</v>
      </c>
      <c r="F2442" s="12">
        <v>44.56776</v>
      </c>
      <c r="G2442" s="12">
        <v>10.994210000000001</v>
      </c>
      <c r="H2442" s="11">
        <v>15000</v>
      </c>
      <c r="I2442" s="11">
        <v>11406</v>
      </c>
      <c r="J2442" s="13" t="s">
        <v>8991</v>
      </c>
      <c r="K2442" s="14">
        <f>I2442*Assumptions!$B$2*10^-3/24</f>
        <v>71.287500000000009</v>
      </c>
      <c r="L2442" s="14">
        <f>IF(J2442="YES",I2442*Assumptions!$B$3/1000,0)</f>
        <v>0</v>
      </c>
      <c r="M2442" s="14">
        <f>IF(J2442="YES",I2442*Assumptions!$B$4/1000,0)</f>
        <v>0</v>
      </c>
      <c r="N2442" s="14">
        <f>IF(J2442="YES",I2442*Assumptions!$B$5/1000,0)</f>
        <v>0</v>
      </c>
      <c r="O2442" s="14">
        <f>K2442*Assumptions!$B$6*Assumptions!$B$7</f>
        <v>413.46749999999997</v>
      </c>
      <c r="P2442" s="14">
        <f>((K2442*Assumptions!$B$6*Assumptions!$B$7/1000)*(Assumptions!$B$8/(Assumptions!$B$8-1)))*Assumptions!$B$9</f>
        <v>2480.8049999999998</v>
      </c>
      <c r="Q2442" s="13" t="s">
        <v>9037</v>
      </c>
      <c r="R2442" s="13" t="s">
        <v>9044</v>
      </c>
    </row>
    <row r="2443" spans="1:18" x14ac:dyDescent="0.3">
      <c r="A2443" s="11" t="s">
        <v>6</v>
      </c>
      <c r="B2443" s="11" t="s">
        <v>34</v>
      </c>
      <c r="D2443" s="11" t="s">
        <v>55</v>
      </c>
      <c r="E2443" s="11" t="s">
        <v>56</v>
      </c>
      <c r="F2443" s="12">
        <v>44.354509999999998</v>
      </c>
      <c r="G2443" s="12">
        <v>10.833640000000001</v>
      </c>
      <c r="H2443" s="11">
        <v>16000</v>
      </c>
      <c r="I2443" s="11">
        <v>13330</v>
      </c>
      <c r="J2443" s="13" t="s">
        <v>8991</v>
      </c>
      <c r="K2443" s="14">
        <f>I2443*Assumptions!$B$2*10^-3/24</f>
        <v>83.3125</v>
      </c>
      <c r="L2443" s="14">
        <f>IF(J2443="YES",I2443*Assumptions!$B$3/1000,0)</f>
        <v>0</v>
      </c>
      <c r="M2443" s="14">
        <f>IF(J2443="YES",I2443*Assumptions!$B$4/1000,0)</f>
        <v>0</v>
      </c>
      <c r="N2443" s="14">
        <f>IF(J2443="YES",I2443*Assumptions!$B$5/1000,0)</f>
        <v>0</v>
      </c>
      <c r="O2443" s="14">
        <f>K2443*Assumptions!$B$6*Assumptions!$B$7</f>
        <v>483.21249999999998</v>
      </c>
      <c r="P2443" s="14">
        <f>((K2443*Assumptions!$B$6*Assumptions!$B$7/1000)*(Assumptions!$B$8/(Assumptions!$B$8-1)))*Assumptions!$B$9</f>
        <v>2899.2750000000001</v>
      </c>
      <c r="Q2443" s="13" t="s">
        <v>9037</v>
      </c>
      <c r="R2443" s="13" t="s">
        <v>9042</v>
      </c>
    </row>
    <row r="2444" spans="1:18" x14ac:dyDescent="0.3">
      <c r="A2444" s="11" t="s">
        <v>6</v>
      </c>
      <c r="B2444" s="11" t="s">
        <v>34</v>
      </c>
      <c r="D2444" s="11" t="s">
        <v>57</v>
      </c>
      <c r="E2444" s="11" t="s">
        <v>58</v>
      </c>
      <c r="F2444" s="12">
        <v>44.900539999999999</v>
      </c>
      <c r="G2444" s="12">
        <v>11.077540000000001</v>
      </c>
      <c r="H2444" s="11">
        <v>23000</v>
      </c>
      <c r="I2444" s="11">
        <v>22984</v>
      </c>
      <c r="J2444" s="13" t="s">
        <v>8991</v>
      </c>
      <c r="K2444" s="14">
        <f>I2444*Assumptions!$B$2*10^-3/24</f>
        <v>143.65</v>
      </c>
      <c r="L2444" s="14">
        <f>IF(J2444="YES",I2444*Assumptions!$B$3/1000,0)</f>
        <v>0</v>
      </c>
      <c r="M2444" s="14">
        <f>IF(J2444="YES",I2444*Assumptions!$B$4/1000,0)</f>
        <v>0</v>
      </c>
      <c r="N2444" s="14">
        <f>IF(J2444="YES",I2444*Assumptions!$B$5/1000,0)</f>
        <v>0</v>
      </c>
      <c r="O2444" s="14">
        <f>K2444*Assumptions!$B$6*Assumptions!$B$7</f>
        <v>833.17</v>
      </c>
      <c r="P2444" s="14">
        <f>((K2444*Assumptions!$B$6*Assumptions!$B$7/1000)*(Assumptions!$B$8/(Assumptions!$B$8-1)))*Assumptions!$B$9</f>
        <v>4999.0199999999995</v>
      </c>
      <c r="Q2444" s="13" t="s">
        <v>9037</v>
      </c>
      <c r="R2444" s="13" t="s">
        <v>9043</v>
      </c>
    </row>
    <row r="2445" spans="1:18" x14ac:dyDescent="0.3">
      <c r="A2445" s="11" t="s">
        <v>6</v>
      </c>
      <c r="B2445" s="11" t="s">
        <v>34</v>
      </c>
      <c r="D2445" s="11" t="s">
        <v>59</v>
      </c>
      <c r="E2445" s="11" t="s">
        <v>60</v>
      </c>
      <c r="F2445" s="12">
        <v>44.595350000000003</v>
      </c>
      <c r="G2445" s="12">
        <v>11.07075</v>
      </c>
      <c r="H2445" s="11">
        <v>24000</v>
      </c>
      <c r="I2445" s="11">
        <v>23780</v>
      </c>
      <c r="J2445" s="13" t="s">
        <v>8991</v>
      </c>
      <c r="K2445" s="14">
        <f>I2445*Assumptions!$B$2*10^-3/24</f>
        <v>148.625</v>
      </c>
      <c r="L2445" s="14">
        <f>IF(J2445="YES",I2445*Assumptions!$B$3/1000,0)</f>
        <v>0</v>
      </c>
      <c r="M2445" s="14">
        <f>IF(J2445="YES",I2445*Assumptions!$B$4/1000,0)</f>
        <v>0</v>
      </c>
      <c r="N2445" s="14">
        <f>IF(J2445="YES",I2445*Assumptions!$B$5/1000,0)</f>
        <v>0</v>
      </c>
      <c r="O2445" s="14">
        <f>K2445*Assumptions!$B$6*Assumptions!$B$7</f>
        <v>862.02499999999998</v>
      </c>
      <c r="P2445" s="14">
        <f>((K2445*Assumptions!$B$6*Assumptions!$B$7/1000)*(Assumptions!$B$8/(Assumptions!$B$8-1)))*Assumptions!$B$9</f>
        <v>5172.1499999999987</v>
      </c>
      <c r="Q2445" s="13" t="s">
        <v>9037</v>
      </c>
      <c r="R2445" s="13" t="s">
        <v>9042</v>
      </c>
    </row>
    <row r="2446" spans="1:18" x14ac:dyDescent="0.3">
      <c r="A2446" s="11" t="s">
        <v>6</v>
      </c>
      <c r="B2446" s="11" t="s">
        <v>34</v>
      </c>
      <c r="D2446" s="11" t="s">
        <v>61</v>
      </c>
      <c r="E2446" s="11" t="s">
        <v>62</v>
      </c>
      <c r="F2446" s="12">
        <v>44.50506</v>
      </c>
      <c r="G2446" s="12">
        <v>11.02431</v>
      </c>
      <c r="H2446" s="11">
        <v>32000</v>
      </c>
      <c r="I2446" s="11">
        <v>32369</v>
      </c>
      <c r="J2446" s="13" t="s">
        <v>8991</v>
      </c>
      <c r="K2446" s="14">
        <f>I2446*Assumptions!$B$2*10^-3/24</f>
        <v>202.30625000000001</v>
      </c>
      <c r="L2446" s="14">
        <f>IF(J2446="YES",I2446*Assumptions!$B$3/1000,0)</f>
        <v>0</v>
      </c>
      <c r="M2446" s="14">
        <f>IF(J2446="YES",I2446*Assumptions!$B$4/1000,0)</f>
        <v>0</v>
      </c>
      <c r="N2446" s="14">
        <f>IF(J2446="YES",I2446*Assumptions!$B$5/1000,0)</f>
        <v>0</v>
      </c>
      <c r="O2446" s="14">
        <f>K2446*Assumptions!$B$6*Assumptions!$B$7</f>
        <v>1173.3762499999998</v>
      </c>
      <c r="P2446" s="14">
        <f>((K2446*Assumptions!$B$6*Assumptions!$B$7/1000)*(Assumptions!$B$8/(Assumptions!$B$8-1)))*Assumptions!$B$9</f>
        <v>7040.2574999999979</v>
      </c>
      <c r="Q2446" s="13" t="s">
        <v>9037</v>
      </c>
      <c r="R2446" s="13" t="s">
        <v>9042</v>
      </c>
    </row>
    <row r="2447" spans="1:18" x14ac:dyDescent="0.3">
      <c r="A2447" s="11" t="s">
        <v>6</v>
      </c>
      <c r="B2447" s="11" t="s">
        <v>34</v>
      </c>
      <c r="D2447" s="11" t="s">
        <v>63</v>
      </c>
      <c r="E2447" s="11" t="s">
        <v>64</v>
      </c>
      <c r="F2447" s="12">
        <v>44.559579999999997</v>
      </c>
      <c r="G2447" s="12">
        <v>10.94664</v>
      </c>
      <c r="H2447" s="11">
        <v>44000</v>
      </c>
      <c r="I2447" s="11">
        <v>23855</v>
      </c>
      <c r="J2447" s="13" t="s">
        <v>8991</v>
      </c>
      <c r="K2447" s="14">
        <f>I2447*Assumptions!$B$2*10^-3/24</f>
        <v>149.09375</v>
      </c>
      <c r="L2447" s="14">
        <f>IF(J2447="YES",I2447*Assumptions!$B$3/1000,0)</f>
        <v>0</v>
      </c>
      <c r="M2447" s="14">
        <f>IF(J2447="YES",I2447*Assumptions!$B$4/1000,0)</f>
        <v>0</v>
      </c>
      <c r="N2447" s="14">
        <f>IF(J2447="YES",I2447*Assumptions!$B$5/1000,0)</f>
        <v>0</v>
      </c>
      <c r="O2447" s="14">
        <f>K2447*Assumptions!$B$6*Assumptions!$B$7</f>
        <v>864.74374999999998</v>
      </c>
      <c r="P2447" s="14">
        <f>((K2447*Assumptions!$B$6*Assumptions!$B$7/1000)*(Assumptions!$B$8/(Assumptions!$B$8-1)))*Assumptions!$B$9</f>
        <v>5188.4624999999987</v>
      </c>
      <c r="Q2447" s="13" t="s">
        <v>9037</v>
      </c>
      <c r="R2447" s="13" t="s">
        <v>9042</v>
      </c>
    </row>
    <row r="2448" spans="1:18" x14ac:dyDescent="0.3">
      <c r="A2448" s="11" t="s">
        <v>6</v>
      </c>
      <c r="B2448" s="11" t="s">
        <v>34</v>
      </c>
      <c r="D2448" s="11" t="s">
        <v>65</v>
      </c>
      <c r="E2448" s="11" t="s">
        <v>66</v>
      </c>
      <c r="F2448" s="12">
        <v>44.575539999999997</v>
      </c>
      <c r="G2448" s="12">
        <v>10.800599999999999</v>
      </c>
      <c r="H2448" s="11">
        <v>120000</v>
      </c>
      <c r="I2448" s="11">
        <v>78251</v>
      </c>
      <c r="J2448" s="13" t="s">
        <v>8982</v>
      </c>
      <c r="K2448" s="14">
        <f>I2448*Assumptions!$B$2*10^-3/24</f>
        <v>489.06874999999997</v>
      </c>
      <c r="L2448" s="14">
        <f>IF(J2448="YES",I2448*Assumptions!$B$3/1000,0)</f>
        <v>1565.02</v>
      </c>
      <c r="M2448" s="14">
        <f>IF(J2448="YES",I2448*Assumptions!$B$4/1000,0)</f>
        <v>1173.7650000000001</v>
      </c>
      <c r="N2448" s="14">
        <f>IF(J2448="YES",I2448*Assumptions!$B$5/1000,0)</f>
        <v>2347.5300000000002</v>
      </c>
      <c r="O2448" s="14">
        <f>K2448*Assumptions!$B$6*Assumptions!$B$7</f>
        <v>2836.5987499999992</v>
      </c>
      <c r="P2448" s="14">
        <f>((K2448*Assumptions!$B$6*Assumptions!$B$7/1000)*(Assumptions!$B$8/(Assumptions!$B$8-1)))*Assumptions!$B$9</f>
        <v>17019.592499999995</v>
      </c>
      <c r="Q2448" s="13" t="s">
        <v>9037</v>
      </c>
      <c r="R2448" s="13" t="s">
        <v>9043</v>
      </c>
    </row>
    <row r="2449" spans="1:18" x14ac:dyDescent="0.3">
      <c r="A2449" s="11" t="s">
        <v>6</v>
      </c>
      <c r="B2449" s="11" t="s">
        <v>34</v>
      </c>
      <c r="D2449" s="11" t="s">
        <v>67</v>
      </c>
      <c r="E2449" s="11" t="s">
        <v>68</v>
      </c>
      <c r="F2449" s="12">
        <v>44.81579</v>
      </c>
      <c r="G2449" s="12">
        <v>10.91018</v>
      </c>
      <c r="H2449" s="11">
        <v>200000</v>
      </c>
      <c r="I2449" s="11">
        <v>128643</v>
      </c>
      <c r="J2449" s="13" t="s">
        <v>8982</v>
      </c>
      <c r="K2449" s="14">
        <f>I2449*Assumptions!$B$2*10^-3/24</f>
        <v>804.01875000000007</v>
      </c>
      <c r="L2449" s="14">
        <f>IF(J2449="YES",I2449*Assumptions!$B$3/1000,0)</f>
        <v>2572.86</v>
      </c>
      <c r="M2449" s="14">
        <f>IF(J2449="YES",I2449*Assumptions!$B$4/1000,0)</f>
        <v>1929.645</v>
      </c>
      <c r="N2449" s="14">
        <f>IF(J2449="YES",I2449*Assumptions!$B$5/1000,0)</f>
        <v>3859.29</v>
      </c>
      <c r="O2449" s="14">
        <f>K2449*Assumptions!$B$6*Assumptions!$B$7</f>
        <v>4663.3087500000001</v>
      </c>
      <c r="P2449" s="14">
        <f>((K2449*Assumptions!$B$6*Assumptions!$B$7/1000)*(Assumptions!$B$8/(Assumptions!$B$8-1)))*Assumptions!$B$9</f>
        <v>27979.852500000005</v>
      </c>
      <c r="Q2449" s="13" t="s">
        <v>9037</v>
      </c>
      <c r="R2449" s="13" t="s">
        <v>9043</v>
      </c>
    </row>
    <row r="2450" spans="1:18" x14ac:dyDescent="0.3">
      <c r="A2450" s="11" t="s">
        <v>6</v>
      </c>
      <c r="B2450" s="11" t="s">
        <v>34</v>
      </c>
      <c r="D2450" s="11" t="s">
        <v>69</v>
      </c>
      <c r="E2450" s="11" t="s">
        <v>70</v>
      </c>
      <c r="F2450" s="12">
        <v>44.676810000000003</v>
      </c>
      <c r="G2450" s="12">
        <v>10.94421</v>
      </c>
      <c r="H2450" s="11">
        <v>500000</v>
      </c>
      <c r="I2450" s="11">
        <v>246830</v>
      </c>
      <c r="J2450" s="13" t="s">
        <v>8982</v>
      </c>
      <c r="K2450" s="14">
        <f>I2450*Assumptions!$B$2*10^-3/24</f>
        <v>1542.6875</v>
      </c>
      <c r="L2450" s="14">
        <f>IF(J2450="YES",I2450*Assumptions!$B$3/1000,0)</f>
        <v>4936.6000000000004</v>
      </c>
      <c r="M2450" s="14">
        <f>IF(J2450="YES",I2450*Assumptions!$B$4/1000,0)</f>
        <v>3702.45</v>
      </c>
      <c r="N2450" s="14">
        <f>IF(J2450="YES",I2450*Assumptions!$B$5/1000,0)</f>
        <v>7404.9</v>
      </c>
      <c r="O2450" s="14">
        <f>K2450*Assumptions!$B$6*Assumptions!$B$7</f>
        <v>8947.5874999999996</v>
      </c>
      <c r="P2450" s="14">
        <f>((K2450*Assumptions!$B$6*Assumptions!$B$7/1000)*(Assumptions!$B$8/(Assumptions!$B$8-1)))*Assumptions!$B$9</f>
        <v>53685.524999999994</v>
      </c>
      <c r="Q2450" s="13" t="s">
        <v>9037</v>
      </c>
      <c r="R2450" s="13" t="s">
        <v>9043</v>
      </c>
    </row>
    <row r="2451" spans="1:18" x14ac:dyDescent="0.3">
      <c r="A2451" s="11" t="s">
        <v>6</v>
      </c>
      <c r="B2451" s="11" t="s">
        <v>73</v>
      </c>
      <c r="D2451" s="11" t="s">
        <v>71</v>
      </c>
      <c r="E2451" s="11" t="s">
        <v>72</v>
      </c>
      <c r="F2451" s="12">
        <v>44.873519999999999</v>
      </c>
      <c r="G2451" s="12">
        <v>10.079940000000001</v>
      </c>
      <c r="H2451" s="11">
        <v>50000</v>
      </c>
      <c r="I2451" s="11">
        <v>26611</v>
      </c>
      <c r="J2451" s="13" t="s">
        <v>8991</v>
      </c>
      <c r="K2451" s="14">
        <f>I2451*Assumptions!$B$2*10^-3/24</f>
        <v>166.31874999999999</v>
      </c>
      <c r="L2451" s="14">
        <f>IF(J2451="YES",I2451*Assumptions!$B$3/1000,0)</f>
        <v>0</v>
      </c>
      <c r="M2451" s="14">
        <f>IF(J2451="YES",I2451*Assumptions!$B$4/1000,0)</f>
        <v>0</v>
      </c>
      <c r="N2451" s="14">
        <f>IF(J2451="YES",I2451*Assumptions!$B$5/1000,0)</f>
        <v>0</v>
      </c>
      <c r="O2451" s="14">
        <f>K2451*Assumptions!$B$6*Assumptions!$B$7</f>
        <v>964.64874999999995</v>
      </c>
      <c r="P2451" s="14">
        <f>((K2451*Assumptions!$B$6*Assumptions!$B$7/1000)*(Assumptions!$B$8/(Assumptions!$B$8-1)))*Assumptions!$B$9</f>
        <v>5787.892499999999</v>
      </c>
      <c r="Q2451" s="13" t="s">
        <v>9037</v>
      </c>
      <c r="R2451" s="13" t="s">
        <v>9042</v>
      </c>
    </row>
    <row r="2452" spans="1:18" x14ac:dyDescent="0.3">
      <c r="A2452" s="11" t="s">
        <v>6</v>
      </c>
      <c r="B2452" s="11" t="s">
        <v>76</v>
      </c>
      <c r="D2452" s="11" t="s">
        <v>74</v>
      </c>
      <c r="E2452" s="11" t="s">
        <v>75</v>
      </c>
      <c r="F2452" s="12">
        <v>44.853230000000003</v>
      </c>
      <c r="G2452" s="12">
        <v>12.31265</v>
      </c>
      <c r="H2452" s="11">
        <v>6000</v>
      </c>
      <c r="I2452" s="11">
        <v>3152</v>
      </c>
      <c r="J2452" s="13" t="s">
        <v>8991</v>
      </c>
      <c r="K2452" s="14">
        <f>I2452*Assumptions!$B$2*10^-3/24</f>
        <v>19.7</v>
      </c>
      <c r="L2452" s="14">
        <f>IF(J2452="YES",I2452*Assumptions!$B$3/1000,0)</f>
        <v>0</v>
      </c>
      <c r="M2452" s="14">
        <f>IF(J2452="YES",I2452*Assumptions!$B$4/1000,0)</f>
        <v>0</v>
      </c>
      <c r="N2452" s="14">
        <f>IF(J2452="YES",I2452*Assumptions!$B$5/1000,0)</f>
        <v>0</v>
      </c>
      <c r="O2452" s="14">
        <f>K2452*Assumptions!$B$6*Assumptions!$B$7</f>
        <v>114.25999999999999</v>
      </c>
      <c r="P2452" s="14">
        <f>((K2452*Assumptions!$B$6*Assumptions!$B$7/1000)*(Assumptions!$B$8/(Assumptions!$B$8-1)))*Assumptions!$B$9</f>
        <v>685.55999999999983</v>
      </c>
      <c r="Q2452" s="13" t="s">
        <v>9037</v>
      </c>
      <c r="R2452" s="13" t="s">
        <v>9043</v>
      </c>
    </row>
    <row r="2453" spans="1:18" x14ac:dyDescent="0.3">
      <c r="A2453" s="11" t="s">
        <v>6</v>
      </c>
      <c r="B2453" s="11" t="s">
        <v>76</v>
      </c>
      <c r="D2453" s="11" t="s">
        <v>77</v>
      </c>
      <c r="E2453" s="11" t="s">
        <v>78</v>
      </c>
      <c r="F2453" s="12">
        <v>44.760100000000001</v>
      </c>
      <c r="G2453" s="12">
        <v>11.66785</v>
      </c>
      <c r="H2453" s="11">
        <v>6000</v>
      </c>
      <c r="I2453" s="11">
        <v>3642</v>
      </c>
      <c r="J2453" s="13" t="s">
        <v>8991</v>
      </c>
      <c r="K2453" s="14">
        <f>I2453*Assumptions!$B$2*10^-3/24</f>
        <v>22.762499999999999</v>
      </c>
      <c r="L2453" s="14">
        <f>IF(J2453="YES",I2453*Assumptions!$B$3/1000,0)</f>
        <v>0</v>
      </c>
      <c r="M2453" s="14">
        <f>IF(J2453="YES",I2453*Assumptions!$B$4/1000,0)</f>
        <v>0</v>
      </c>
      <c r="N2453" s="14">
        <f>IF(J2453="YES",I2453*Assumptions!$B$5/1000,0)</f>
        <v>0</v>
      </c>
      <c r="O2453" s="14">
        <f>K2453*Assumptions!$B$6*Assumptions!$B$7</f>
        <v>132.02249999999998</v>
      </c>
      <c r="P2453" s="14">
        <f>((K2453*Assumptions!$B$6*Assumptions!$B$7/1000)*(Assumptions!$B$8/(Assumptions!$B$8-1)))*Assumptions!$B$9</f>
        <v>792.13499999999988</v>
      </c>
      <c r="Q2453" s="13" t="s">
        <v>9037</v>
      </c>
      <c r="R2453" s="13" t="s">
        <v>9044</v>
      </c>
    </row>
    <row r="2454" spans="1:18" x14ac:dyDescent="0.3">
      <c r="A2454" s="11" t="s">
        <v>6</v>
      </c>
      <c r="B2454" s="11" t="s">
        <v>76</v>
      </c>
      <c r="D2454" s="11" t="s">
        <v>79</v>
      </c>
      <c r="E2454" s="11" t="s">
        <v>80</v>
      </c>
      <c r="F2454" s="12">
        <v>44.75488</v>
      </c>
      <c r="G2454" s="12">
        <v>11.52918</v>
      </c>
      <c r="H2454" s="11">
        <v>7000</v>
      </c>
      <c r="I2454" s="11">
        <v>7169</v>
      </c>
      <c r="J2454" s="13" t="s">
        <v>8991</v>
      </c>
      <c r="K2454" s="14">
        <f>I2454*Assumptions!$B$2*10^-3/24</f>
        <v>44.806249999999999</v>
      </c>
      <c r="L2454" s="14">
        <f>IF(J2454="YES",I2454*Assumptions!$B$3/1000,0)</f>
        <v>0</v>
      </c>
      <c r="M2454" s="14">
        <f>IF(J2454="YES",I2454*Assumptions!$B$4/1000,0)</f>
        <v>0</v>
      </c>
      <c r="N2454" s="14">
        <f>IF(J2454="YES",I2454*Assumptions!$B$5/1000,0)</f>
        <v>0</v>
      </c>
      <c r="O2454" s="14">
        <f>K2454*Assumptions!$B$6*Assumptions!$B$7</f>
        <v>259.87624999999997</v>
      </c>
      <c r="P2454" s="14">
        <f>((K2454*Assumptions!$B$6*Assumptions!$B$7/1000)*(Assumptions!$B$8/(Assumptions!$B$8-1)))*Assumptions!$B$9</f>
        <v>1559.2574999999997</v>
      </c>
      <c r="Q2454" s="13" t="s">
        <v>9037</v>
      </c>
      <c r="R2454" s="13" t="s">
        <v>9044</v>
      </c>
    </row>
    <row r="2455" spans="1:18" x14ac:dyDescent="0.3">
      <c r="A2455" s="11" t="s">
        <v>6</v>
      </c>
      <c r="B2455" s="11" t="s">
        <v>76</v>
      </c>
      <c r="D2455" s="11" t="s">
        <v>81</v>
      </c>
      <c r="E2455" s="11" t="s">
        <v>82</v>
      </c>
      <c r="F2455" s="12">
        <v>44.736840000000001</v>
      </c>
      <c r="G2455" s="12">
        <v>11.94049</v>
      </c>
      <c r="H2455" s="11">
        <v>8000</v>
      </c>
      <c r="I2455" s="11">
        <v>4984</v>
      </c>
      <c r="J2455" s="13" t="s">
        <v>8991</v>
      </c>
      <c r="K2455" s="14">
        <f>I2455*Assumptions!$B$2*10^-3/24</f>
        <v>31.150000000000002</v>
      </c>
      <c r="L2455" s="14">
        <f>IF(J2455="YES",I2455*Assumptions!$B$3/1000,0)</f>
        <v>0</v>
      </c>
      <c r="M2455" s="14">
        <f>IF(J2455="YES",I2455*Assumptions!$B$4/1000,0)</f>
        <v>0</v>
      </c>
      <c r="N2455" s="14">
        <f>IF(J2455="YES",I2455*Assumptions!$B$5/1000,0)</f>
        <v>0</v>
      </c>
      <c r="O2455" s="14">
        <f>K2455*Assumptions!$B$6*Assumptions!$B$7</f>
        <v>180.67000000000002</v>
      </c>
      <c r="P2455" s="14">
        <f>((K2455*Assumptions!$B$6*Assumptions!$B$7/1000)*(Assumptions!$B$8/(Assumptions!$B$8-1)))*Assumptions!$B$9</f>
        <v>1084.02</v>
      </c>
      <c r="Q2455" s="13" t="s">
        <v>9037</v>
      </c>
      <c r="R2455" s="13" t="s">
        <v>9044</v>
      </c>
    </row>
    <row r="2456" spans="1:18" x14ac:dyDescent="0.3">
      <c r="A2456" s="11" t="s">
        <v>6</v>
      </c>
      <c r="B2456" s="11" t="s">
        <v>21</v>
      </c>
      <c r="D2456" s="11" t="s">
        <v>83</v>
      </c>
      <c r="E2456" s="11" t="s">
        <v>84</v>
      </c>
      <c r="F2456" s="12">
        <v>44.412779999999998</v>
      </c>
      <c r="G2456" s="12">
        <v>11.58263</v>
      </c>
      <c r="H2456" s="11">
        <v>25000</v>
      </c>
      <c r="I2456" s="11">
        <v>17101</v>
      </c>
      <c r="J2456" s="13" t="s">
        <v>8991</v>
      </c>
      <c r="K2456" s="14">
        <f>I2456*Assumptions!$B$2*10^-3/24</f>
        <v>106.88125000000001</v>
      </c>
      <c r="L2456" s="14">
        <f>IF(J2456="YES",I2456*Assumptions!$B$3/1000,0)</f>
        <v>0</v>
      </c>
      <c r="M2456" s="14">
        <f>IF(J2456="YES",I2456*Assumptions!$B$4/1000,0)</f>
        <v>0</v>
      </c>
      <c r="N2456" s="14">
        <f>IF(J2456="YES",I2456*Assumptions!$B$5/1000,0)</f>
        <v>0</v>
      </c>
      <c r="O2456" s="14">
        <f>K2456*Assumptions!$B$6*Assumptions!$B$7</f>
        <v>619.91125</v>
      </c>
      <c r="P2456" s="14">
        <f>((K2456*Assumptions!$B$6*Assumptions!$B$7/1000)*(Assumptions!$B$8/(Assumptions!$B$8-1)))*Assumptions!$B$9</f>
        <v>3719.4675000000002</v>
      </c>
      <c r="Q2456" s="13" t="s">
        <v>9037</v>
      </c>
      <c r="R2456" s="13" t="s">
        <v>9043</v>
      </c>
    </row>
    <row r="2457" spans="1:18" x14ac:dyDescent="0.3">
      <c r="A2457" s="11" t="s">
        <v>6</v>
      </c>
      <c r="B2457" s="11" t="s">
        <v>21</v>
      </c>
      <c r="D2457" s="11" t="s">
        <v>85</v>
      </c>
      <c r="E2457" s="11" t="s">
        <v>86</v>
      </c>
      <c r="F2457" s="12">
        <v>44.637979999999999</v>
      </c>
      <c r="G2457" s="12">
        <v>11.564909999999999</v>
      </c>
      <c r="H2457" s="11">
        <v>27000</v>
      </c>
      <c r="I2457" s="11">
        <v>18560</v>
      </c>
      <c r="J2457" s="13" t="s">
        <v>8991</v>
      </c>
      <c r="K2457" s="14">
        <f>I2457*Assumptions!$B$2*10^-3/24</f>
        <v>116</v>
      </c>
      <c r="L2457" s="14">
        <f>IF(J2457="YES",I2457*Assumptions!$B$3/1000,0)</f>
        <v>0</v>
      </c>
      <c r="M2457" s="14">
        <f>IF(J2457="YES",I2457*Assumptions!$B$4/1000,0)</f>
        <v>0</v>
      </c>
      <c r="N2457" s="14">
        <f>IF(J2457="YES",I2457*Assumptions!$B$5/1000,0)</f>
        <v>0</v>
      </c>
      <c r="O2457" s="14">
        <f>K2457*Assumptions!$B$6*Assumptions!$B$7</f>
        <v>672.8</v>
      </c>
      <c r="P2457" s="14">
        <f>((K2457*Assumptions!$B$6*Assumptions!$B$7/1000)*(Assumptions!$B$8/(Assumptions!$B$8-1)))*Assumptions!$B$9</f>
        <v>4036.7999999999997</v>
      </c>
      <c r="Q2457" s="13" t="s">
        <v>9037</v>
      </c>
      <c r="R2457" s="13" t="s">
        <v>9044</v>
      </c>
    </row>
    <row r="2458" spans="1:18" x14ac:dyDescent="0.3">
      <c r="A2458" s="11" t="s">
        <v>6</v>
      </c>
      <c r="B2458" s="11" t="s">
        <v>21</v>
      </c>
      <c r="D2458" s="11" t="s">
        <v>87</v>
      </c>
      <c r="E2458" s="11" t="s">
        <v>88</v>
      </c>
      <c r="F2458" s="12">
        <v>44.555169999999997</v>
      </c>
      <c r="G2458" s="12">
        <v>11.202529999999999</v>
      </c>
      <c r="H2458" s="11">
        <v>30000</v>
      </c>
      <c r="I2458" s="11">
        <v>19705</v>
      </c>
      <c r="J2458" s="13" t="s">
        <v>8991</v>
      </c>
      <c r="K2458" s="14">
        <f>I2458*Assumptions!$B$2*10^-3/24</f>
        <v>123.15625</v>
      </c>
      <c r="L2458" s="14">
        <f>IF(J2458="YES",I2458*Assumptions!$B$3/1000,0)</f>
        <v>0</v>
      </c>
      <c r="M2458" s="14">
        <f>IF(J2458="YES",I2458*Assumptions!$B$4/1000,0)</f>
        <v>0</v>
      </c>
      <c r="N2458" s="14">
        <f>IF(J2458="YES",I2458*Assumptions!$B$5/1000,0)</f>
        <v>0</v>
      </c>
      <c r="O2458" s="14">
        <f>K2458*Assumptions!$B$6*Assumptions!$B$7</f>
        <v>714.30624999999986</v>
      </c>
      <c r="P2458" s="14">
        <f>((K2458*Assumptions!$B$6*Assumptions!$B$7/1000)*(Assumptions!$B$8/(Assumptions!$B$8-1)))*Assumptions!$B$9</f>
        <v>4285.8374999999987</v>
      </c>
      <c r="Q2458" s="13" t="s">
        <v>9037</v>
      </c>
      <c r="R2458" s="13" t="s">
        <v>9044</v>
      </c>
    </row>
    <row r="2459" spans="1:18" x14ac:dyDescent="0.3">
      <c r="A2459" s="11" t="s">
        <v>6</v>
      </c>
      <c r="B2459" s="11" t="s">
        <v>21</v>
      </c>
      <c r="D2459" s="11" t="s">
        <v>89</v>
      </c>
      <c r="E2459" s="11" t="s">
        <v>90</v>
      </c>
      <c r="F2459" s="12">
        <v>44.352919999999997</v>
      </c>
      <c r="G2459" s="12">
        <v>11.737159999999999</v>
      </c>
      <c r="H2459" s="11">
        <v>75000</v>
      </c>
      <c r="I2459" s="11">
        <v>56361</v>
      </c>
      <c r="J2459" s="13" t="s">
        <v>8982</v>
      </c>
      <c r="K2459" s="14">
        <f>I2459*Assumptions!$B$2*10^-3/24</f>
        <v>352.25624999999997</v>
      </c>
      <c r="L2459" s="14">
        <f>IF(J2459="YES",I2459*Assumptions!$B$3/1000,0)</f>
        <v>1127.22</v>
      </c>
      <c r="M2459" s="14">
        <f>IF(J2459="YES",I2459*Assumptions!$B$4/1000,0)</f>
        <v>845.41499999999996</v>
      </c>
      <c r="N2459" s="14">
        <f>IF(J2459="YES",I2459*Assumptions!$B$5/1000,0)</f>
        <v>1690.83</v>
      </c>
      <c r="O2459" s="14">
        <f>K2459*Assumptions!$B$6*Assumptions!$B$7</f>
        <v>2043.0862499999998</v>
      </c>
      <c r="P2459" s="14">
        <f>((K2459*Assumptions!$B$6*Assumptions!$B$7/1000)*(Assumptions!$B$8/(Assumptions!$B$8-1)))*Assumptions!$B$9</f>
        <v>12258.5175</v>
      </c>
      <c r="Q2459" s="13" t="s">
        <v>9037</v>
      </c>
      <c r="R2459" s="13" t="s">
        <v>9042</v>
      </c>
    </row>
    <row r="2460" spans="1:18" x14ac:dyDescent="0.3">
      <c r="A2460" s="11" t="s">
        <v>6</v>
      </c>
      <c r="B2460" s="11" t="s">
        <v>21</v>
      </c>
      <c r="D2460" s="11" t="s">
        <v>91</v>
      </c>
      <c r="E2460" s="11" t="s">
        <v>92</v>
      </c>
      <c r="F2460" s="12">
        <v>44.552680000000002</v>
      </c>
      <c r="G2460" s="12">
        <v>11.362130000000001</v>
      </c>
      <c r="H2460" s="11">
        <v>800000</v>
      </c>
      <c r="I2460" s="11">
        <v>606137</v>
      </c>
      <c r="J2460" s="13" t="s">
        <v>8982</v>
      </c>
      <c r="K2460" s="14">
        <f>I2460*Assumptions!$B$2*10^-3/24</f>
        <v>3788.3562500000003</v>
      </c>
      <c r="L2460" s="14">
        <f>IF(J2460="YES",I2460*Assumptions!$B$3/1000,0)</f>
        <v>12122.74</v>
      </c>
      <c r="M2460" s="14">
        <f>IF(J2460="YES",I2460*Assumptions!$B$4/1000,0)</f>
        <v>9092.0550000000003</v>
      </c>
      <c r="N2460" s="14">
        <f>IF(J2460="YES",I2460*Assumptions!$B$5/1000,0)</f>
        <v>18184.11</v>
      </c>
      <c r="O2460" s="14">
        <f>K2460*Assumptions!$B$6*Assumptions!$B$7</f>
        <v>21972.466250000001</v>
      </c>
      <c r="P2460" s="14">
        <f>((K2460*Assumptions!$B$6*Assumptions!$B$7/1000)*(Assumptions!$B$8/(Assumptions!$B$8-1)))*Assumptions!$B$9</f>
        <v>131834.79749999999</v>
      </c>
      <c r="Q2460" s="13" t="s">
        <v>9037</v>
      </c>
      <c r="R2460" s="13" t="s">
        <v>9043</v>
      </c>
    </row>
    <row r="2461" spans="1:18" x14ac:dyDescent="0.3">
      <c r="A2461" s="11" t="s">
        <v>6</v>
      </c>
      <c r="B2461" s="11" t="s">
        <v>76</v>
      </c>
      <c r="D2461" s="11" t="s">
        <v>93</v>
      </c>
      <c r="E2461" s="11" t="s">
        <v>94</v>
      </c>
      <c r="F2461" s="12">
        <v>44.670949999999998</v>
      </c>
      <c r="G2461" s="12">
        <v>11.718529999999999</v>
      </c>
      <c r="H2461" s="11">
        <v>5500</v>
      </c>
      <c r="I2461" s="11">
        <v>2828</v>
      </c>
      <c r="J2461" s="13" t="s">
        <v>8991</v>
      </c>
      <c r="K2461" s="14">
        <f>I2461*Assumptions!$B$2*10^-3/24</f>
        <v>17.675000000000001</v>
      </c>
      <c r="L2461" s="14">
        <f>IF(J2461="YES",I2461*Assumptions!$B$3/1000,0)</f>
        <v>0</v>
      </c>
      <c r="M2461" s="14">
        <f>IF(J2461="YES",I2461*Assumptions!$B$4/1000,0)</f>
        <v>0</v>
      </c>
      <c r="N2461" s="14">
        <f>IF(J2461="YES",I2461*Assumptions!$B$5/1000,0)</f>
        <v>0</v>
      </c>
      <c r="O2461" s="14">
        <f>K2461*Assumptions!$B$6*Assumptions!$B$7</f>
        <v>102.515</v>
      </c>
      <c r="P2461" s="14">
        <f>((K2461*Assumptions!$B$6*Assumptions!$B$7/1000)*(Assumptions!$B$8/(Assumptions!$B$8-1)))*Assumptions!$B$9</f>
        <v>615.08999999999992</v>
      </c>
      <c r="Q2461" s="13" t="s">
        <v>9037</v>
      </c>
      <c r="R2461" s="13" t="s">
        <v>9044</v>
      </c>
    </row>
    <row r="2462" spans="1:18" x14ac:dyDescent="0.3">
      <c r="A2462" s="11" t="s">
        <v>6</v>
      </c>
      <c r="B2462" s="11" t="s">
        <v>76</v>
      </c>
      <c r="D2462" s="11" t="s">
        <v>95</v>
      </c>
      <c r="E2462" s="11" t="s">
        <v>96</v>
      </c>
      <c r="F2462" s="12">
        <v>44.76999</v>
      </c>
      <c r="G2462" s="12">
        <v>12.143319999999999</v>
      </c>
      <c r="H2462" s="11">
        <v>5500</v>
      </c>
      <c r="I2462" s="11">
        <v>4958</v>
      </c>
      <c r="J2462" s="13" t="s">
        <v>8991</v>
      </c>
      <c r="K2462" s="14">
        <f>I2462*Assumptions!$B$2*10^-3/24</f>
        <v>30.987500000000001</v>
      </c>
      <c r="L2462" s="14">
        <f>IF(J2462="YES",I2462*Assumptions!$B$3/1000,0)</f>
        <v>0</v>
      </c>
      <c r="M2462" s="14">
        <f>IF(J2462="YES",I2462*Assumptions!$B$4/1000,0)</f>
        <v>0</v>
      </c>
      <c r="N2462" s="14">
        <f>IF(J2462="YES",I2462*Assumptions!$B$5/1000,0)</f>
        <v>0</v>
      </c>
      <c r="O2462" s="14">
        <f>K2462*Assumptions!$B$6*Assumptions!$B$7</f>
        <v>179.72749999999996</v>
      </c>
      <c r="P2462" s="14">
        <f>((K2462*Assumptions!$B$6*Assumptions!$B$7/1000)*(Assumptions!$B$8/(Assumptions!$B$8-1)))*Assumptions!$B$9</f>
        <v>1078.3649999999998</v>
      </c>
      <c r="Q2462" s="13" t="s">
        <v>9037</v>
      </c>
      <c r="R2462" s="13" t="s">
        <v>9043</v>
      </c>
    </row>
    <row r="2463" spans="1:18" x14ac:dyDescent="0.3">
      <c r="A2463" s="11" t="s">
        <v>6</v>
      </c>
      <c r="B2463" s="11" t="s">
        <v>76</v>
      </c>
      <c r="D2463" s="11" t="s">
        <v>97</v>
      </c>
      <c r="E2463" s="11" t="s">
        <v>98</v>
      </c>
      <c r="F2463" s="12">
        <v>44.881259999999997</v>
      </c>
      <c r="G2463" s="12">
        <v>12.2195</v>
      </c>
      <c r="H2463" s="11">
        <v>6000</v>
      </c>
      <c r="I2463" s="11">
        <v>5292</v>
      </c>
      <c r="J2463" s="13" t="s">
        <v>8991</v>
      </c>
      <c r="K2463" s="14">
        <f>I2463*Assumptions!$B$2*10^-3/24</f>
        <v>33.075000000000003</v>
      </c>
      <c r="L2463" s="14">
        <f>IF(J2463="YES",I2463*Assumptions!$B$3/1000,0)</f>
        <v>0</v>
      </c>
      <c r="M2463" s="14">
        <f>IF(J2463="YES",I2463*Assumptions!$B$4/1000,0)</f>
        <v>0</v>
      </c>
      <c r="N2463" s="14">
        <f>IF(J2463="YES",I2463*Assumptions!$B$5/1000,0)</f>
        <v>0</v>
      </c>
      <c r="O2463" s="14">
        <f>K2463*Assumptions!$B$6*Assumptions!$B$7</f>
        <v>191.83499999999998</v>
      </c>
      <c r="P2463" s="14">
        <f>((K2463*Assumptions!$B$6*Assumptions!$B$7/1000)*(Assumptions!$B$8/(Assumptions!$B$8-1)))*Assumptions!$B$9</f>
        <v>1151.0099999999998</v>
      </c>
      <c r="Q2463" s="13" t="s">
        <v>9037</v>
      </c>
      <c r="R2463" s="13" t="s">
        <v>9042</v>
      </c>
    </row>
    <row r="2464" spans="1:18" x14ac:dyDescent="0.3">
      <c r="A2464" s="11" t="s">
        <v>6</v>
      </c>
      <c r="B2464" s="11" t="s">
        <v>73</v>
      </c>
      <c r="D2464" s="11" t="s">
        <v>99</v>
      </c>
      <c r="E2464" s="11" t="s">
        <v>100</v>
      </c>
      <c r="F2464" s="12">
        <v>44.824370000000002</v>
      </c>
      <c r="G2464" s="12">
        <v>10.30843</v>
      </c>
      <c r="H2464" s="11">
        <v>168000</v>
      </c>
      <c r="I2464" s="11">
        <v>108183</v>
      </c>
      <c r="J2464" s="13" t="s">
        <v>8982</v>
      </c>
      <c r="K2464" s="14">
        <f>I2464*Assumptions!$B$2*10^-3/24</f>
        <v>676.14375000000007</v>
      </c>
      <c r="L2464" s="14">
        <f>IF(J2464="YES",I2464*Assumptions!$B$3/1000,0)</f>
        <v>2163.66</v>
      </c>
      <c r="M2464" s="14">
        <f>IF(J2464="YES",I2464*Assumptions!$B$4/1000,0)</f>
        <v>1622.7449999999999</v>
      </c>
      <c r="N2464" s="14">
        <f>IF(J2464="YES",I2464*Assumptions!$B$5/1000,0)</f>
        <v>3245.49</v>
      </c>
      <c r="O2464" s="14">
        <f>K2464*Assumptions!$B$6*Assumptions!$B$7</f>
        <v>3921.6337500000004</v>
      </c>
      <c r="P2464" s="14">
        <f>((K2464*Assumptions!$B$6*Assumptions!$B$7/1000)*(Assumptions!$B$8/(Assumptions!$B$8-1)))*Assumptions!$B$9</f>
        <v>23529.802499999998</v>
      </c>
      <c r="Q2464" s="13" t="s">
        <v>9037</v>
      </c>
      <c r="R2464" s="13" t="s">
        <v>9043</v>
      </c>
    </row>
    <row r="2465" spans="1:18" x14ac:dyDescent="0.3">
      <c r="A2465" s="11" t="s">
        <v>6</v>
      </c>
      <c r="B2465" s="11" t="s">
        <v>73</v>
      </c>
      <c r="D2465" s="11" t="s">
        <v>101</v>
      </c>
      <c r="E2465" s="11" t="s">
        <v>102</v>
      </c>
      <c r="F2465" s="12">
        <v>44.8307</v>
      </c>
      <c r="G2465" s="12">
        <v>10.352589999999999</v>
      </c>
      <c r="H2465" s="11">
        <v>180000</v>
      </c>
      <c r="I2465" s="11">
        <v>92360</v>
      </c>
      <c r="J2465" s="13" t="s">
        <v>8982</v>
      </c>
      <c r="K2465" s="14">
        <f>I2465*Assumptions!$B$2*10^-3/24</f>
        <v>577.25</v>
      </c>
      <c r="L2465" s="14">
        <f>IF(J2465="YES",I2465*Assumptions!$B$3/1000,0)</f>
        <v>1847.2</v>
      </c>
      <c r="M2465" s="14">
        <f>IF(J2465="YES",I2465*Assumptions!$B$4/1000,0)</f>
        <v>1385.4</v>
      </c>
      <c r="N2465" s="14">
        <f>IF(J2465="YES",I2465*Assumptions!$B$5/1000,0)</f>
        <v>2770.8</v>
      </c>
      <c r="O2465" s="14">
        <f>K2465*Assumptions!$B$6*Assumptions!$B$7</f>
        <v>3348.0499999999993</v>
      </c>
      <c r="P2465" s="14">
        <f>((K2465*Assumptions!$B$6*Assumptions!$B$7/1000)*(Assumptions!$B$8/(Assumptions!$B$8-1)))*Assumptions!$B$9</f>
        <v>20088.299999999996</v>
      </c>
      <c r="Q2465" s="13" t="s">
        <v>9037</v>
      </c>
      <c r="R2465" s="13" t="s">
        <v>9042</v>
      </c>
    </row>
    <row r="2466" spans="1:18" x14ac:dyDescent="0.3">
      <c r="A2466" s="11" t="s">
        <v>6</v>
      </c>
      <c r="D2466" s="11" t="s">
        <v>103</v>
      </c>
      <c r="E2466" s="11" t="s">
        <v>104</v>
      </c>
      <c r="F2466" s="12">
        <v>46.727446999999998</v>
      </c>
      <c r="G2466" s="12">
        <v>10.534901</v>
      </c>
      <c r="H2466" s="11">
        <v>30000</v>
      </c>
      <c r="I2466" s="11">
        <v>28238</v>
      </c>
      <c r="J2466" s="13" t="s">
        <v>8992</v>
      </c>
      <c r="K2466" s="14">
        <f>I2466*Assumptions!$B$2*10^-3/24</f>
        <v>176.48749999999998</v>
      </c>
      <c r="L2466" s="14">
        <f>IF(J2466="YES",I2466*Assumptions!$B$3/1000,0)</f>
        <v>0</v>
      </c>
      <c r="M2466" s="14">
        <f>IF(J2466="YES",I2466*Assumptions!$B$4/1000,0)</f>
        <v>0</v>
      </c>
      <c r="N2466" s="14">
        <f>IF(J2466="YES",I2466*Assumptions!$B$5/1000,0)</f>
        <v>0</v>
      </c>
      <c r="O2466" s="14">
        <f>K2466*Assumptions!$B$6*Assumptions!$B$7</f>
        <v>1023.6274999999998</v>
      </c>
      <c r="P2466" s="14">
        <f>((K2466*Assumptions!$B$6*Assumptions!$B$7/1000)*(Assumptions!$B$8/(Assumptions!$B$8-1)))*Assumptions!$B$9</f>
        <v>6141.7649999999994</v>
      </c>
      <c r="Q2466" s="13" t="s">
        <v>9034</v>
      </c>
      <c r="R2466" s="13" t="s">
        <v>9044</v>
      </c>
    </row>
    <row r="2467" spans="1:18" x14ac:dyDescent="0.3">
      <c r="A2467" s="11" t="s">
        <v>6</v>
      </c>
      <c r="D2467" s="11" t="s">
        <v>105</v>
      </c>
      <c r="E2467" s="11" t="s">
        <v>106</v>
      </c>
      <c r="F2467" s="12">
        <v>46.607089000000002</v>
      </c>
      <c r="G2467" s="12">
        <v>10.565384</v>
      </c>
      <c r="H2467" s="11">
        <v>11000</v>
      </c>
      <c r="I2467" s="11">
        <v>8376</v>
      </c>
      <c r="J2467" s="13" t="s">
        <v>8992</v>
      </c>
      <c r="K2467" s="14">
        <f>I2467*Assumptions!$B$2*10^-3/24</f>
        <v>52.35</v>
      </c>
      <c r="L2467" s="14">
        <f>IF(J2467="YES",I2467*Assumptions!$B$3/1000,0)</f>
        <v>0</v>
      </c>
      <c r="M2467" s="14">
        <f>IF(J2467="YES",I2467*Assumptions!$B$4/1000,0)</f>
        <v>0</v>
      </c>
      <c r="N2467" s="14">
        <f>IF(J2467="YES",I2467*Assumptions!$B$5/1000,0)</f>
        <v>0</v>
      </c>
      <c r="O2467" s="14">
        <f>K2467*Assumptions!$B$6*Assumptions!$B$7</f>
        <v>303.63</v>
      </c>
      <c r="P2467" s="14">
        <f>((K2467*Assumptions!$B$6*Assumptions!$B$7/1000)*(Assumptions!$B$8/(Assumptions!$B$8-1)))*Assumptions!$B$9</f>
        <v>1821.78</v>
      </c>
      <c r="Q2467" s="13" t="s">
        <v>9034</v>
      </c>
      <c r="R2467" s="13" t="s">
        <v>9044</v>
      </c>
    </row>
    <row r="2468" spans="1:18" x14ac:dyDescent="0.3">
      <c r="A2468" s="11" t="s">
        <v>6</v>
      </c>
      <c r="D2468" s="11" t="s">
        <v>107</v>
      </c>
      <c r="E2468" s="11" t="s">
        <v>108</v>
      </c>
      <c r="F2468" s="12">
        <v>46.518726999999998</v>
      </c>
      <c r="G2468" s="12">
        <v>10.595554</v>
      </c>
      <c r="H2468" s="11">
        <v>7500</v>
      </c>
      <c r="I2468" s="11">
        <v>6789</v>
      </c>
      <c r="J2468" s="13" t="s">
        <v>8992</v>
      </c>
      <c r="K2468" s="14">
        <f>I2468*Assumptions!$B$2*10^-3/24</f>
        <v>42.431249999999999</v>
      </c>
      <c r="L2468" s="14">
        <f>IF(J2468="YES",I2468*Assumptions!$B$3/1000,0)</f>
        <v>0</v>
      </c>
      <c r="M2468" s="14">
        <f>IF(J2468="YES",I2468*Assumptions!$B$4/1000,0)</f>
        <v>0</v>
      </c>
      <c r="N2468" s="14">
        <f>IF(J2468="YES",I2468*Assumptions!$B$5/1000,0)</f>
        <v>0</v>
      </c>
      <c r="O2468" s="14">
        <f>K2468*Assumptions!$B$6*Assumptions!$B$7</f>
        <v>246.10124999999996</v>
      </c>
      <c r="P2468" s="14">
        <f>((K2468*Assumptions!$B$6*Assumptions!$B$7/1000)*(Assumptions!$B$8/(Assumptions!$B$8-1)))*Assumptions!$B$9</f>
        <v>1476.6074999999998</v>
      </c>
      <c r="Q2468" s="13" t="s">
        <v>9034</v>
      </c>
      <c r="R2468" s="13" t="s">
        <v>9044</v>
      </c>
    </row>
    <row r="2469" spans="1:18" x14ac:dyDescent="0.3">
      <c r="A2469" s="11" t="s">
        <v>6</v>
      </c>
      <c r="D2469" s="11" t="s">
        <v>109</v>
      </c>
      <c r="E2469" s="11" t="s">
        <v>110</v>
      </c>
      <c r="F2469" s="12">
        <v>46.612188000000003</v>
      </c>
      <c r="G2469" s="12">
        <v>10.818664999999999</v>
      </c>
      <c r="H2469" s="11">
        <v>40300</v>
      </c>
      <c r="I2469" s="11">
        <v>32772</v>
      </c>
      <c r="J2469" s="13" t="s">
        <v>8992</v>
      </c>
      <c r="K2469" s="14">
        <f>I2469*Assumptions!$B$2*10^-3/24</f>
        <v>204.82500000000002</v>
      </c>
      <c r="L2469" s="14">
        <f>IF(J2469="YES",I2469*Assumptions!$B$3/1000,0)</f>
        <v>0</v>
      </c>
      <c r="M2469" s="14">
        <f>IF(J2469="YES",I2469*Assumptions!$B$4/1000,0)</f>
        <v>0</v>
      </c>
      <c r="N2469" s="14">
        <f>IF(J2469="YES",I2469*Assumptions!$B$5/1000,0)</f>
        <v>0</v>
      </c>
      <c r="O2469" s="14">
        <f>K2469*Assumptions!$B$6*Assumptions!$B$7</f>
        <v>1187.9850000000001</v>
      </c>
      <c r="P2469" s="14">
        <f>((K2469*Assumptions!$B$6*Assumptions!$B$7/1000)*(Assumptions!$B$8/(Assumptions!$B$8-1)))*Assumptions!$B$9</f>
        <v>7127.91</v>
      </c>
      <c r="Q2469" s="13" t="s">
        <v>9034</v>
      </c>
      <c r="R2469" s="13" t="s">
        <v>9042</v>
      </c>
    </row>
    <row r="2470" spans="1:18" x14ac:dyDescent="0.3">
      <c r="A2470" s="11" t="s">
        <v>6</v>
      </c>
      <c r="D2470" s="11" t="s">
        <v>111</v>
      </c>
      <c r="E2470" s="11" t="s">
        <v>112</v>
      </c>
      <c r="F2470" s="12">
        <v>46.814652000000002</v>
      </c>
      <c r="G2470" s="12">
        <v>11.245706999999999</v>
      </c>
      <c r="H2470" s="11">
        <v>16500</v>
      </c>
      <c r="I2470" s="11">
        <v>15280</v>
      </c>
      <c r="J2470" s="13" t="s">
        <v>8992</v>
      </c>
      <c r="K2470" s="14">
        <f>I2470*Assumptions!$B$2*10^-3/24</f>
        <v>95.5</v>
      </c>
      <c r="L2470" s="14">
        <f>IF(J2470="YES",I2470*Assumptions!$B$3/1000,0)</f>
        <v>0</v>
      </c>
      <c r="M2470" s="14">
        <f>IF(J2470="YES",I2470*Assumptions!$B$4/1000,0)</f>
        <v>0</v>
      </c>
      <c r="N2470" s="14">
        <f>IF(J2470="YES",I2470*Assumptions!$B$5/1000,0)</f>
        <v>0</v>
      </c>
      <c r="O2470" s="14">
        <f>K2470*Assumptions!$B$6*Assumptions!$B$7</f>
        <v>553.9</v>
      </c>
      <c r="P2470" s="14">
        <f>((K2470*Assumptions!$B$6*Assumptions!$B$7/1000)*(Assumptions!$B$8/(Assumptions!$B$8-1)))*Assumptions!$B$9</f>
        <v>3323.3999999999996</v>
      </c>
      <c r="Q2470" s="13" t="s">
        <v>9034</v>
      </c>
      <c r="R2470" s="13" t="s">
        <v>9043</v>
      </c>
    </row>
    <row r="2471" spans="1:18" x14ac:dyDescent="0.3">
      <c r="A2471" s="11" t="s">
        <v>6</v>
      </c>
      <c r="D2471" s="11" t="s">
        <v>113</v>
      </c>
      <c r="E2471" s="11" t="s">
        <v>114</v>
      </c>
      <c r="F2471" s="12">
        <v>46.673009999999998</v>
      </c>
      <c r="G2471" s="12">
        <v>11.147629</v>
      </c>
      <c r="H2471" s="11">
        <v>364000</v>
      </c>
      <c r="I2471" s="11">
        <v>356520</v>
      </c>
      <c r="J2471" s="13" t="s">
        <v>8992</v>
      </c>
      <c r="K2471" s="14">
        <f>I2471*Assumptions!$B$2*10^-3/24</f>
        <v>2228.25</v>
      </c>
      <c r="L2471" s="14">
        <f>IF(J2471="YES",I2471*Assumptions!$B$3/1000,0)</f>
        <v>0</v>
      </c>
      <c r="M2471" s="14">
        <f>IF(J2471="YES",I2471*Assumptions!$B$4/1000,0)</f>
        <v>0</v>
      </c>
      <c r="N2471" s="14">
        <f>IF(J2471="YES",I2471*Assumptions!$B$5/1000,0)</f>
        <v>0</v>
      </c>
      <c r="O2471" s="14">
        <f>K2471*Assumptions!$B$6*Assumptions!$B$7</f>
        <v>12923.85</v>
      </c>
      <c r="P2471" s="14">
        <f>((K2471*Assumptions!$B$6*Assumptions!$B$7/1000)*(Assumptions!$B$8/(Assumptions!$B$8-1)))*Assumptions!$B$9</f>
        <v>77543.100000000006</v>
      </c>
      <c r="Q2471" s="13" t="s">
        <v>9034</v>
      </c>
      <c r="R2471" s="13" t="s">
        <v>9043</v>
      </c>
    </row>
    <row r="2472" spans="1:18" x14ac:dyDescent="0.3">
      <c r="A2472" s="11" t="s">
        <v>6</v>
      </c>
      <c r="D2472" s="11" t="s">
        <v>115</v>
      </c>
      <c r="E2472" s="11" t="s">
        <v>116</v>
      </c>
      <c r="F2472" s="12">
        <v>46.533391000000002</v>
      </c>
      <c r="G2472" s="12">
        <v>10.961645000000001</v>
      </c>
      <c r="H2472" s="11">
        <v>5000</v>
      </c>
      <c r="I2472" s="11">
        <v>4011</v>
      </c>
      <c r="J2472" s="13" t="s">
        <v>8992</v>
      </c>
      <c r="K2472" s="14">
        <f>I2472*Assumptions!$B$2*10^-3/24</f>
        <v>25.068749999999998</v>
      </c>
      <c r="L2472" s="14">
        <f>IF(J2472="YES",I2472*Assumptions!$B$3/1000,0)</f>
        <v>0</v>
      </c>
      <c r="M2472" s="14">
        <f>IF(J2472="YES",I2472*Assumptions!$B$4/1000,0)</f>
        <v>0</v>
      </c>
      <c r="N2472" s="14">
        <f>IF(J2472="YES",I2472*Assumptions!$B$5/1000,0)</f>
        <v>0</v>
      </c>
      <c r="O2472" s="14">
        <f>K2472*Assumptions!$B$6*Assumptions!$B$7</f>
        <v>145.39874999999998</v>
      </c>
      <c r="P2472" s="14">
        <f>((K2472*Assumptions!$B$6*Assumptions!$B$7/1000)*(Assumptions!$B$8/(Assumptions!$B$8-1)))*Assumptions!$B$9</f>
        <v>872.39249999999981</v>
      </c>
      <c r="Q2472" s="13" t="s">
        <v>9034</v>
      </c>
      <c r="R2472" s="13" t="s">
        <v>9044</v>
      </c>
    </row>
    <row r="2473" spans="1:18" x14ac:dyDescent="0.3">
      <c r="A2473" s="11" t="s">
        <v>6</v>
      </c>
      <c r="B2473" s="11" t="s">
        <v>21</v>
      </c>
      <c r="D2473" s="11" t="s">
        <v>117</v>
      </c>
      <c r="E2473" s="11" t="s">
        <v>118</v>
      </c>
      <c r="F2473" s="12">
        <v>44.150550000000003</v>
      </c>
      <c r="G2473" s="12">
        <v>11.15184</v>
      </c>
      <c r="H2473" s="11">
        <v>5000</v>
      </c>
      <c r="I2473" s="11">
        <v>3605</v>
      </c>
      <c r="J2473" s="13" t="s">
        <v>8991</v>
      </c>
      <c r="K2473" s="14">
        <f>I2473*Assumptions!$B$2*10^-3/24</f>
        <v>22.53125</v>
      </c>
      <c r="L2473" s="14">
        <f>IF(J2473="YES",I2473*Assumptions!$B$3/1000,0)</f>
        <v>0</v>
      </c>
      <c r="M2473" s="14">
        <f>IF(J2473="YES",I2473*Assumptions!$B$4/1000,0)</f>
        <v>0</v>
      </c>
      <c r="N2473" s="14">
        <f>IF(J2473="YES",I2473*Assumptions!$B$5/1000,0)</f>
        <v>0</v>
      </c>
      <c r="O2473" s="14">
        <f>K2473*Assumptions!$B$6*Assumptions!$B$7</f>
        <v>130.68124999999998</v>
      </c>
      <c r="P2473" s="14">
        <f>((K2473*Assumptions!$B$6*Assumptions!$B$7/1000)*(Assumptions!$B$8/(Assumptions!$B$8-1)))*Assumptions!$B$9</f>
        <v>784.08749999999986</v>
      </c>
      <c r="Q2473" s="13" t="s">
        <v>9037</v>
      </c>
      <c r="R2473" s="13" t="s">
        <v>9042</v>
      </c>
    </row>
    <row r="2474" spans="1:18" x14ac:dyDescent="0.3">
      <c r="A2474" s="11" t="s">
        <v>6</v>
      </c>
      <c r="B2474" s="11" t="s">
        <v>21</v>
      </c>
      <c r="D2474" s="11" t="s">
        <v>119</v>
      </c>
      <c r="E2474" s="11" t="s">
        <v>120</v>
      </c>
      <c r="F2474" s="12">
        <v>44.744030000000002</v>
      </c>
      <c r="G2474" s="12">
        <v>11.446429999999999</v>
      </c>
      <c r="H2474" s="11">
        <v>8200</v>
      </c>
      <c r="I2474" s="11">
        <v>3746</v>
      </c>
      <c r="J2474" s="13" t="s">
        <v>8991</v>
      </c>
      <c r="K2474" s="14">
        <f>I2474*Assumptions!$B$2*10^-3/24</f>
        <v>23.412499999999998</v>
      </c>
      <c r="L2474" s="14">
        <f>IF(J2474="YES",I2474*Assumptions!$B$3/1000,0)</f>
        <v>0</v>
      </c>
      <c r="M2474" s="14">
        <f>IF(J2474="YES",I2474*Assumptions!$B$4/1000,0)</f>
        <v>0</v>
      </c>
      <c r="N2474" s="14">
        <f>IF(J2474="YES",I2474*Assumptions!$B$5/1000,0)</f>
        <v>0</v>
      </c>
      <c r="O2474" s="14">
        <f>K2474*Assumptions!$B$6*Assumptions!$B$7</f>
        <v>135.79249999999999</v>
      </c>
      <c r="P2474" s="14">
        <f>((K2474*Assumptions!$B$6*Assumptions!$B$7/1000)*(Assumptions!$B$8/(Assumptions!$B$8-1)))*Assumptions!$B$9</f>
        <v>814.75499999999988</v>
      </c>
      <c r="Q2474" s="13" t="s">
        <v>9037</v>
      </c>
      <c r="R2474" s="13" t="s">
        <v>9042</v>
      </c>
    </row>
    <row r="2475" spans="1:18" x14ac:dyDescent="0.3">
      <c r="A2475" s="11" t="s">
        <v>6</v>
      </c>
      <c r="B2475" s="11" t="s">
        <v>21</v>
      </c>
      <c r="D2475" s="11" t="s">
        <v>121</v>
      </c>
      <c r="E2475" s="11" t="s">
        <v>122</v>
      </c>
      <c r="F2475" s="12">
        <v>44.351050000000001</v>
      </c>
      <c r="G2475" s="12">
        <v>11.210190000000001</v>
      </c>
      <c r="H2475" s="11">
        <v>5000</v>
      </c>
      <c r="I2475" s="11">
        <v>3041</v>
      </c>
      <c r="J2475" s="13" t="s">
        <v>8991</v>
      </c>
      <c r="K2475" s="14">
        <f>I2475*Assumptions!$B$2*10^-3/24</f>
        <v>19.006250000000001</v>
      </c>
      <c r="L2475" s="14">
        <f>IF(J2475="YES",I2475*Assumptions!$B$3/1000,0)</f>
        <v>0</v>
      </c>
      <c r="M2475" s="14">
        <f>IF(J2475="YES",I2475*Assumptions!$B$4/1000,0)</f>
        <v>0</v>
      </c>
      <c r="N2475" s="14">
        <f>IF(J2475="YES",I2475*Assumptions!$B$5/1000,0)</f>
        <v>0</v>
      </c>
      <c r="O2475" s="14">
        <f>K2475*Assumptions!$B$6*Assumptions!$B$7</f>
        <v>110.23625000000001</v>
      </c>
      <c r="P2475" s="14">
        <f>((K2475*Assumptions!$B$6*Assumptions!$B$7/1000)*(Assumptions!$B$8/(Assumptions!$B$8-1)))*Assumptions!$B$9</f>
        <v>661.41750000000002</v>
      </c>
      <c r="Q2475" s="13" t="s">
        <v>9037</v>
      </c>
      <c r="R2475" s="13" t="s">
        <v>9043</v>
      </c>
    </row>
    <row r="2476" spans="1:18" x14ac:dyDescent="0.3">
      <c r="A2476" s="11" t="s">
        <v>6</v>
      </c>
      <c r="B2476" s="11" t="s">
        <v>21</v>
      </c>
      <c r="D2476" s="11" t="s">
        <v>123</v>
      </c>
      <c r="E2476" s="11" t="s">
        <v>124</v>
      </c>
      <c r="F2476" s="12">
        <v>44.437280000000001</v>
      </c>
      <c r="G2476" s="12">
        <v>11.68098</v>
      </c>
      <c r="H2476" s="11">
        <v>6000</v>
      </c>
      <c r="I2476" s="11">
        <v>3593</v>
      </c>
      <c r="J2476" s="13" t="s">
        <v>8991</v>
      </c>
      <c r="K2476" s="14">
        <f>I2476*Assumptions!$B$2*10^-3/24</f>
        <v>22.456250000000001</v>
      </c>
      <c r="L2476" s="14">
        <f>IF(J2476="YES",I2476*Assumptions!$B$3/1000,0)</f>
        <v>0</v>
      </c>
      <c r="M2476" s="14">
        <f>IF(J2476="YES",I2476*Assumptions!$B$4/1000,0)</f>
        <v>0</v>
      </c>
      <c r="N2476" s="14">
        <f>IF(J2476="YES",I2476*Assumptions!$B$5/1000,0)</f>
        <v>0</v>
      </c>
      <c r="O2476" s="14">
        <f>K2476*Assumptions!$B$6*Assumptions!$B$7</f>
        <v>130.24625</v>
      </c>
      <c r="P2476" s="14">
        <f>((K2476*Assumptions!$B$6*Assumptions!$B$7/1000)*(Assumptions!$B$8/(Assumptions!$B$8-1)))*Assumptions!$B$9</f>
        <v>781.47749999999996</v>
      </c>
      <c r="Q2476" s="13" t="s">
        <v>9037</v>
      </c>
      <c r="R2476" s="13" t="s">
        <v>9042</v>
      </c>
    </row>
    <row r="2477" spans="1:18" x14ac:dyDescent="0.3">
      <c r="A2477" s="11" t="s">
        <v>6</v>
      </c>
      <c r="B2477" s="11" t="s">
        <v>21</v>
      </c>
      <c r="D2477" s="11" t="s">
        <v>125</v>
      </c>
      <c r="E2477" s="11" t="s">
        <v>126</v>
      </c>
      <c r="F2477" s="12">
        <v>44.720289999999999</v>
      </c>
      <c r="G2477" s="12">
        <v>11.317270000000001</v>
      </c>
      <c r="H2477" s="11">
        <v>6000</v>
      </c>
      <c r="I2477" s="11">
        <v>6270</v>
      </c>
      <c r="J2477" s="13" t="s">
        <v>8991</v>
      </c>
      <c r="K2477" s="14">
        <f>I2477*Assumptions!$B$2*10^-3/24</f>
        <v>39.1875</v>
      </c>
      <c r="L2477" s="14">
        <f>IF(J2477="YES",I2477*Assumptions!$B$3/1000,0)</f>
        <v>0</v>
      </c>
      <c r="M2477" s="14">
        <f>IF(J2477="YES",I2477*Assumptions!$B$4/1000,0)</f>
        <v>0</v>
      </c>
      <c r="N2477" s="14">
        <f>IF(J2477="YES",I2477*Assumptions!$B$5/1000,0)</f>
        <v>0</v>
      </c>
      <c r="O2477" s="14">
        <f>K2477*Assumptions!$B$6*Assumptions!$B$7</f>
        <v>227.28749999999997</v>
      </c>
      <c r="P2477" s="14">
        <f>((K2477*Assumptions!$B$6*Assumptions!$B$7/1000)*(Assumptions!$B$8/(Assumptions!$B$8-1)))*Assumptions!$B$9</f>
        <v>1363.7249999999997</v>
      </c>
      <c r="Q2477" s="13" t="s">
        <v>9037</v>
      </c>
      <c r="R2477" s="13" t="s">
        <v>9042</v>
      </c>
    </row>
    <row r="2478" spans="1:18" x14ac:dyDescent="0.3">
      <c r="A2478" s="11" t="s">
        <v>6</v>
      </c>
      <c r="B2478" s="11" t="s">
        <v>21</v>
      </c>
      <c r="D2478" s="11" t="s">
        <v>127</v>
      </c>
      <c r="E2478" s="11" t="s">
        <v>128</v>
      </c>
      <c r="F2478" s="12">
        <v>44.357610000000001</v>
      </c>
      <c r="G2478" s="12">
        <v>11.412409999999999</v>
      </c>
      <c r="H2478" s="11">
        <v>6200</v>
      </c>
      <c r="I2478" s="11">
        <v>4286</v>
      </c>
      <c r="J2478" s="13" t="s">
        <v>8991</v>
      </c>
      <c r="K2478" s="14">
        <f>I2478*Assumptions!$B$2*10^-3/24</f>
        <v>26.787499999999998</v>
      </c>
      <c r="L2478" s="14">
        <f>IF(J2478="YES",I2478*Assumptions!$B$3/1000,0)</f>
        <v>0</v>
      </c>
      <c r="M2478" s="14">
        <f>IF(J2478="YES",I2478*Assumptions!$B$4/1000,0)</f>
        <v>0</v>
      </c>
      <c r="N2478" s="14">
        <f>IF(J2478="YES",I2478*Assumptions!$B$5/1000,0)</f>
        <v>0</v>
      </c>
      <c r="O2478" s="14">
        <f>K2478*Assumptions!$B$6*Assumptions!$B$7</f>
        <v>155.36749999999998</v>
      </c>
      <c r="P2478" s="14">
        <f>((K2478*Assumptions!$B$6*Assumptions!$B$7/1000)*(Assumptions!$B$8/(Assumptions!$B$8-1)))*Assumptions!$B$9</f>
        <v>932.20499999999993</v>
      </c>
      <c r="Q2478" s="13" t="s">
        <v>9037</v>
      </c>
      <c r="R2478" s="13" t="s">
        <v>9042</v>
      </c>
    </row>
    <row r="2479" spans="1:18" x14ac:dyDescent="0.3">
      <c r="A2479" s="11" t="s">
        <v>6</v>
      </c>
      <c r="B2479" s="11" t="s">
        <v>21</v>
      </c>
      <c r="D2479" s="11" t="s">
        <v>129</v>
      </c>
      <c r="E2479" s="11" t="s">
        <v>130</v>
      </c>
      <c r="F2479" s="12">
        <v>44.69088</v>
      </c>
      <c r="G2479" s="12">
        <v>11.333679999999999</v>
      </c>
      <c r="H2479" s="11">
        <v>6600</v>
      </c>
      <c r="I2479" s="11">
        <v>6180</v>
      </c>
      <c r="J2479" s="13" t="s">
        <v>8991</v>
      </c>
      <c r="K2479" s="14">
        <f>I2479*Assumptions!$B$2*10^-3/24</f>
        <v>38.625</v>
      </c>
      <c r="L2479" s="14">
        <f>IF(J2479="YES",I2479*Assumptions!$B$3/1000,0)</f>
        <v>0</v>
      </c>
      <c r="M2479" s="14">
        <f>IF(J2479="YES",I2479*Assumptions!$B$4/1000,0)</f>
        <v>0</v>
      </c>
      <c r="N2479" s="14">
        <f>IF(J2479="YES",I2479*Assumptions!$B$5/1000,0)</f>
        <v>0</v>
      </c>
      <c r="O2479" s="14">
        <f>K2479*Assumptions!$B$6*Assumptions!$B$7</f>
        <v>224.02500000000001</v>
      </c>
      <c r="P2479" s="14">
        <f>((K2479*Assumptions!$B$6*Assumptions!$B$7/1000)*(Assumptions!$B$8/(Assumptions!$B$8-1)))*Assumptions!$B$9</f>
        <v>1344.1499999999999</v>
      </c>
      <c r="Q2479" s="13" t="s">
        <v>9037</v>
      </c>
      <c r="R2479" s="13" t="s">
        <v>9044</v>
      </c>
    </row>
    <row r="2480" spans="1:18" x14ac:dyDescent="0.3">
      <c r="A2480" s="11" t="s">
        <v>6</v>
      </c>
      <c r="B2480" s="11" t="s">
        <v>21</v>
      </c>
      <c r="D2480" s="11" t="s">
        <v>131</v>
      </c>
      <c r="E2480" s="11" t="s">
        <v>132</v>
      </c>
      <c r="F2480" s="12">
        <v>44.651649999999997</v>
      </c>
      <c r="G2480" s="12">
        <v>11.420809999999999</v>
      </c>
      <c r="H2480" s="11">
        <v>7000</v>
      </c>
      <c r="I2480" s="11">
        <v>4306</v>
      </c>
      <c r="J2480" s="13" t="s">
        <v>8991</v>
      </c>
      <c r="K2480" s="14">
        <f>I2480*Assumptions!$B$2*10^-3/24</f>
        <v>26.912499999999998</v>
      </c>
      <c r="L2480" s="14">
        <f>IF(J2480="YES",I2480*Assumptions!$B$3/1000,0)</f>
        <v>0</v>
      </c>
      <c r="M2480" s="14">
        <f>IF(J2480="YES",I2480*Assumptions!$B$4/1000,0)</f>
        <v>0</v>
      </c>
      <c r="N2480" s="14">
        <f>IF(J2480="YES",I2480*Assumptions!$B$5/1000,0)</f>
        <v>0</v>
      </c>
      <c r="O2480" s="14">
        <f>K2480*Assumptions!$B$6*Assumptions!$B$7</f>
        <v>156.09249999999997</v>
      </c>
      <c r="P2480" s="14">
        <f>((K2480*Assumptions!$B$6*Assumptions!$B$7/1000)*(Assumptions!$B$8/(Assumptions!$B$8-1)))*Assumptions!$B$9</f>
        <v>936.55499999999972</v>
      </c>
      <c r="Q2480" s="13" t="s">
        <v>9037</v>
      </c>
      <c r="R2480" s="13" t="s">
        <v>9044</v>
      </c>
    </row>
    <row r="2481" spans="1:18" x14ac:dyDescent="0.3">
      <c r="A2481" s="11" t="s">
        <v>6</v>
      </c>
      <c r="B2481" s="11" t="s">
        <v>21</v>
      </c>
      <c r="D2481" s="11" t="s">
        <v>133</v>
      </c>
      <c r="E2481" s="11" t="s">
        <v>134</v>
      </c>
      <c r="F2481" s="12">
        <v>44.614960000000004</v>
      </c>
      <c r="G2481" s="12">
        <v>11.69458</v>
      </c>
      <c r="H2481" s="11">
        <v>12000</v>
      </c>
      <c r="I2481" s="11">
        <v>9839</v>
      </c>
      <c r="J2481" s="13" t="s">
        <v>8992</v>
      </c>
      <c r="K2481" s="14">
        <f>I2481*Assumptions!$B$2*10^-3/24</f>
        <v>61.493750000000006</v>
      </c>
      <c r="L2481" s="14">
        <f>IF(J2481="YES",I2481*Assumptions!$B$3/1000,0)</f>
        <v>0</v>
      </c>
      <c r="M2481" s="14">
        <f>IF(J2481="YES",I2481*Assumptions!$B$4/1000,0)</f>
        <v>0</v>
      </c>
      <c r="N2481" s="14">
        <f>IF(J2481="YES",I2481*Assumptions!$B$5/1000,0)</f>
        <v>0</v>
      </c>
      <c r="O2481" s="14">
        <f>K2481*Assumptions!$B$6*Assumptions!$B$7</f>
        <v>356.66375000000005</v>
      </c>
      <c r="P2481" s="14">
        <f>((K2481*Assumptions!$B$6*Assumptions!$B$7/1000)*(Assumptions!$B$8/(Assumptions!$B$8-1)))*Assumptions!$B$9</f>
        <v>2139.9825000000001</v>
      </c>
      <c r="Q2481" s="13" t="s">
        <v>9037</v>
      </c>
      <c r="R2481" s="13" t="s">
        <v>9044</v>
      </c>
    </row>
    <row r="2482" spans="1:18" x14ac:dyDescent="0.3">
      <c r="A2482" s="11" t="s">
        <v>6</v>
      </c>
      <c r="B2482" s="11" t="s">
        <v>21</v>
      </c>
      <c r="D2482" s="11" t="s">
        <v>135</v>
      </c>
      <c r="E2482" s="11" t="s">
        <v>136</v>
      </c>
      <c r="F2482" s="12">
        <v>44.54571</v>
      </c>
      <c r="G2482" s="12">
        <v>11.53542</v>
      </c>
      <c r="H2482" s="11">
        <v>12000</v>
      </c>
      <c r="I2482" s="11">
        <v>10524</v>
      </c>
      <c r="J2482" s="13" t="s">
        <v>8991</v>
      </c>
      <c r="K2482" s="14">
        <f>I2482*Assumptions!$B$2*10^-3/24</f>
        <v>65.775000000000006</v>
      </c>
      <c r="L2482" s="14">
        <f>IF(J2482="YES",I2482*Assumptions!$B$3/1000,0)</f>
        <v>0</v>
      </c>
      <c r="M2482" s="14">
        <f>IF(J2482="YES",I2482*Assumptions!$B$4/1000,0)</f>
        <v>0</v>
      </c>
      <c r="N2482" s="14">
        <f>IF(J2482="YES",I2482*Assumptions!$B$5/1000,0)</f>
        <v>0</v>
      </c>
      <c r="O2482" s="14">
        <f>K2482*Assumptions!$B$6*Assumptions!$B$7</f>
        <v>381.495</v>
      </c>
      <c r="P2482" s="14">
        <f>((K2482*Assumptions!$B$6*Assumptions!$B$7/1000)*(Assumptions!$B$8/(Assumptions!$B$8-1)))*Assumptions!$B$9</f>
        <v>2288.9699999999998</v>
      </c>
      <c r="Q2482" s="13" t="s">
        <v>9037</v>
      </c>
      <c r="R2482" s="13" t="s">
        <v>9042</v>
      </c>
    </row>
    <row r="2483" spans="1:18" x14ac:dyDescent="0.3">
      <c r="A2483" s="11" t="s">
        <v>6</v>
      </c>
      <c r="B2483" s="11" t="s">
        <v>21</v>
      </c>
      <c r="D2483" s="11" t="s">
        <v>137</v>
      </c>
      <c r="E2483" s="11" t="s">
        <v>138</v>
      </c>
      <c r="F2483" s="12">
        <v>44.397069999999999</v>
      </c>
      <c r="G2483" s="12">
        <v>11.262879999999999</v>
      </c>
      <c r="H2483" s="11">
        <v>12000</v>
      </c>
      <c r="I2483" s="11">
        <v>10012</v>
      </c>
      <c r="J2483" s="13" t="s">
        <v>8991</v>
      </c>
      <c r="K2483" s="14">
        <f>I2483*Assumptions!$B$2*10^-3/24</f>
        <v>62.574999999999996</v>
      </c>
      <c r="L2483" s="14">
        <f>IF(J2483="YES",I2483*Assumptions!$B$3/1000,0)</f>
        <v>0</v>
      </c>
      <c r="M2483" s="14">
        <f>IF(J2483="YES",I2483*Assumptions!$B$4/1000,0)</f>
        <v>0</v>
      </c>
      <c r="N2483" s="14">
        <f>IF(J2483="YES",I2483*Assumptions!$B$5/1000,0)</f>
        <v>0</v>
      </c>
      <c r="O2483" s="14">
        <f>K2483*Assumptions!$B$6*Assumptions!$B$7</f>
        <v>362.93499999999995</v>
      </c>
      <c r="P2483" s="14">
        <f>((K2483*Assumptions!$B$6*Assumptions!$B$7/1000)*(Assumptions!$B$8/(Assumptions!$B$8-1)))*Assumptions!$B$9</f>
        <v>2177.6099999999997</v>
      </c>
      <c r="Q2483" s="13" t="s">
        <v>9037</v>
      </c>
      <c r="R2483" s="13" t="s">
        <v>9042</v>
      </c>
    </row>
    <row r="2484" spans="1:18" x14ac:dyDescent="0.3">
      <c r="A2484" s="11" t="s">
        <v>6</v>
      </c>
      <c r="B2484" s="11" t="s">
        <v>21</v>
      </c>
      <c r="D2484" s="11" t="s">
        <v>139</v>
      </c>
      <c r="E2484" s="11" t="s">
        <v>140</v>
      </c>
      <c r="F2484" s="12">
        <v>44.557980000000001</v>
      </c>
      <c r="G2484" s="12">
        <v>11.14738</v>
      </c>
      <c r="H2484" s="11">
        <v>12700</v>
      </c>
      <c r="I2484" s="11">
        <v>8725</v>
      </c>
      <c r="J2484" s="13" t="s">
        <v>8991</v>
      </c>
      <c r="K2484" s="14">
        <f>I2484*Assumptions!$B$2*10^-3/24</f>
        <v>54.53125</v>
      </c>
      <c r="L2484" s="14">
        <f>IF(J2484="YES",I2484*Assumptions!$B$3/1000,0)</f>
        <v>0</v>
      </c>
      <c r="M2484" s="14">
        <f>IF(J2484="YES",I2484*Assumptions!$B$4/1000,0)</f>
        <v>0</v>
      </c>
      <c r="N2484" s="14">
        <f>IF(J2484="YES",I2484*Assumptions!$B$5/1000,0)</f>
        <v>0</v>
      </c>
      <c r="O2484" s="14">
        <f>K2484*Assumptions!$B$6*Assumptions!$B$7</f>
        <v>316.28125</v>
      </c>
      <c r="P2484" s="14">
        <f>((K2484*Assumptions!$B$6*Assumptions!$B$7/1000)*(Assumptions!$B$8/(Assumptions!$B$8-1)))*Assumptions!$B$9</f>
        <v>1897.6875</v>
      </c>
      <c r="Q2484" s="13" t="s">
        <v>9037</v>
      </c>
      <c r="R2484" s="13" t="s">
        <v>9042</v>
      </c>
    </row>
    <row r="2485" spans="1:18" x14ac:dyDescent="0.3">
      <c r="A2485" s="11" t="s">
        <v>6</v>
      </c>
      <c r="B2485" s="11" t="s">
        <v>34</v>
      </c>
      <c r="D2485" s="11" t="s">
        <v>141</v>
      </c>
      <c r="E2485" s="11" t="s">
        <v>142</v>
      </c>
      <c r="F2485" s="12">
        <v>44.735439999999997</v>
      </c>
      <c r="G2485" s="12">
        <v>11.10952</v>
      </c>
      <c r="H2485" s="11">
        <v>6000</v>
      </c>
      <c r="I2485" s="11">
        <v>3191</v>
      </c>
      <c r="J2485" s="13" t="s">
        <v>8991</v>
      </c>
      <c r="K2485" s="14">
        <f>I2485*Assumptions!$B$2*10^-3/24</f>
        <v>19.943750000000001</v>
      </c>
      <c r="L2485" s="14">
        <f>IF(J2485="YES",I2485*Assumptions!$B$3/1000,0)</f>
        <v>0</v>
      </c>
      <c r="M2485" s="14">
        <f>IF(J2485="YES",I2485*Assumptions!$B$4/1000,0)</f>
        <v>0</v>
      </c>
      <c r="N2485" s="14">
        <f>IF(J2485="YES",I2485*Assumptions!$B$5/1000,0)</f>
        <v>0</v>
      </c>
      <c r="O2485" s="14">
        <f>K2485*Assumptions!$B$6*Assumptions!$B$7</f>
        <v>115.67375</v>
      </c>
      <c r="P2485" s="14">
        <f>((K2485*Assumptions!$B$6*Assumptions!$B$7/1000)*(Assumptions!$B$8/(Assumptions!$B$8-1)))*Assumptions!$B$9</f>
        <v>694.0424999999999</v>
      </c>
      <c r="Q2485" s="13" t="s">
        <v>9037</v>
      </c>
      <c r="R2485" s="13" t="s">
        <v>9044</v>
      </c>
    </row>
    <row r="2486" spans="1:18" x14ac:dyDescent="0.3">
      <c r="A2486" s="11" t="s">
        <v>6</v>
      </c>
      <c r="B2486" s="11" t="s">
        <v>34</v>
      </c>
      <c r="D2486" s="11" t="s">
        <v>143</v>
      </c>
      <c r="E2486" s="11" t="s">
        <v>144</v>
      </c>
      <c r="F2486" s="12">
        <v>44.613019999999999</v>
      </c>
      <c r="G2486" s="12">
        <v>10.79133</v>
      </c>
      <c r="H2486" s="11">
        <v>6100</v>
      </c>
      <c r="I2486" s="11">
        <v>4175</v>
      </c>
      <c r="J2486" s="13" t="s">
        <v>8991</v>
      </c>
      <c r="K2486" s="14">
        <f>I2486*Assumptions!$B$2*10^-3/24</f>
        <v>26.09375</v>
      </c>
      <c r="L2486" s="14">
        <f>IF(J2486="YES",I2486*Assumptions!$B$3/1000,0)</f>
        <v>0</v>
      </c>
      <c r="M2486" s="14">
        <f>IF(J2486="YES",I2486*Assumptions!$B$4/1000,0)</f>
        <v>0</v>
      </c>
      <c r="N2486" s="14">
        <f>IF(J2486="YES",I2486*Assumptions!$B$5/1000,0)</f>
        <v>0</v>
      </c>
      <c r="O2486" s="14">
        <f>K2486*Assumptions!$B$6*Assumptions!$B$7</f>
        <v>151.34375</v>
      </c>
      <c r="P2486" s="14">
        <f>((K2486*Assumptions!$B$6*Assumptions!$B$7/1000)*(Assumptions!$B$8/(Assumptions!$B$8-1)))*Assumptions!$B$9</f>
        <v>908.06249999999989</v>
      </c>
      <c r="Q2486" s="13" t="s">
        <v>9037</v>
      </c>
      <c r="R2486" s="13" t="s">
        <v>9044</v>
      </c>
    </row>
    <row r="2487" spans="1:18" x14ac:dyDescent="0.3">
      <c r="A2487" s="11" t="s">
        <v>6</v>
      </c>
      <c r="B2487" s="11" t="s">
        <v>34</v>
      </c>
      <c r="D2487" s="11" t="s">
        <v>145</v>
      </c>
      <c r="E2487" s="11" t="s">
        <v>146</v>
      </c>
      <c r="F2487" s="12">
        <v>44.844299999999997</v>
      </c>
      <c r="G2487" s="12">
        <v>10.94675</v>
      </c>
      <c r="H2487" s="11">
        <v>6500</v>
      </c>
      <c r="I2487" s="11">
        <v>4418</v>
      </c>
      <c r="J2487" s="13" t="s">
        <v>8991</v>
      </c>
      <c r="K2487" s="14">
        <f>I2487*Assumptions!$B$2*10^-3/24</f>
        <v>27.612500000000001</v>
      </c>
      <c r="L2487" s="14">
        <f>IF(J2487="YES",I2487*Assumptions!$B$3/1000,0)</f>
        <v>0</v>
      </c>
      <c r="M2487" s="14">
        <f>IF(J2487="YES",I2487*Assumptions!$B$4/1000,0)</f>
        <v>0</v>
      </c>
      <c r="N2487" s="14">
        <f>IF(J2487="YES",I2487*Assumptions!$B$5/1000,0)</f>
        <v>0</v>
      </c>
      <c r="O2487" s="14">
        <f>K2487*Assumptions!$B$6*Assumptions!$B$7</f>
        <v>160.15249999999997</v>
      </c>
      <c r="P2487" s="14">
        <f>((K2487*Assumptions!$B$6*Assumptions!$B$7/1000)*(Assumptions!$B$8/(Assumptions!$B$8-1)))*Assumptions!$B$9</f>
        <v>960.91499999999985</v>
      </c>
      <c r="Q2487" s="13" t="s">
        <v>9037</v>
      </c>
      <c r="R2487" s="13" t="s">
        <v>9042</v>
      </c>
    </row>
    <row r="2488" spans="1:18" x14ac:dyDescent="0.3">
      <c r="A2488" s="11" t="s">
        <v>6</v>
      </c>
      <c r="B2488" s="11" t="s">
        <v>34</v>
      </c>
      <c r="D2488" s="11" t="s">
        <v>147</v>
      </c>
      <c r="E2488" s="11" t="s">
        <v>148</v>
      </c>
      <c r="F2488" s="12">
        <v>44.51576</v>
      </c>
      <c r="G2488" s="12">
        <v>10.953290000000001</v>
      </c>
      <c r="H2488" s="11">
        <v>7000</v>
      </c>
      <c r="I2488" s="11">
        <v>4002</v>
      </c>
      <c r="J2488" s="13" t="s">
        <v>8991</v>
      </c>
      <c r="K2488" s="14">
        <f>I2488*Assumptions!$B$2*10^-3/24</f>
        <v>25.012500000000003</v>
      </c>
      <c r="L2488" s="14">
        <f>IF(J2488="YES",I2488*Assumptions!$B$3/1000,0)</f>
        <v>0</v>
      </c>
      <c r="M2488" s="14">
        <f>IF(J2488="YES",I2488*Assumptions!$B$4/1000,0)</f>
        <v>0</v>
      </c>
      <c r="N2488" s="14">
        <f>IF(J2488="YES",I2488*Assumptions!$B$5/1000,0)</f>
        <v>0</v>
      </c>
      <c r="O2488" s="14">
        <f>K2488*Assumptions!$B$6*Assumptions!$B$7</f>
        <v>145.07250000000002</v>
      </c>
      <c r="P2488" s="14">
        <f>((K2488*Assumptions!$B$6*Assumptions!$B$7/1000)*(Assumptions!$B$8/(Assumptions!$B$8-1)))*Assumptions!$B$9</f>
        <v>870.43500000000006</v>
      </c>
      <c r="Q2488" s="13" t="s">
        <v>9037</v>
      </c>
      <c r="R2488" s="13" t="s">
        <v>9044</v>
      </c>
    </row>
    <row r="2489" spans="1:18" x14ac:dyDescent="0.3">
      <c r="A2489" s="11" t="s">
        <v>6</v>
      </c>
      <c r="B2489" s="11" t="s">
        <v>34</v>
      </c>
      <c r="D2489" s="11" t="s">
        <v>149</v>
      </c>
      <c r="E2489" s="11" t="s">
        <v>150</v>
      </c>
      <c r="F2489" s="12">
        <v>44.607469999999999</v>
      </c>
      <c r="G2489" s="12">
        <v>10.96881</v>
      </c>
      <c r="H2489" s="11">
        <v>7000</v>
      </c>
      <c r="I2489" s="11">
        <v>4347</v>
      </c>
      <c r="J2489" s="13" t="s">
        <v>8991</v>
      </c>
      <c r="K2489" s="14">
        <f>I2489*Assumptions!$B$2*10^-3/24</f>
        <v>27.168750000000003</v>
      </c>
      <c r="L2489" s="14">
        <f>IF(J2489="YES",I2489*Assumptions!$B$3/1000,0)</f>
        <v>0</v>
      </c>
      <c r="M2489" s="14">
        <f>IF(J2489="YES",I2489*Assumptions!$B$4/1000,0)</f>
        <v>0</v>
      </c>
      <c r="N2489" s="14">
        <f>IF(J2489="YES",I2489*Assumptions!$B$5/1000,0)</f>
        <v>0</v>
      </c>
      <c r="O2489" s="14">
        <f>K2489*Assumptions!$B$6*Assumptions!$B$7</f>
        <v>157.57875000000001</v>
      </c>
      <c r="P2489" s="14">
        <f>((K2489*Assumptions!$B$6*Assumptions!$B$7/1000)*(Assumptions!$B$8/(Assumptions!$B$8-1)))*Assumptions!$B$9</f>
        <v>945.47250000000008</v>
      </c>
      <c r="Q2489" s="13" t="s">
        <v>9037</v>
      </c>
      <c r="R2489" s="13" t="s">
        <v>9042</v>
      </c>
    </row>
    <row r="2490" spans="1:18" x14ac:dyDescent="0.3">
      <c r="A2490" s="11" t="s">
        <v>6</v>
      </c>
      <c r="B2490" s="11" t="s">
        <v>34</v>
      </c>
      <c r="D2490" s="11" t="s">
        <v>151</v>
      </c>
      <c r="E2490" s="11" t="s">
        <v>152</v>
      </c>
      <c r="F2490" s="12">
        <v>44.573030000000003</v>
      </c>
      <c r="G2490" s="12">
        <v>11.03285</v>
      </c>
      <c r="H2490" s="11">
        <v>7700</v>
      </c>
      <c r="I2490" s="11">
        <v>7810</v>
      </c>
      <c r="J2490" s="13" t="s">
        <v>8991</v>
      </c>
      <c r="K2490" s="14">
        <f>I2490*Assumptions!$B$2*10^-3/24</f>
        <v>48.8125</v>
      </c>
      <c r="L2490" s="14">
        <f>IF(J2490="YES",I2490*Assumptions!$B$3/1000,0)</f>
        <v>0</v>
      </c>
      <c r="M2490" s="14">
        <f>IF(J2490="YES",I2490*Assumptions!$B$4/1000,0)</f>
        <v>0</v>
      </c>
      <c r="N2490" s="14">
        <f>IF(J2490="YES",I2490*Assumptions!$B$5/1000,0)</f>
        <v>0</v>
      </c>
      <c r="O2490" s="14">
        <f>K2490*Assumptions!$B$6*Assumptions!$B$7</f>
        <v>283.11249999999995</v>
      </c>
      <c r="P2490" s="14">
        <f>((K2490*Assumptions!$B$6*Assumptions!$B$7/1000)*(Assumptions!$B$8/(Assumptions!$B$8-1)))*Assumptions!$B$9</f>
        <v>1698.6749999999995</v>
      </c>
      <c r="Q2490" s="13" t="s">
        <v>9037</v>
      </c>
      <c r="R2490" s="13" t="s">
        <v>9042</v>
      </c>
    </row>
    <row r="2491" spans="1:18" x14ac:dyDescent="0.3">
      <c r="A2491" s="11" t="s">
        <v>6</v>
      </c>
      <c r="B2491" s="11" t="s">
        <v>34</v>
      </c>
      <c r="D2491" s="11" t="s">
        <v>153</v>
      </c>
      <c r="E2491" s="11" t="s">
        <v>154</v>
      </c>
      <c r="F2491" s="12">
        <v>44.21698</v>
      </c>
      <c r="G2491" s="12">
        <v>10.80789</v>
      </c>
      <c r="H2491" s="11">
        <v>7000</v>
      </c>
      <c r="I2491" s="11">
        <v>4038</v>
      </c>
      <c r="J2491" s="13" t="s">
        <v>8991</v>
      </c>
      <c r="K2491" s="14">
        <f>I2491*Assumptions!$B$2*10^-3/24</f>
        <v>25.237500000000001</v>
      </c>
      <c r="L2491" s="14">
        <f>IF(J2491="YES",I2491*Assumptions!$B$3/1000,0)</f>
        <v>0</v>
      </c>
      <c r="M2491" s="14">
        <f>IF(J2491="YES",I2491*Assumptions!$B$4/1000,0)</f>
        <v>0</v>
      </c>
      <c r="N2491" s="14">
        <f>IF(J2491="YES",I2491*Assumptions!$B$5/1000,0)</f>
        <v>0</v>
      </c>
      <c r="O2491" s="14">
        <f>K2491*Assumptions!$B$6*Assumptions!$B$7</f>
        <v>146.3775</v>
      </c>
      <c r="P2491" s="14">
        <f>((K2491*Assumptions!$B$6*Assumptions!$B$7/1000)*(Assumptions!$B$8/(Assumptions!$B$8-1)))*Assumptions!$B$9</f>
        <v>878.26499999999987</v>
      </c>
      <c r="Q2491" s="13" t="s">
        <v>9037</v>
      </c>
      <c r="R2491" s="13" t="s">
        <v>9044</v>
      </c>
    </row>
    <row r="2492" spans="1:18" x14ac:dyDescent="0.3">
      <c r="A2492" s="11" t="s">
        <v>6</v>
      </c>
      <c r="B2492" s="11" t="s">
        <v>34</v>
      </c>
      <c r="D2492" s="11" t="s">
        <v>155</v>
      </c>
      <c r="E2492" s="11" t="s">
        <v>156</v>
      </c>
      <c r="F2492" s="12">
        <v>44.68394</v>
      </c>
      <c r="G2492" s="12">
        <v>10.89752</v>
      </c>
      <c r="H2492" s="11">
        <v>8000</v>
      </c>
      <c r="I2492" s="11">
        <v>2709</v>
      </c>
      <c r="J2492" s="13" t="s">
        <v>8991</v>
      </c>
      <c r="K2492" s="14">
        <f>I2492*Assumptions!$B$2*10^-3/24</f>
        <v>16.931250000000002</v>
      </c>
      <c r="L2492" s="14">
        <f>IF(J2492="YES",I2492*Assumptions!$B$3/1000,0)</f>
        <v>0</v>
      </c>
      <c r="M2492" s="14">
        <f>IF(J2492="YES",I2492*Assumptions!$B$4/1000,0)</f>
        <v>0</v>
      </c>
      <c r="N2492" s="14">
        <f>IF(J2492="YES",I2492*Assumptions!$B$5/1000,0)</f>
        <v>0</v>
      </c>
      <c r="O2492" s="14">
        <f>K2492*Assumptions!$B$6*Assumptions!$B$7</f>
        <v>98.201250000000016</v>
      </c>
      <c r="P2492" s="14">
        <f>((K2492*Assumptions!$B$6*Assumptions!$B$7/1000)*(Assumptions!$B$8/(Assumptions!$B$8-1)))*Assumptions!$B$9</f>
        <v>589.2075000000001</v>
      </c>
      <c r="Q2492" s="13" t="s">
        <v>9037</v>
      </c>
      <c r="R2492" s="13" t="s">
        <v>9043</v>
      </c>
    </row>
    <row r="2493" spans="1:18" x14ac:dyDescent="0.3">
      <c r="A2493" s="11" t="s">
        <v>6</v>
      </c>
      <c r="B2493" s="11" t="s">
        <v>76</v>
      </c>
      <c r="D2493" s="11" t="s">
        <v>157</v>
      </c>
      <c r="E2493" s="11" t="s">
        <v>158</v>
      </c>
      <c r="F2493" s="12">
        <v>44.693919999999999</v>
      </c>
      <c r="G2493" s="12">
        <v>11.82156</v>
      </c>
      <c r="H2493" s="11">
        <v>14000</v>
      </c>
      <c r="I2493" s="11">
        <v>9692</v>
      </c>
      <c r="J2493" s="13" t="s">
        <v>8991</v>
      </c>
      <c r="K2493" s="14">
        <f>I2493*Assumptions!$B$2*10^-3/24</f>
        <v>60.574999999999996</v>
      </c>
      <c r="L2493" s="14">
        <f>IF(J2493="YES",I2493*Assumptions!$B$3/1000,0)</f>
        <v>0</v>
      </c>
      <c r="M2493" s="14">
        <f>IF(J2493="YES",I2493*Assumptions!$B$4/1000,0)</f>
        <v>0</v>
      </c>
      <c r="N2493" s="14">
        <f>IF(J2493="YES",I2493*Assumptions!$B$5/1000,0)</f>
        <v>0</v>
      </c>
      <c r="O2493" s="14">
        <f>K2493*Assumptions!$B$6*Assumptions!$B$7</f>
        <v>351.33499999999998</v>
      </c>
      <c r="P2493" s="14">
        <f>((K2493*Assumptions!$B$6*Assumptions!$B$7/1000)*(Assumptions!$B$8/(Assumptions!$B$8-1)))*Assumptions!$B$9</f>
        <v>2108.0099999999998</v>
      </c>
      <c r="Q2493" s="13" t="s">
        <v>9037</v>
      </c>
      <c r="R2493" s="13" t="s">
        <v>9042</v>
      </c>
    </row>
    <row r="2494" spans="1:18" x14ac:dyDescent="0.3">
      <c r="A2494" s="11" t="s">
        <v>6</v>
      </c>
      <c r="B2494" s="11" t="s">
        <v>5</v>
      </c>
      <c r="D2494" s="11" t="s">
        <v>159</v>
      </c>
      <c r="E2494" s="11" t="s">
        <v>160</v>
      </c>
      <c r="F2494" s="12">
        <v>45.053539999999998</v>
      </c>
      <c r="G2494" s="12">
        <v>9.8712800000000005</v>
      </c>
      <c r="H2494" s="11">
        <v>5000</v>
      </c>
      <c r="I2494" s="11">
        <v>4065</v>
      </c>
      <c r="J2494" s="13" t="s">
        <v>8991</v>
      </c>
      <c r="K2494" s="14">
        <f>I2494*Assumptions!$B$2*10^-3/24</f>
        <v>25.40625</v>
      </c>
      <c r="L2494" s="14">
        <f>IF(J2494="YES",I2494*Assumptions!$B$3/1000,0)</f>
        <v>0</v>
      </c>
      <c r="M2494" s="14">
        <f>IF(J2494="YES",I2494*Assumptions!$B$4/1000,0)</f>
        <v>0</v>
      </c>
      <c r="N2494" s="14">
        <f>IF(J2494="YES",I2494*Assumptions!$B$5/1000,0)</f>
        <v>0</v>
      </c>
      <c r="O2494" s="14">
        <f>K2494*Assumptions!$B$6*Assumptions!$B$7</f>
        <v>147.35624999999999</v>
      </c>
      <c r="P2494" s="14">
        <f>((K2494*Assumptions!$B$6*Assumptions!$B$7/1000)*(Assumptions!$B$8/(Assumptions!$B$8-1)))*Assumptions!$B$9</f>
        <v>884.13749999999993</v>
      </c>
      <c r="Q2494" s="13" t="s">
        <v>9037</v>
      </c>
      <c r="R2494" s="13" t="s">
        <v>9042</v>
      </c>
    </row>
    <row r="2495" spans="1:18" x14ac:dyDescent="0.3">
      <c r="A2495" s="11" t="s">
        <v>6</v>
      </c>
      <c r="B2495" s="11" t="s">
        <v>5</v>
      </c>
      <c r="D2495" s="11" t="s">
        <v>161</v>
      </c>
      <c r="E2495" s="11" t="s">
        <v>162</v>
      </c>
      <c r="F2495" s="12">
        <v>45.041620000000002</v>
      </c>
      <c r="G2495" s="12">
        <v>9.5655800000000006</v>
      </c>
      <c r="H2495" s="11">
        <v>5000</v>
      </c>
      <c r="I2495" s="11">
        <v>2392</v>
      </c>
      <c r="J2495" s="13" t="s">
        <v>8991</v>
      </c>
      <c r="K2495" s="14">
        <f>I2495*Assumptions!$B$2*10^-3/24</f>
        <v>14.950000000000001</v>
      </c>
      <c r="L2495" s="14">
        <f>IF(J2495="YES",I2495*Assumptions!$B$3/1000,0)</f>
        <v>0</v>
      </c>
      <c r="M2495" s="14">
        <f>IF(J2495="YES",I2495*Assumptions!$B$4/1000,0)</f>
        <v>0</v>
      </c>
      <c r="N2495" s="14">
        <f>IF(J2495="YES",I2495*Assumptions!$B$5/1000,0)</f>
        <v>0</v>
      </c>
      <c r="O2495" s="14">
        <f>K2495*Assumptions!$B$6*Assumptions!$B$7</f>
        <v>86.71</v>
      </c>
      <c r="P2495" s="14">
        <f>((K2495*Assumptions!$B$6*Assumptions!$B$7/1000)*(Assumptions!$B$8/(Assumptions!$B$8-1)))*Assumptions!$B$9</f>
        <v>520.25999999999988</v>
      </c>
      <c r="Q2495" s="13" t="s">
        <v>9037</v>
      </c>
      <c r="R2495" s="13" t="s">
        <v>9044</v>
      </c>
    </row>
    <row r="2496" spans="1:18" x14ac:dyDescent="0.3">
      <c r="A2496" s="11" t="s">
        <v>6</v>
      </c>
      <c r="B2496" s="11" t="s">
        <v>5</v>
      </c>
      <c r="D2496" s="11" t="s">
        <v>163</v>
      </c>
      <c r="E2496" s="11" t="s">
        <v>164</v>
      </c>
      <c r="F2496" s="12">
        <v>44.78407</v>
      </c>
      <c r="G2496" s="12">
        <v>9.4034999999999993</v>
      </c>
      <c r="H2496" s="11">
        <v>6000</v>
      </c>
      <c r="I2496" s="11">
        <v>4993</v>
      </c>
      <c r="J2496" s="13" t="s">
        <v>8991</v>
      </c>
      <c r="K2496" s="14">
        <f>I2496*Assumptions!$B$2*10^-3/24</f>
        <v>31.206250000000001</v>
      </c>
      <c r="L2496" s="14">
        <f>IF(J2496="YES",I2496*Assumptions!$B$3/1000,0)</f>
        <v>0</v>
      </c>
      <c r="M2496" s="14">
        <f>IF(J2496="YES",I2496*Assumptions!$B$4/1000,0)</f>
        <v>0</v>
      </c>
      <c r="N2496" s="14">
        <f>IF(J2496="YES",I2496*Assumptions!$B$5/1000,0)</f>
        <v>0</v>
      </c>
      <c r="O2496" s="14">
        <f>K2496*Assumptions!$B$6*Assumptions!$B$7</f>
        <v>180.99625</v>
      </c>
      <c r="P2496" s="14">
        <f>((K2496*Assumptions!$B$6*Assumptions!$B$7/1000)*(Assumptions!$B$8/(Assumptions!$B$8-1)))*Assumptions!$B$9</f>
        <v>1085.9775</v>
      </c>
      <c r="Q2496" s="13" t="s">
        <v>9037</v>
      </c>
      <c r="R2496" s="13" t="s">
        <v>9044</v>
      </c>
    </row>
    <row r="2497" spans="1:18" x14ac:dyDescent="0.3">
      <c r="A2497" s="11" t="s">
        <v>6</v>
      </c>
      <c r="B2497" s="11" t="s">
        <v>5</v>
      </c>
      <c r="D2497" s="11" t="s">
        <v>165</v>
      </c>
      <c r="E2497" s="11" t="s">
        <v>166</v>
      </c>
      <c r="F2497" s="12">
        <v>45.004849999999998</v>
      </c>
      <c r="G2497" s="12">
        <v>9.9257899999999992</v>
      </c>
      <c r="H2497" s="11">
        <v>6000</v>
      </c>
      <c r="I2497" s="11">
        <v>4518</v>
      </c>
      <c r="J2497" s="13" t="s">
        <v>8991</v>
      </c>
      <c r="K2497" s="14">
        <f>I2497*Assumptions!$B$2*10^-3/24</f>
        <v>28.237500000000001</v>
      </c>
      <c r="L2497" s="14">
        <f>IF(J2497="YES",I2497*Assumptions!$B$3/1000,0)</f>
        <v>0</v>
      </c>
      <c r="M2497" s="14">
        <f>IF(J2497="YES",I2497*Assumptions!$B$4/1000,0)</f>
        <v>0</v>
      </c>
      <c r="N2497" s="14">
        <f>IF(J2497="YES",I2497*Assumptions!$B$5/1000,0)</f>
        <v>0</v>
      </c>
      <c r="O2497" s="14">
        <f>K2497*Assumptions!$B$6*Assumptions!$B$7</f>
        <v>163.77749999999997</v>
      </c>
      <c r="P2497" s="14">
        <f>((K2497*Assumptions!$B$6*Assumptions!$B$7/1000)*(Assumptions!$B$8/(Assumptions!$B$8-1)))*Assumptions!$B$9</f>
        <v>982.66499999999974</v>
      </c>
      <c r="Q2497" s="13" t="s">
        <v>9037</v>
      </c>
      <c r="R2497" s="13" t="s">
        <v>9044</v>
      </c>
    </row>
    <row r="2498" spans="1:18" x14ac:dyDescent="0.3">
      <c r="A2498" s="11" t="s">
        <v>6</v>
      </c>
      <c r="B2498" s="11" t="s">
        <v>76</v>
      </c>
      <c r="D2498" s="11" t="s">
        <v>167</v>
      </c>
      <c r="E2498" s="11" t="s">
        <v>168</v>
      </c>
      <c r="F2498" s="12">
        <v>44.79515</v>
      </c>
      <c r="G2498" s="12">
        <v>11.424329999999999</v>
      </c>
      <c r="H2498" s="11">
        <v>14000</v>
      </c>
      <c r="I2498" s="11">
        <v>7973</v>
      </c>
      <c r="J2498" s="13" t="s">
        <v>8991</v>
      </c>
      <c r="K2498" s="14">
        <f>I2498*Assumptions!$B$2*10^-3/24</f>
        <v>49.831250000000004</v>
      </c>
      <c r="L2498" s="14">
        <f>IF(J2498="YES",I2498*Assumptions!$B$3/1000,0)</f>
        <v>0</v>
      </c>
      <c r="M2498" s="14">
        <f>IF(J2498="YES",I2498*Assumptions!$B$4/1000,0)</f>
        <v>0</v>
      </c>
      <c r="N2498" s="14">
        <f>IF(J2498="YES",I2498*Assumptions!$B$5/1000,0)</f>
        <v>0</v>
      </c>
      <c r="O2498" s="14">
        <f>K2498*Assumptions!$B$6*Assumptions!$B$7</f>
        <v>289.02125000000001</v>
      </c>
      <c r="P2498" s="14">
        <f>((K2498*Assumptions!$B$6*Assumptions!$B$7/1000)*(Assumptions!$B$8/(Assumptions!$B$8-1)))*Assumptions!$B$9</f>
        <v>1734.1275000000001</v>
      </c>
      <c r="Q2498" s="13" t="s">
        <v>9037</v>
      </c>
      <c r="R2498" s="13" t="s">
        <v>9044</v>
      </c>
    </row>
    <row r="2499" spans="1:18" x14ac:dyDescent="0.3">
      <c r="A2499" s="11" t="s">
        <v>6</v>
      </c>
      <c r="B2499" s="11" t="s">
        <v>76</v>
      </c>
      <c r="D2499" s="11" t="s">
        <v>169</v>
      </c>
      <c r="E2499" s="11" t="s">
        <v>170</v>
      </c>
      <c r="F2499" s="12">
        <v>44.825090000000003</v>
      </c>
      <c r="G2499" s="12">
        <v>11.9033</v>
      </c>
      <c r="H2499" s="11">
        <v>16000</v>
      </c>
      <c r="I2499" s="11">
        <v>7328</v>
      </c>
      <c r="J2499" s="13" t="s">
        <v>8991</v>
      </c>
      <c r="K2499" s="14">
        <f>I2499*Assumptions!$B$2*10^-3/24</f>
        <v>45.800000000000004</v>
      </c>
      <c r="L2499" s="14">
        <f>IF(J2499="YES",I2499*Assumptions!$B$3/1000,0)</f>
        <v>0</v>
      </c>
      <c r="M2499" s="14">
        <f>IF(J2499="YES",I2499*Assumptions!$B$4/1000,0)</f>
        <v>0</v>
      </c>
      <c r="N2499" s="14">
        <f>IF(J2499="YES",I2499*Assumptions!$B$5/1000,0)</f>
        <v>0</v>
      </c>
      <c r="O2499" s="14">
        <f>K2499*Assumptions!$B$6*Assumptions!$B$7</f>
        <v>265.64</v>
      </c>
      <c r="P2499" s="14">
        <f>((K2499*Assumptions!$B$6*Assumptions!$B$7/1000)*(Assumptions!$B$8/(Assumptions!$B$8-1)))*Assumptions!$B$9</f>
        <v>1593.84</v>
      </c>
      <c r="Q2499" s="13" t="s">
        <v>9037</v>
      </c>
      <c r="R2499" s="13" t="s">
        <v>9042</v>
      </c>
    </row>
    <row r="2500" spans="1:18" x14ac:dyDescent="0.3">
      <c r="A2500" s="11" t="s">
        <v>6</v>
      </c>
      <c r="B2500" s="11" t="s">
        <v>76</v>
      </c>
      <c r="D2500" s="11" t="s">
        <v>171</v>
      </c>
      <c r="E2500" s="11" t="s">
        <v>172</v>
      </c>
      <c r="F2500" s="12">
        <v>44.623710000000003</v>
      </c>
      <c r="G2500" s="12">
        <v>11.84304</v>
      </c>
      <c r="H2500" s="11">
        <v>18000</v>
      </c>
      <c r="I2500" s="11">
        <v>9143</v>
      </c>
      <c r="J2500" s="13" t="s">
        <v>8991</v>
      </c>
      <c r="K2500" s="14">
        <f>I2500*Assumptions!$B$2*10^-3/24</f>
        <v>57.143750000000004</v>
      </c>
      <c r="L2500" s="14">
        <f>IF(J2500="YES",I2500*Assumptions!$B$3/1000,0)</f>
        <v>0</v>
      </c>
      <c r="M2500" s="14">
        <f>IF(J2500="YES",I2500*Assumptions!$B$4/1000,0)</f>
        <v>0</v>
      </c>
      <c r="N2500" s="14">
        <f>IF(J2500="YES",I2500*Assumptions!$B$5/1000,0)</f>
        <v>0</v>
      </c>
      <c r="O2500" s="14">
        <f>K2500*Assumptions!$B$6*Assumptions!$B$7</f>
        <v>331.43374999999997</v>
      </c>
      <c r="P2500" s="14">
        <f>((K2500*Assumptions!$B$6*Assumptions!$B$7/1000)*(Assumptions!$B$8/(Assumptions!$B$8-1)))*Assumptions!$B$9</f>
        <v>1988.6024999999997</v>
      </c>
      <c r="Q2500" s="13" t="s">
        <v>9037</v>
      </c>
      <c r="R2500" s="13" t="s">
        <v>9042</v>
      </c>
    </row>
    <row r="2501" spans="1:18" x14ac:dyDescent="0.3">
      <c r="A2501" s="11" t="s">
        <v>6</v>
      </c>
      <c r="B2501" s="11" t="s">
        <v>76</v>
      </c>
      <c r="D2501" s="11" t="s">
        <v>173</v>
      </c>
      <c r="E2501" s="11" t="s">
        <v>174</v>
      </c>
      <c r="F2501" s="12">
        <v>44.892699999999998</v>
      </c>
      <c r="G2501" s="12">
        <v>11.840920000000001</v>
      </c>
      <c r="H2501" s="11">
        <v>18000</v>
      </c>
      <c r="I2501" s="11">
        <v>12748</v>
      </c>
      <c r="J2501" s="13" t="s">
        <v>8991</v>
      </c>
      <c r="K2501" s="14">
        <f>I2501*Assumptions!$B$2*10^-3/24</f>
        <v>79.674999999999997</v>
      </c>
      <c r="L2501" s="14">
        <f>IF(J2501="YES",I2501*Assumptions!$B$3/1000,0)</f>
        <v>0</v>
      </c>
      <c r="M2501" s="14">
        <f>IF(J2501="YES",I2501*Assumptions!$B$4/1000,0)</f>
        <v>0</v>
      </c>
      <c r="N2501" s="14">
        <f>IF(J2501="YES",I2501*Assumptions!$B$5/1000,0)</f>
        <v>0</v>
      </c>
      <c r="O2501" s="14">
        <f>K2501*Assumptions!$B$6*Assumptions!$B$7</f>
        <v>462.11499999999995</v>
      </c>
      <c r="P2501" s="14">
        <f>((K2501*Assumptions!$B$6*Assumptions!$B$7/1000)*(Assumptions!$B$8/(Assumptions!$B$8-1)))*Assumptions!$B$9</f>
        <v>2772.6899999999996</v>
      </c>
      <c r="Q2501" s="13" t="s">
        <v>9037</v>
      </c>
      <c r="R2501" s="13" t="s">
        <v>9042</v>
      </c>
    </row>
    <row r="2502" spans="1:18" x14ac:dyDescent="0.3">
      <c r="A2502" s="11" t="s">
        <v>6</v>
      </c>
      <c r="B2502" s="11" t="s">
        <v>76</v>
      </c>
      <c r="D2502" s="11" t="s">
        <v>175</v>
      </c>
      <c r="E2502" s="11" t="s">
        <v>176</v>
      </c>
      <c r="F2502" s="12">
        <v>44.752980000000001</v>
      </c>
      <c r="G2502" s="12">
        <v>11.31475</v>
      </c>
      <c r="H2502" s="11">
        <v>25000</v>
      </c>
      <c r="I2502" s="11">
        <v>25996</v>
      </c>
      <c r="J2502" s="13" t="s">
        <v>8991</v>
      </c>
      <c r="K2502" s="14">
        <f>I2502*Assumptions!$B$2*10^-3/24</f>
        <v>162.47499999999999</v>
      </c>
      <c r="L2502" s="14">
        <f>IF(J2502="YES",I2502*Assumptions!$B$3/1000,0)</f>
        <v>0</v>
      </c>
      <c r="M2502" s="14">
        <f>IF(J2502="YES",I2502*Assumptions!$B$4/1000,0)</f>
        <v>0</v>
      </c>
      <c r="N2502" s="14">
        <f>IF(J2502="YES",I2502*Assumptions!$B$5/1000,0)</f>
        <v>0</v>
      </c>
      <c r="O2502" s="14">
        <f>K2502*Assumptions!$B$6*Assumptions!$B$7</f>
        <v>942.3549999999999</v>
      </c>
      <c r="P2502" s="14">
        <f>((K2502*Assumptions!$B$6*Assumptions!$B$7/1000)*(Assumptions!$B$8/(Assumptions!$B$8-1)))*Assumptions!$B$9</f>
        <v>5654.1299999999992</v>
      </c>
      <c r="Q2502" s="13" t="s">
        <v>9037</v>
      </c>
      <c r="R2502" s="13" t="s">
        <v>9042</v>
      </c>
    </row>
    <row r="2503" spans="1:18" x14ac:dyDescent="0.3">
      <c r="A2503" s="11" t="s">
        <v>6</v>
      </c>
      <c r="B2503" s="11" t="s">
        <v>179</v>
      </c>
      <c r="D2503" s="11" t="s">
        <v>177</v>
      </c>
      <c r="E2503" s="11" t="s">
        <v>178</v>
      </c>
      <c r="F2503" s="12">
        <v>44.608060000000002</v>
      </c>
      <c r="G2503" s="12">
        <v>10.770379999999999</v>
      </c>
      <c r="H2503" s="11">
        <v>25000</v>
      </c>
      <c r="I2503" s="11">
        <v>26990</v>
      </c>
      <c r="J2503" s="13" t="s">
        <v>8991</v>
      </c>
      <c r="K2503" s="14">
        <f>I2503*Assumptions!$B$2*10^-3/24</f>
        <v>168.6875</v>
      </c>
      <c r="L2503" s="14">
        <f>IF(J2503="YES",I2503*Assumptions!$B$3/1000,0)</f>
        <v>0</v>
      </c>
      <c r="M2503" s="14">
        <f>IF(J2503="YES",I2503*Assumptions!$B$4/1000,0)</f>
        <v>0</v>
      </c>
      <c r="N2503" s="14">
        <f>IF(J2503="YES",I2503*Assumptions!$B$5/1000,0)</f>
        <v>0</v>
      </c>
      <c r="O2503" s="14">
        <f>K2503*Assumptions!$B$6*Assumptions!$B$7</f>
        <v>978.38749999999993</v>
      </c>
      <c r="P2503" s="14">
        <f>((K2503*Assumptions!$B$6*Assumptions!$B$7/1000)*(Assumptions!$B$8/(Assumptions!$B$8-1)))*Assumptions!$B$9</f>
        <v>5870.3249999999998</v>
      </c>
      <c r="Q2503" s="13" t="s">
        <v>9037</v>
      </c>
      <c r="R2503" s="13" t="s">
        <v>9042</v>
      </c>
    </row>
    <row r="2504" spans="1:18" x14ac:dyDescent="0.3">
      <c r="A2504" s="11" t="s">
        <v>6</v>
      </c>
      <c r="B2504" s="11" t="s">
        <v>179</v>
      </c>
      <c r="D2504" s="11" t="s">
        <v>180</v>
      </c>
      <c r="E2504" s="11" t="s">
        <v>181</v>
      </c>
      <c r="F2504" s="12">
        <v>44.658270000000002</v>
      </c>
      <c r="G2504" s="12">
        <v>10.7714</v>
      </c>
      <c r="H2504" s="11">
        <v>45000</v>
      </c>
      <c r="I2504" s="11">
        <v>42156</v>
      </c>
      <c r="J2504" s="13" t="s">
        <v>8991</v>
      </c>
      <c r="K2504" s="14">
        <f>I2504*Assumptions!$B$2*10^-3/24</f>
        <v>263.47500000000002</v>
      </c>
      <c r="L2504" s="14">
        <f>IF(J2504="YES",I2504*Assumptions!$B$3/1000,0)</f>
        <v>0</v>
      </c>
      <c r="M2504" s="14">
        <f>IF(J2504="YES",I2504*Assumptions!$B$4/1000,0)</f>
        <v>0</v>
      </c>
      <c r="N2504" s="14">
        <f>IF(J2504="YES",I2504*Assumptions!$B$5/1000,0)</f>
        <v>0</v>
      </c>
      <c r="O2504" s="14">
        <f>K2504*Assumptions!$B$6*Assumptions!$B$7</f>
        <v>1528.1550000000002</v>
      </c>
      <c r="P2504" s="14">
        <f>((K2504*Assumptions!$B$6*Assumptions!$B$7/1000)*(Assumptions!$B$8/(Assumptions!$B$8-1)))*Assumptions!$B$9</f>
        <v>9168.93</v>
      </c>
      <c r="Q2504" s="13" t="s">
        <v>9037</v>
      </c>
      <c r="R2504" s="13" t="s">
        <v>9043</v>
      </c>
    </row>
    <row r="2505" spans="1:18" x14ac:dyDescent="0.3">
      <c r="A2505" s="11" t="s">
        <v>6</v>
      </c>
      <c r="B2505" s="11" t="s">
        <v>179</v>
      </c>
      <c r="D2505" s="11" t="s">
        <v>182</v>
      </c>
      <c r="E2505" s="11" t="s">
        <v>183</v>
      </c>
      <c r="F2505" s="12">
        <v>44.905940000000001</v>
      </c>
      <c r="G2505" s="12">
        <v>10.78434</v>
      </c>
      <c r="H2505" s="11">
        <v>58000</v>
      </c>
      <c r="I2505" s="11">
        <v>38095</v>
      </c>
      <c r="J2505" s="13" t="s">
        <v>8991</v>
      </c>
      <c r="K2505" s="14">
        <f>I2505*Assumptions!$B$2*10^-3/24</f>
        <v>238.09375</v>
      </c>
      <c r="L2505" s="14">
        <f>IF(J2505="YES",I2505*Assumptions!$B$3/1000,0)</f>
        <v>0</v>
      </c>
      <c r="M2505" s="14">
        <f>IF(J2505="YES",I2505*Assumptions!$B$4/1000,0)</f>
        <v>0</v>
      </c>
      <c r="N2505" s="14">
        <f>IF(J2505="YES",I2505*Assumptions!$B$5/1000,0)</f>
        <v>0</v>
      </c>
      <c r="O2505" s="14">
        <f>K2505*Assumptions!$B$6*Assumptions!$B$7</f>
        <v>1380.9437499999999</v>
      </c>
      <c r="P2505" s="14">
        <f>((K2505*Assumptions!$B$6*Assumptions!$B$7/1000)*(Assumptions!$B$8/(Assumptions!$B$8-1)))*Assumptions!$B$9</f>
        <v>8285.6625000000004</v>
      </c>
      <c r="Q2505" s="13" t="s">
        <v>9037</v>
      </c>
      <c r="R2505" s="13" t="s">
        <v>9044</v>
      </c>
    </row>
    <row r="2506" spans="1:18" x14ac:dyDescent="0.3">
      <c r="A2506" s="11" t="s">
        <v>6</v>
      </c>
      <c r="B2506" s="11" t="s">
        <v>179</v>
      </c>
      <c r="D2506" s="11" t="s">
        <v>184</v>
      </c>
      <c r="E2506" s="11" t="s">
        <v>185</v>
      </c>
      <c r="F2506" s="12">
        <v>44.732680000000002</v>
      </c>
      <c r="G2506" s="12">
        <v>10.557779999999999</v>
      </c>
      <c r="H2506" s="11">
        <v>150000</v>
      </c>
      <c r="I2506" s="11">
        <v>85334</v>
      </c>
      <c r="J2506" s="13" t="s">
        <v>8982</v>
      </c>
      <c r="K2506" s="14">
        <f>I2506*Assumptions!$B$2*10^-3/24</f>
        <v>533.33749999999998</v>
      </c>
      <c r="L2506" s="14">
        <f>IF(J2506="YES",I2506*Assumptions!$B$3/1000,0)</f>
        <v>1706.68</v>
      </c>
      <c r="M2506" s="14">
        <f>IF(J2506="YES",I2506*Assumptions!$B$4/1000,0)</f>
        <v>1280.01</v>
      </c>
      <c r="N2506" s="14">
        <f>IF(J2506="YES",I2506*Assumptions!$B$5/1000,0)</f>
        <v>2560.02</v>
      </c>
      <c r="O2506" s="14">
        <f>K2506*Assumptions!$B$6*Assumptions!$B$7</f>
        <v>3093.3574999999996</v>
      </c>
      <c r="P2506" s="14">
        <f>((K2506*Assumptions!$B$6*Assumptions!$B$7/1000)*(Assumptions!$B$8/(Assumptions!$B$8-1)))*Assumptions!$B$9</f>
        <v>18560.144999999997</v>
      </c>
      <c r="Q2506" s="13" t="s">
        <v>9037</v>
      </c>
      <c r="R2506" s="13" t="s">
        <v>9042</v>
      </c>
    </row>
    <row r="2507" spans="1:18" x14ac:dyDescent="0.3">
      <c r="A2507" s="11" t="s">
        <v>6</v>
      </c>
      <c r="B2507" s="11" t="s">
        <v>179</v>
      </c>
      <c r="D2507" s="11" t="s">
        <v>186</v>
      </c>
      <c r="E2507" s="11" t="s">
        <v>187</v>
      </c>
      <c r="F2507" s="12">
        <v>44.742579999999997</v>
      </c>
      <c r="G2507" s="12">
        <v>10.65354</v>
      </c>
      <c r="H2507" s="11">
        <v>280000</v>
      </c>
      <c r="I2507" s="11">
        <v>172372</v>
      </c>
      <c r="J2507" s="13" t="s">
        <v>8982</v>
      </c>
      <c r="K2507" s="14">
        <f>I2507*Assumptions!$B$2*10^-3/24</f>
        <v>1077.325</v>
      </c>
      <c r="L2507" s="14">
        <f>IF(J2507="YES",I2507*Assumptions!$B$3/1000,0)</f>
        <v>3447.44</v>
      </c>
      <c r="M2507" s="14">
        <f>IF(J2507="YES",I2507*Assumptions!$B$4/1000,0)</f>
        <v>2585.58</v>
      </c>
      <c r="N2507" s="14">
        <f>IF(J2507="YES",I2507*Assumptions!$B$5/1000,0)</f>
        <v>5171.16</v>
      </c>
      <c r="O2507" s="14">
        <f>K2507*Assumptions!$B$6*Assumptions!$B$7</f>
        <v>6248.4849999999997</v>
      </c>
      <c r="P2507" s="14">
        <f>((K2507*Assumptions!$B$6*Assumptions!$B$7/1000)*(Assumptions!$B$8/(Assumptions!$B$8-1)))*Assumptions!$B$9</f>
        <v>37490.909999999996</v>
      </c>
      <c r="Q2507" s="13" t="s">
        <v>9037</v>
      </c>
      <c r="R2507" s="13" t="s">
        <v>9043</v>
      </c>
    </row>
    <row r="2508" spans="1:18" x14ac:dyDescent="0.3">
      <c r="A2508" s="11" t="s">
        <v>6</v>
      </c>
      <c r="D2508" s="11" t="s">
        <v>188</v>
      </c>
      <c r="E2508" s="11" t="s">
        <v>189</v>
      </c>
      <c r="F2508" s="12">
        <v>46.605260000000001</v>
      </c>
      <c r="G2508" s="12">
        <v>11.156243999999999</v>
      </c>
      <c r="H2508" s="11">
        <v>26000</v>
      </c>
      <c r="I2508" s="11">
        <v>17090</v>
      </c>
      <c r="J2508" s="13" t="s">
        <v>8992</v>
      </c>
      <c r="K2508" s="14">
        <f>I2508*Assumptions!$B$2*10^-3/24</f>
        <v>106.8125</v>
      </c>
      <c r="L2508" s="14">
        <f>IF(J2508="YES",I2508*Assumptions!$B$3/1000,0)</f>
        <v>0</v>
      </c>
      <c r="M2508" s="14">
        <f>IF(J2508="YES",I2508*Assumptions!$B$4/1000,0)</f>
        <v>0</v>
      </c>
      <c r="N2508" s="14">
        <f>IF(J2508="YES",I2508*Assumptions!$B$5/1000,0)</f>
        <v>0</v>
      </c>
      <c r="O2508" s="14">
        <f>K2508*Assumptions!$B$6*Assumptions!$B$7</f>
        <v>619.51249999999993</v>
      </c>
      <c r="P2508" s="14">
        <f>((K2508*Assumptions!$B$6*Assumptions!$B$7/1000)*(Assumptions!$B$8/(Assumptions!$B$8-1)))*Assumptions!$B$9</f>
        <v>3717.0749999999994</v>
      </c>
      <c r="Q2508" s="13" t="s">
        <v>9034</v>
      </c>
      <c r="R2508" s="13" t="s">
        <v>9042</v>
      </c>
    </row>
    <row r="2509" spans="1:18" x14ac:dyDescent="0.3">
      <c r="A2509" s="11" t="s">
        <v>6</v>
      </c>
      <c r="B2509" s="11" t="s">
        <v>192</v>
      </c>
      <c r="D2509" s="11" t="s">
        <v>190</v>
      </c>
      <c r="E2509" s="11" t="s">
        <v>191</v>
      </c>
      <c r="F2509" s="12">
        <v>46.504154999999997</v>
      </c>
      <c r="G2509" s="12">
        <v>11.314188</v>
      </c>
      <c r="H2509" s="11">
        <v>450000</v>
      </c>
      <c r="I2509" s="11">
        <v>372410</v>
      </c>
      <c r="J2509" s="13" t="s">
        <v>8982</v>
      </c>
      <c r="K2509" s="14">
        <f>I2509*Assumptions!$B$2*10^-3/24</f>
        <v>2327.5625</v>
      </c>
      <c r="L2509" s="14">
        <f>IF(J2509="YES",I2509*Assumptions!$B$3/1000,0)</f>
        <v>7448.2</v>
      </c>
      <c r="M2509" s="14">
        <f>IF(J2509="YES",I2509*Assumptions!$B$4/1000,0)</f>
        <v>5586.15</v>
      </c>
      <c r="N2509" s="14">
        <f>IF(J2509="YES",I2509*Assumptions!$B$5/1000,0)</f>
        <v>11172.3</v>
      </c>
      <c r="O2509" s="14">
        <f>K2509*Assumptions!$B$6*Assumptions!$B$7</f>
        <v>13499.862499999999</v>
      </c>
      <c r="P2509" s="14">
        <f>((K2509*Assumptions!$B$6*Assumptions!$B$7/1000)*(Assumptions!$B$8/(Assumptions!$B$8-1)))*Assumptions!$B$9</f>
        <v>80999.174999999988</v>
      </c>
      <c r="Q2509" s="13" t="s">
        <v>9034</v>
      </c>
      <c r="R2509" s="13" t="s">
        <v>9042</v>
      </c>
    </row>
    <row r="2510" spans="1:18" x14ac:dyDescent="0.3">
      <c r="A2510" s="11" t="s">
        <v>6</v>
      </c>
      <c r="D2510" s="11" t="s">
        <v>193</v>
      </c>
      <c r="E2510" s="11" t="s">
        <v>194</v>
      </c>
      <c r="F2510" s="12">
        <v>46.908121999999999</v>
      </c>
      <c r="G2510" s="12">
        <v>11.423762999999999</v>
      </c>
      <c r="H2510" s="11">
        <v>45000</v>
      </c>
      <c r="I2510" s="11">
        <v>45753</v>
      </c>
      <c r="J2510" s="13" t="s">
        <v>8992</v>
      </c>
      <c r="K2510" s="14">
        <f>I2510*Assumptions!$B$2*10^-3/24</f>
        <v>285.95625000000001</v>
      </c>
      <c r="L2510" s="14">
        <f>IF(J2510="YES",I2510*Assumptions!$B$3/1000,0)</f>
        <v>0</v>
      </c>
      <c r="M2510" s="14">
        <f>IF(J2510="YES",I2510*Assumptions!$B$4/1000,0)</f>
        <v>0</v>
      </c>
      <c r="N2510" s="14">
        <f>IF(J2510="YES",I2510*Assumptions!$B$5/1000,0)</f>
        <v>0</v>
      </c>
      <c r="O2510" s="14">
        <f>K2510*Assumptions!$B$6*Assumptions!$B$7</f>
        <v>1658.5462499999999</v>
      </c>
      <c r="P2510" s="14">
        <f>((K2510*Assumptions!$B$6*Assumptions!$B$7/1000)*(Assumptions!$B$8/(Assumptions!$B$8-1)))*Assumptions!$B$9</f>
        <v>9951.2774999999983</v>
      </c>
      <c r="Q2510" s="13" t="s">
        <v>9034</v>
      </c>
      <c r="R2510" s="13" t="s">
        <v>9044</v>
      </c>
    </row>
    <row r="2511" spans="1:18" x14ac:dyDescent="0.3">
      <c r="A2511" s="11" t="s">
        <v>6</v>
      </c>
      <c r="D2511" s="11" t="s">
        <v>195</v>
      </c>
      <c r="E2511" s="11" t="s">
        <v>196</v>
      </c>
      <c r="F2511" s="12">
        <v>46.830204999999999</v>
      </c>
      <c r="G2511" s="12">
        <v>12.148999999999999</v>
      </c>
      <c r="H2511" s="11">
        <v>40000</v>
      </c>
      <c r="I2511" s="11">
        <v>39044</v>
      </c>
      <c r="J2511" s="13" t="s">
        <v>8992</v>
      </c>
      <c r="K2511" s="14">
        <f>I2511*Assumptions!$B$2*10^-3/24</f>
        <v>244.02500000000001</v>
      </c>
      <c r="L2511" s="14">
        <f>IF(J2511="YES",I2511*Assumptions!$B$3/1000,0)</f>
        <v>0</v>
      </c>
      <c r="M2511" s="14">
        <f>IF(J2511="YES",I2511*Assumptions!$B$4/1000,0)</f>
        <v>0</v>
      </c>
      <c r="N2511" s="14">
        <f>IF(J2511="YES",I2511*Assumptions!$B$5/1000,0)</f>
        <v>0</v>
      </c>
      <c r="O2511" s="14">
        <f>K2511*Assumptions!$B$6*Assumptions!$B$7</f>
        <v>1415.3449999999998</v>
      </c>
      <c r="P2511" s="14">
        <f>((K2511*Assumptions!$B$6*Assumptions!$B$7/1000)*(Assumptions!$B$8/(Assumptions!$B$8-1)))*Assumptions!$B$9</f>
        <v>8492.0699999999979</v>
      </c>
      <c r="Q2511" s="13" t="s">
        <v>9034</v>
      </c>
      <c r="R2511" s="13" t="s">
        <v>9044</v>
      </c>
    </row>
    <row r="2512" spans="1:18" x14ac:dyDescent="0.3">
      <c r="A2512" s="11" t="s">
        <v>6</v>
      </c>
      <c r="D2512" s="11" t="s">
        <v>197</v>
      </c>
      <c r="E2512" s="11" t="s">
        <v>198</v>
      </c>
      <c r="F2512" s="12">
        <v>46.573712999999998</v>
      </c>
      <c r="G2512" s="12">
        <v>11.892829000000001</v>
      </c>
      <c r="H2512" s="11">
        <v>49000</v>
      </c>
      <c r="I2512" s="11">
        <v>47864</v>
      </c>
      <c r="J2512" s="13" t="s">
        <v>8992</v>
      </c>
      <c r="K2512" s="14">
        <f>I2512*Assumptions!$B$2*10^-3/24</f>
        <v>299.15000000000003</v>
      </c>
      <c r="L2512" s="14">
        <f>IF(J2512="YES",I2512*Assumptions!$B$3/1000,0)</f>
        <v>0</v>
      </c>
      <c r="M2512" s="14">
        <f>IF(J2512="YES",I2512*Assumptions!$B$4/1000,0)</f>
        <v>0</v>
      </c>
      <c r="N2512" s="14">
        <f>IF(J2512="YES",I2512*Assumptions!$B$5/1000,0)</f>
        <v>0</v>
      </c>
      <c r="O2512" s="14">
        <f>K2512*Assumptions!$B$6*Assumptions!$B$7</f>
        <v>1735.0700000000002</v>
      </c>
      <c r="P2512" s="14">
        <f>((K2512*Assumptions!$B$6*Assumptions!$B$7/1000)*(Assumptions!$B$8/(Assumptions!$B$8-1)))*Assumptions!$B$9</f>
        <v>10410.42</v>
      </c>
      <c r="Q2512" s="13" t="s">
        <v>9034</v>
      </c>
      <c r="R2512" s="13" t="s">
        <v>9044</v>
      </c>
    </row>
    <row r="2513" spans="1:18" x14ac:dyDescent="0.3">
      <c r="A2513" s="11" t="s">
        <v>6</v>
      </c>
      <c r="D2513" s="11" t="s">
        <v>199</v>
      </c>
      <c r="E2513" s="11" t="s">
        <v>200</v>
      </c>
      <c r="F2513" s="12">
        <v>46.830204999999999</v>
      </c>
      <c r="G2513" s="12">
        <v>11.941375000000001</v>
      </c>
      <c r="H2513" s="11">
        <v>150000</v>
      </c>
      <c r="I2513" s="11">
        <v>138050</v>
      </c>
      <c r="J2513" s="13" t="s">
        <v>8992</v>
      </c>
      <c r="K2513" s="14">
        <f>I2513*Assumptions!$B$2*10^-3/24</f>
        <v>862.8125</v>
      </c>
      <c r="L2513" s="14">
        <f>IF(J2513="YES",I2513*Assumptions!$B$3/1000,0)</f>
        <v>0</v>
      </c>
      <c r="M2513" s="14">
        <f>IF(J2513="YES",I2513*Assumptions!$B$4/1000,0)</f>
        <v>0</v>
      </c>
      <c r="N2513" s="14">
        <f>IF(J2513="YES",I2513*Assumptions!$B$5/1000,0)</f>
        <v>0</v>
      </c>
      <c r="O2513" s="14">
        <f>K2513*Assumptions!$B$6*Assumptions!$B$7</f>
        <v>5004.3125</v>
      </c>
      <c r="P2513" s="14">
        <f>((K2513*Assumptions!$B$6*Assumptions!$B$7/1000)*(Assumptions!$B$8/(Assumptions!$B$8-1)))*Assumptions!$B$9</f>
        <v>30025.875</v>
      </c>
      <c r="Q2513" s="13" t="s">
        <v>9034</v>
      </c>
      <c r="R2513" s="13" t="s">
        <v>9042</v>
      </c>
    </row>
    <row r="2514" spans="1:18" x14ac:dyDescent="0.3">
      <c r="A2514" s="11" t="s">
        <v>6</v>
      </c>
      <c r="D2514" s="11" t="s">
        <v>201</v>
      </c>
      <c r="E2514" s="11" t="s">
        <v>202</v>
      </c>
      <c r="F2514" s="12">
        <v>46.814551999999999</v>
      </c>
      <c r="G2514" s="12">
        <v>11.741156</v>
      </c>
      <c r="H2514" s="11">
        <v>40000</v>
      </c>
      <c r="I2514" s="11">
        <v>36194</v>
      </c>
      <c r="J2514" s="13" t="s">
        <v>8992</v>
      </c>
      <c r="K2514" s="14">
        <f>I2514*Assumptions!$B$2*10^-3/24</f>
        <v>226.21250000000001</v>
      </c>
      <c r="L2514" s="14">
        <f>IF(J2514="YES",I2514*Assumptions!$B$3/1000,0)</f>
        <v>0</v>
      </c>
      <c r="M2514" s="14">
        <f>IF(J2514="YES",I2514*Assumptions!$B$4/1000,0)</f>
        <v>0</v>
      </c>
      <c r="N2514" s="14">
        <f>IF(J2514="YES",I2514*Assumptions!$B$5/1000,0)</f>
        <v>0</v>
      </c>
      <c r="O2514" s="14">
        <f>K2514*Assumptions!$B$6*Assumptions!$B$7</f>
        <v>1312.0325</v>
      </c>
      <c r="P2514" s="14">
        <f>((K2514*Assumptions!$B$6*Assumptions!$B$7/1000)*(Assumptions!$B$8/(Assumptions!$B$8-1)))*Assumptions!$B$9</f>
        <v>7872.1949999999997</v>
      </c>
      <c r="Q2514" s="13" t="s">
        <v>9034</v>
      </c>
      <c r="R2514" s="13" t="s">
        <v>9044</v>
      </c>
    </row>
    <row r="2515" spans="1:18" x14ac:dyDescent="0.3">
      <c r="A2515" s="11" t="s">
        <v>6</v>
      </c>
      <c r="D2515" s="11" t="s">
        <v>203</v>
      </c>
      <c r="E2515" s="11" t="s">
        <v>204</v>
      </c>
      <c r="F2515" s="12">
        <v>46.739863</v>
      </c>
      <c r="G2515" s="12">
        <v>11.648726999999999</v>
      </c>
      <c r="H2515" s="11">
        <v>65000</v>
      </c>
      <c r="I2515" s="11">
        <v>67776</v>
      </c>
      <c r="J2515" s="13" t="s">
        <v>8992</v>
      </c>
      <c r="K2515" s="14">
        <f>I2515*Assumptions!$B$2*10^-3/24</f>
        <v>423.59999999999997</v>
      </c>
      <c r="L2515" s="14">
        <f>IF(J2515="YES",I2515*Assumptions!$B$3/1000,0)</f>
        <v>0</v>
      </c>
      <c r="M2515" s="14">
        <f>IF(J2515="YES",I2515*Assumptions!$B$4/1000,0)</f>
        <v>0</v>
      </c>
      <c r="N2515" s="14">
        <f>IF(J2515="YES",I2515*Assumptions!$B$5/1000,0)</f>
        <v>0</v>
      </c>
      <c r="O2515" s="14">
        <f>K2515*Assumptions!$B$6*Assumptions!$B$7</f>
        <v>2456.8799999999997</v>
      </c>
      <c r="P2515" s="14">
        <f>((K2515*Assumptions!$B$6*Assumptions!$B$7/1000)*(Assumptions!$B$8/(Assumptions!$B$8-1)))*Assumptions!$B$9</f>
        <v>14741.279999999997</v>
      </c>
      <c r="Q2515" s="13" t="s">
        <v>9034</v>
      </c>
      <c r="R2515" s="13" t="s">
        <v>9042</v>
      </c>
    </row>
    <row r="2516" spans="1:18" x14ac:dyDescent="0.3">
      <c r="A2516" s="11" t="s">
        <v>6</v>
      </c>
      <c r="D2516" s="11" t="s">
        <v>205</v>
      </c>
      <c r="E2516" s="11" t="s">
        <v>206</v>
      </c>
      <c r="F2516" s="12">
        <v>46.630789</v>
      </c>
      <c r="G2516" s="12">
        <v>11.549175999999999</v>
      </c>
      <c r="H2516" s="11">
        <v>45000</v>
      </c>
      <c r="I2516" s="11">
        <v>38223</v>
      </c>
      <c r="J2516" s="13" t="s">
        <v>8992</v>
      </c>
      <c r="K2516" s="14">
        <f>I2516*Assumptions!$B$2*10^-3/24</f>
        <v>238.89374999999998</v>
      </c>
      <c r="L2516" s="14">
        <f>IF(J2516="YES",I2516*Assumptions!$B$3/1000,0)</f>
        <v>0</v>
      </c>
      <c r="M2516" s="14">
        <f>IF(J2516="YES",I2516*Assumptions!$B$4/1000,0)</f>
        <v>0</v>
      </c>
      <c r="N2516" s="14">
        <f>IF(J2516="YES",I2516*Assumptions!$B$5/1000,0)</f>
        <v>0</v>
      </c>
      <c r="O2516" s="14">
        <f>K2516*Assumptions!$B$6*Assumptions!$B$7</f>
        <v>1385.5837499999998</v>
      </c>
      <c r="P2516" s="14">
        <f>((K2516*Assumptions!$B$6*Assumptions!$B$7/1000)*(Assumptions!$B$8/(Assumptions!$B$8-1)))*Assumptions!$B$9</f>
        <v>8313.5024999999987</v>
      </c>
      <c r="Q2516" s="13" t="s">
        <v>9034</v>
      </c>
      <c r="R2516" s="13" t="s">
        <v>9044</v>
      </c>
    </row>
    <row r="2517" spans="1:18" x14ac:dyDescent="0.3">
      <c r="A2517" s="11" t="s">
        <v>6</v>
      </c>
      <c r="D2517" s="11" t="s">
        <v>207</v>
      </c>
      <c r="E2517" s="11" t="s">
        <v>208</v>
      </c>
      <c r="F2517" s="12">
        <v>46.561995000000003</v>
      </c>
      <c r="G2517" s="12">
        <v>11.717518</v>
      </c>
      <c r="H2517" s="11">
        <v>42000</v>
      </c>
      <c r="I2517" s="11">
        <v>63843</v>
      </c>
      <c r="J2517" s="13" t="s">
        <v>8992</v>
      </c>
      <c r="K2517" s="14">
        <f>I2517*Assumptions!$B$2*10^-3/24</f>
        <v>399.01875000000001</v>
      </c>
      <c r="L2517" s="14">
        <f>IF(J2517="YES",I2517*Assumptions!$B$3/1000,0)</f>
        <v>0</v>
      </c>
      <c r="M2517" s="14">
        <f>IF(J2517="YES",I2517*Assumptions!$B$4/1000,0)</f>
        <v>0</v>
      </c>
      <c r="N2517" s="14">
        <f>IF(J2517="YES",I2517*Assumptions!$B$5/1000,0)</f>
        <v>0</v>
      </c>
      <c r="O2517" s="14">
        <f>K2517*Assumptions!$B$6*Assumptions!$B$7</f>
        <v>2314.3087499999997</v>
      </c>
      <c r="P2517" s="14">
        <f>((K2517*Assumptions!$B$6*Assumptions!$B$7/1000)*(Assumptions!$B$8/(Assumptions!$B$8-1)))*Assumptions!$B$9</f>
        <v>13885.852499999997</v>
      </c>
      <c r="Q2517" s="13" t="s">
        <v>9034</v>
      </c>
      <c r="R2517" s="13" t="s">
        <v>9042</v>
      </c>
    </row>
    <row r="2518" spans="1:18" x14ac:dyDescent="0.3">
      <c r="A2518" s="11" t="s">
        <v>6</v>
      </c>
      <c r="D2518" s="11" t="s">
        <v>209</v>
      </c>
      <c r="E2518" s="11" t="s">
        <v>210</v>
      </c>
      <c r="F2518" s="12">
        <v>46.539318000000002</v>
      </c>
      <c r="G2518" s="12">
        <v>11.460283</v>
      </c>
      <c r="H2518" s="11">
        <v>6000</v>
      </c>
      <c r="I2518" s="11">
        <v>4530</v>
      </c>
      <c r="J2518" s="13" t="s">
        <v>8992</v>
      </c>
      <c r="K2518" s="14">
        <f>I2518*Assumptions!$B$2*10^-3/24</f>
        <v>28.3125</v>
      </c>
      <c r="L2518" s="14">
        <f>IF(J2518="YES",I2518*Assumptions!$B$3/1000,0)</f>
        <v>0</v>
      </c>
      <c r="M2518" s="14">
        <f>IF(J2518="YES",I2518*Assumptions!$B$4/1000,0)</f>
        <v>0</v>
      </c>
      <c r="N2518" s="14">
        <f>IF(J2518="YES",I2518*Assumptions!$B$5/1000,0)</f>
        <v>0</v>
      </c>
      <c r="O2518" s="14">
        <f>K2518*Assumptions!$B$6*Assumptions!$B$7</f>
        <v>164.21250000000001</v>
      </c>
      <c r="P2518" s="14">
        <f>((K2518*Assumptions!$B$6*Assumptions!$B$7/1000)*(Assumptions!$B$8/(Assumptions!$B$8-1)))*Assumptions!$B$9</f>
        <v>985.27499999999998</v>
      </c>
      <c r="Q2518" s="13" t="s">
        <v>9034</v>
      </c>
      <c r="R2518" s="13" t="s">
        <v>9043</v>
      </c>
    </row>
    <row r="2519" spans="1:18" x14ac:dyDescent="0.3">
      <c r="A2519" s="11" t="s">
        <v>6</v>
      </c>
      <c r="D2519" s="11" t="s">
        <v>211</v>
      </c>
      <c r="E2519" s="11" t="s">
        <v>212</v>
      </c>
      <c r="F2519" s="12">
        <v>46.411848999999997</v>
      </c>
      <c r="G2519" s="12">
        <v>11.52923</v>
      </c>
      <c r="H2519" s="11">
        <v>13000</v>
      </c>
      <c r="I2519" s="11">
        <v>10812</v>
      </c>
      <c r="J2519" s="13" t="s">
        <v>8992</v>
      </c>
      <c r="K2519" s="14">
        <f>I2519*Assumptions!$B$2*10^-3/24</f>
        <v>67.575000000000003</v>
      </c>
      <c r="L2519" s="14">
        <f>IF(J2519="YES",I2519*Assumptions!$B$3/1000,0)</f>
        <v>0</v>
      </c>
      <c r="M2519" s="14">
        <f>IF(J2519="YES",I2519*Assumptions!$B$4/1000,0)</f>
        <v>0</v>
      </c>
      <c r="N2519" s="14">
        <f>IF(J2519="YES",I2519*Assumptions!$B$5/1000,0)</f>
        <v>0</v>
      </c>
      <c r="O2519" s="14">
        <f>K2519*Assumptions!$B$6*Assumptions!$B$7</f>
        <v>391.935</v>
      </c>
      <c r="P2519" s="14">
        <f>((K2519*Assumptions!$B$6*Assumptions!$B$7/1000)*(Assumptions!$B$8/(Assumptions!$B$8-1)))*Assumptions!$B$9</f>
        <v>2351.6099999999997</v>
      </c>
      <c r="Q2519" s="13" t="s">
        <v>9034</v>
      </c>
      <c r="R2519" s="13" t="s">
        <v>9044</v>
      </c>
    </row>
    <row r="2520" spans="1:18" x14ac:dyDescent="0.3">
      <c r="A2520" s="11" t="s">
        <v>6</v>
      </c>
      <c r="D2520" s="11" t="s">
        <v>213</v>
      </c>
      <c r="E2520" s="11" t="s">
        <v>214</v>
      </c>
      <c r="F2520" s="12">
        <v>46.704008000000002</v>
      </c>
      <c r="G2520" s="12">
        <v>11.373725</v>
      </c>
      <c r="H2520" s="11">
        <v>8750</v>
      </c>
      <c r="I2520" s="11">
        <v>9989</v>
      </c>
      <c r="J2520" s="13" t="s">
        <v>8992</v>
      </c>
      <c r="K2520" s="14">
        <f>I2520*Assumptions!$B$2*10^-3/24</f>
        <v>62.431250000000006</v>
      </c>
      <c r="L2520" s="14">
        <f>IF(J2520="YES",I2520*Assumptions!$B$3/1000,0)</f>
        <v>0</v>
      </c>
      <c r="M2520" s="14">
        <f>IF(J2520="YES",I2520*Assumptions!$B$4/1000,0)</f>
        <v>0</v>
      </c>
      <c r="N2520" s="14">
        <f>IF(J2520="YES",I2520*Assumptions!$B$5/1000,0)</f>
        <v>0</v>
      </c>
      <c r="O2520" s="14">
        <f>K2520*Assumptions!$B$6*Assumptions!$B$7</f>
        <v>362.10124999999999</v>
      </c>
      <c r="P2520" s="14">
        <f>((K2520*Assumptions!$B$6*Assumptions!$B$7/1000)*(Assumptions!$B$8/(Assumptions!$B$8-1)))*Assumptions!$B$9</f>
        <v>2172.6074999999996</v>
      </c>
      <c r="Q2520" s="13" t="s">
        <v>9034</v>
      </c>
      <c r="R2520" s="13" t="s">
        <v>9044</v>
      </c>
    </row>
    <row r="2521" spans="1:18" x14ac:dyDescent="0.3">
      <c r="A2521" s="11" t="s">
        <v>6</v>
      </c>
      <c r="D2521" s="11" t="s">
        <v>215</v>
      </c>
      <c r="E2521" s="11" t="s">
        <v>216</v>
      </c>
      <c r="F2521" s="12">
        <v>46.420603</v>
      </c>
      <c r="G2521" s="12">
        <v>11.35107</v>
      </c>
      <c r="H2521" s="11">
        <v>342000</v>
      </c>
      <c r="I2521" s="11">
        <v>244968</v>
      </c>
      <c r="J2521" s="13" t="s">
        <v>8992</v>
      </c>
      <c r="K2521" s="14">
        <f>I2521*Assumptions!$B$2*10^-3/24</f>
        <v>1531.0500000000002</v>
      </c>
      <c r="L2521" s="14">
        <f>IF(J2521="YES",I2521*Assumptions!$B$3/1000,0)</f>
        <v>0</v>
      </c>
      <c r="M2521" s="14">
        <f>IF(J2521="YES",I2521*Assumptions!$B$4/1000,0)</f>
        <v>0</v>
      </c>
      <c r="N2521" s="14">
        <f>IF(J2521="YES",I2521*Assumptions!$B$5/1000,0)</f>
        <v>0</v>
      </c>
      <c r="O2521" s="14">
        <f>K2521*Assumptions!$B$6*Assumptions!$B$7</f>
        <v>8880.09</v>
      </c>
      <c r="P2521" s="14">
        <f>((K2521*Assumptions!$B$6*Assumptions!$B$7/1000)*(Assumptions!$B$8/(Assumptions!$B$8-1)))*Assumptions!$B$9</f>
        <v>53280.54</v>
      </c>
      <c r="Q2521" s="13" t="s">
        <v>9034</v>
      </c>
      <c r="R2521" s="13" t="s">
        <v>9044</v>
      </c>
    </row>
    <row r="2522" spans="1:18" x14ac:dyDescent="0.3">
      <c r="A2522" s="11" t="s">
        <v>6</v>
      </c>
      <c r="D2522" s="11" t="s">
        <v>217</v>
      </c>
      <c r="E2522" s="11" t="s">
        <v>218</v>
      </c>
      <c r="F2522" s="12">
        <v>46.242899999999999</v>
      </c>
      <c r="G2522" s="12">
        <v>11.224057999999999</v>
      </c>
      <c r="H2522" s="11">
        <v>6000</v>
      </c>
      <c r="I2522" s="11">
        <v>4794</v>
      </c>
      <c r="J2522" s="13" t="s">
        <v>8992</v>
      </c>
      <c r="K2522" s="14">
        <f>I2522*Assumptions!$B$2*10^-3/24</f>
        <v>29.962500000000002</v>
      </c>
      <c r="L2522" s="14">
        <f>IF(J2522="YES",I2522*Assumptions!$B$3/1000,0)</f>
        <v>0</v>
      </c>
      <c r="M2522" s="14">
        <f>IF(J2522="YES",I2522*Assumptions!$B$4/1000,0)</f>
        <v>0</v>
      </c>
      <c r="N2522" s="14">
        <f>IF(J2522="YES",I2522*Assumptions!$B$5/1000,0)</f>
        <v>0</v>
      </c>
      <c r="O2522" s="14">
        <f>K2522*Assumptions!$B$6*Assumptions!$B$7</f>
        <v>173.78250000000003</v>
      </c>
      <c r="P2522" s="14">
        <f>((K2522*Assumptions!$B$6*Assumptions!$B$7/1000)*(Assumptions!$B$8/(Assumptions!$B$8-1)))*Assumptions!$B$9</f>
        <v>1042.6950000000002</v>
      </c>
      <c r="Q2522" s="13" t="s">
        <v>9034</v>
      </c>
      <c r="R2522" s="13" t="s">
        <v>9042</v>
      </c>
    </row>
    <row r="2523" spans="1:18" x14ac:dyDescent="0.3">
      <c r="A2523" s="11" t="s">
        <v>6</v>
      </c>
      <c r="D2523" s="11" t="s">
        <v>219</v>
      </c>
      <c r="E2523" s="11" t="s">
        <v>220</v>
      </c>
      <c r="F2523" s="12">
        <v>46.354509999999998</v>
      </c>
      <c r="G2523" s="12">
        <v>11.295082000000001</v>
      </c>
      <c r="H2523" s="11">
        <v>138000</v>
      </c>
      <c r="I2523" s="11">
        <v>68945</v>
      </c>
      <c r="J2523" s="13" t="s">
        <v>8992</v>
      </c>
      <c r="K2523" s="14">
        <f>I2523*Assumptions!$B$2*10^-3/24</f>
        <v>430.90625</v>
      </c>
      <c r="L2523" s="14">
        <f>IF(J2523="YES",I2523*Assumptions!$B$3/1000,0)</f>
        <v>0</v>
      </c>
      <c r="M2523" s="14">
        <f>IF(J2523="YES",I2523*Assumptions!$B$4/1000,0)</f>
        <v>0</v>
      </c>
      <c r="N2523" s="14">
        <f>IF(J2523="YES",I2523*Assumptions!$B$5/1000,0)</f>
        <v>0</v>
      </c>
      <c r="O2523" s="14">
        <f>K2523*Assumptions!$B$6*Assumptions!$B$7</f>
        <v>2499.2562499999999</v>
      </c>
      <c r="P2523" s="14">
        <f>((K2523*Assumptions!$B$6*Assumptions!$B$7/1000)*(Assumptions!$B$8/(Assumptions!$B$8-1)))*Assumptions!$B$9</f>
        <v>14995.537499999999</v>
      </c>
      <c r="Q2523" s="13" t="s">
        <v>9034</v>
      </c>
      <c r="R2523" s="13" t="s">
        <v>9042</v>
      </c>
    </row>
    <row r="2524" spans="1:18" x14ac:dyDescent="0.3">
      <c r="A2524" s="11" t="s">
        <v>6</v>
      </c>
      <c r="B2524" s="11" t="s">
        <v>21</v>
      </c>
      <c r="D2524" s="11" t="s">
        <v>221</v>
      </c>
      <c r="E2524" s="11" t="s">
        <v>222</v>
      </c>
      <c r="F2524" s="12">
        <v>44.383980000000001</v>
      </c>
      <c r="G2524" s="12">
        <v>11.72988</v>
      </c>
      <c r="H2524" s="11">
        <v>30000</v>
      </c>
      <c r="I2524" s="11">
        <v>14595</v>
      </c>
      <c r="J2524" s="13" t="s">
        <v>8991</v>
      </c>
      <c r="K2524" s="14">
        <f>I2524*Assumptions!$B$2*10^-3/24</f>
        <v>91.21875</v>
      </c>
      <c r="L2524" s="14">
        <f>IF(J2524="YES",I2524*Assumptions!$B$3/1000,0)</f>
        <v>0</v>
      </c>
      <c r="M2524" s="14">
        <f>IF(J2524="YES",I2524*Assumptions!$B$4/1000,0)</f>
        <v>0</v>
      </c>
      <c r="N2524" s="14">
        <f>IF(J2524="YES",I2524*Assumptions!$B$5/1000,0)</f>
        <v>0</v>
      </c>
      <c r="O2524" s="14">
        <f>K2524*Assumptions!$B$6*Assumptions!$B$7</f>
        <v>529.06875000000002</v>
      </c>
      <c r="P2524" s="14">
        <f>((K2524*Assumptions!$B$6*Assumptions!$B$7/1000)*(Assumptions!$B$8/(Assumptions!$B$8-1)))*Assumptions!$B$9</f>
        <v>3174.4124999999999</v>
      </c>
      <c r="Q2524" s="13" t="s">
        <v>9037</v>
      </c>
      <c r="R2524" s="13" t="s">
        <v>9043</v>
      </c>
    </row>
    <row r="2525" spans="1:18" x14ac:dyDescent="0.3">
      <c r="A2525" s="11" t="s">
        <v>6</v>
      </c>
      <c r="B2525" s="11" t="s">
        <v>21</v>
      </c>
      <c r="D2525" s="11" t="s">
        <v>223</v>
      </c>
      <c r="E2525" s="11" t="s">
        <v>224</v>
      </c>
      <c r="F2525" s="12">
        <v>44.570189999999997</v>
      </c>
      <c r="G2525" s="12">
        <v>11.283340000000001</v>
      </c>
      <c r="H2525" s="11">
        <v>36000</v>
      </c>
      <c r="I2525" s="11">
        <v>16657</v>
      </c>
      <c r="J2525" s="13" t="s">
        <v>8991</v>
      </c>
      <c r="K2525" s="14">
        <f>I2525*Assumptions!$B$2*10^-3/24</f>
        <v>104.10625</v>
      </c>
      <c r="L2525" s="14">
        <f>IF(J2525="YES",I2525*Assumptions!$B$3/1000,0)</f>
        <v>0</v>
      </c>
      <c r="M2525" s="14">
        <f>IF(J2525="YES",I2525*Assumptions!$B$4/1000,0)</f>
        <v>0</v>
      </c>
      <c r="N2525" s="14">
        <f>IF(J2525="YES",I2525*Assumptions!$B$5/1000,0)</f>
        <v>0</v>
      </c>
      <c r="O2525" s="14">
        <f>K2525*Assumptions!$B$6*Assumptions!$B$7</f>
        <v>603.81624999999997</v>
      </c>
      <c r="P2525" s="14">
        <f>((K2525*Assumptions!$B$6*Assumptions!$B$7/1000)*(Assumptions!$B$8/(Assumptions!$B$8-1)))*Assumptions!$B$9</f>
        <v>3622.8974999999991</v>
      </c>
      <c r="Q2525" s="13" t="s">
        <v>9037</v>
      </c>
      <c r="R2525" s="13" t="s">
        <v>9044</v>
      </c>
    </row>
    <row r="2526" spans="1:18" x14ac:dyDescent="0.3">
      <c r="A2526" s="11" t="s">
        <v>6</v>
      </c>
      <c r="B2526" s="11" t="s">
        <v>21</v>
      </c>
      <c r="D2526" s="11" t="s">
        <v>225</v>
      </c>
      <c r="E2526" s="11" t="s">
        <v>226</v>
      </c>
      <c r="F2526" s="12">
        <v>44.471159999999998</v>
      </c>
      <c r="G2526" s="12">
        <v>11.49987</v>
      </c>
      <c r="H2526" s="11">
        <v>38000</v>
      </c>
      <c r="I2526" s="11">
        <v>16638</v>
      </c>
      <c r="J2526" s="13" t="s">
        <v>8991</v>
      </c>
      <c r="K2526" s="14">
        <f>I2526*Assumptions!$B$2*10^-3/24</f>
        <v>103.98750000000001</v>
      </c>
      <c r="L2526" s="14">
        <f>IF(J2526="YES",I2526*Assumptions!$B$3/1000,0)</f>
        <v>0</v>
      </c>
      <c r="M2526" s="14">
        <f>IF(J2526="YES",I2526*Assumptions!$B$4/1000,0)</f>
        <v>0</v>
      </c>
      <c r="N2526" s="14">
        <f>IF(J2526="YES",I2526*Assumptions!$B$5/1000,0)</f>
        <v>0</v>
      </c>
      <c r="O2526" s="14">
        <f>K2526*Assumptions!$B$6*Assumptions!$B$7</f>
        <v>603.12750000000005</v>
      </c>
      <c r="P2526" s="14">
        <f>((K2526*Assumptions!$B$6*Assumptions!$B$7/1000)*(Assumptions!$B$8/(Assumptions!$B$8-1)))*Assumptions!$B$9</f>
        <v>3618.7650000000003</v>
      </c>
      <c r="Q2526" s="13" t="s">
        <v>9037</v>
      </c>
      <c r="R2526" s="13" t="s">
        <v>9042</v>
      </c>
    </row>
    <row r="2527" spans="1:18" x14ac:dyDescent="0.3">
      <c r="A2527" s="11" t="s">
        <v>6</v>
      </c>
      <c r="B2527" s="11" t="s">
        <v>229</v>
      </c>
      <c r="D2527" s="11" t="s">
        <v>227</v>
      </c>
      <c r="E2527" s="11" t="s">
        <v>228</v>
      </c>
      <c r="F2527" s="12">
        <v>44.013210000000001</v>
      </c>
      <c r="G2527" s="12">
        <v>12.634550000000001</v>
      </c>
      <c r="H2527" s="11">
        <v>180000</v>
      </c>
      <c r="I2527" s="11">
        <v>135008</v>
      </c>
      <c r="J2527" s="13" t="s">
        <v>8982</v>
      </c>
      <c r="K2527" s="14">
        <f>I2527*Assumptions!$B$2*10^-3/24</f>
        <v>843.80000000000007</v>
      </c>
      <c r="L2527" s="14">
        <f>IF(J2527="YES",I2527*Assumptions!$B$3/1000,0)</f>
        <v>2700.16</v>
      </c>
      <c r="M2527" s="14">
        <f>IF(J2527="YES",I2527*Assumptions!$B$4/1000,0)</f>
        <v>2025.12</v>
      </c>
      <c r="N2527" s="14">
        <f>IF(J2527="YES",I2527*Assumptions!$B$5/1000,0)</f>
        <v>4050.24</v>
      </c>
      <c r="O2527" s="14">
        <f>K2527*Assumptions!$B$6*Assumptions!$B$7</f>
        <v>4894.04</v>
      </c>
      <c r="P2527" s="14">
        <f>((K2527*Assumptions!$B$6*Assumptions!$B$7/1000)*(Assumptions!$B$8/(Assumptions!$B$8-1)))*Assumptions!$B$9</f>
        <v>29364.240000000002</v>
      </c>
      <c r="Q2527" s="13" t="s">
        <v>9037</v>
      </c>
      <c r="R2527" s="13" t="s">
        <v>9043</v>
      </c>
    </row>
    <row r="2528" spans="1:18" x14ac:dyDescent="0.3">
      <c r="A2528" s="11" t="s">
        <v>6</v>
      </c>
      <c r="B2528" s="11" t="s">
        <v>229</v>
      </c>
      <c r="D2528" s="11" t="s">
        <v>230</v>
      </c>
      <c r="E2528" s="11" t="s">
        <v>231</v>
      </c>
      <c r="F2528" s="12">
        <v>44.05838</v>
      </c>
      <c r="G2528" s="12">
        <v>12.49592</v>
      </c>
      <c r="H2528" s="11">
        <v>560000</v>
      </c>
      <c r="I2528" s="11">
        <v>515132</v>
      </c>
      <c r="J2528" s="13" t="s">
        <v>8982</v>
      </c>
      <c r="K2528" s="14">
        <f>I2528*Assumptions!$B$2*10^-3/24</f>
        <v>3219.5750000000003</v>
      </c>
      <c r="L2528" s="14">
        <f>IF(J2528="YES",I2528*Assumptions!$B$3/1000,0)</f>
        <v>10302.64</v>
      </c>
      <c r="M2528" s="14">
        <f>IF(J2528="YES",I2528*Assumptions!$B$4/1000,0)</f>
        <v>7726.98</v>
      </c>
      <c r="N2528" s="14">
        <f>IF(J2528="YES",I2528*Assumptions!$B$5/1000,0)</f>
        <v>15453.96</v>
      </c>
      <c r="O2528" s="14">
        <f>K2528*Assumptions!$B$6*Assumptions!$B$7</f>
        <v>18673.535</v>
      </c>
      <c r="P2528" s="14">
        <f>((K2528*Assumptions!$B$6*Assumptions!$B$7/1000)*(Assumptions!$B$8/(Assumptions!$B$8-1)))*Assumptions!$B$9</f>
        <v>112041.20999999999</v>
      </c>
      <c r="Q2528" s="13" t="s">
        <v>9037</v>
      </c>
      <c r="R2528" s="13" t="s">
        <v>9043</v>
      </c>
    </row>
    <row r="2529" spans="1:18" x14ac:dyDescent="0.3">
      <c r="A2529" s="11" t="s">
        <v>6</v>
      </c>
      <c r="B2529" s="11" t="s">
        <v>76</v>
      </c>
      <c r="D2529" s="11" t="s">
        <v>232</v>
      </c>
      <c r="E2529" s="11" t="s">
        <v>233</v>
      </c>
      <c r="F2529" s="12">
        <v>44.884999999999998</v>
      </c>
      <c r="G2529" s="12">
        <v>11.40917</v>
      </c>
      <c r="H2529" s="11">
        <v>10000</v>
      </c>
      <c r="I2529" s="11">
        <v>4812</v>
      </c>
      <c r="J2529" s="13" t="s">
        <v>8991</v>
      </c>
      <c r="K2529" s="14">
        <f>I2529*Assumptions!$B$2*10^-3/24</f>
        <v>30.075000000000003</v>
      </c>
      <c r="L2529" s="14">
        <f>IF(J2529="YES",I2529*Assumptions!$B$3/1000,0)</f>
        <v>0</v>
      </c>
      <c r="M2529" s="14">
        <f>IF(J2529="YES",I2529*Assumptions!$B$4/1000,0)</f>
        <v>0</v>
      </c>
      <c r="N2529" s="14">
        <f>IF(J2529="YES",I2529*Assumptions!$B$5/1000,0)</f>
        <v>0</v>
      </c>
      <c r="O2529" s="14">
        <f>K2529*Assumptions!$B$6*Assumptions!$B$7</f>
        <v>174.435</v>
      </c>
      <c r="P2529" s="14">
        <f>((K2529*Assumptions!$B$6*Assumptions!$B$7/1000)*(Assumptions!$B$8/(Assumptions!$B$8-1)))*Assumptions!$B$9</f>
        <v>1046.6100000000001</v>
      </c>
      <c r="Q2529" s="13" t="s">
        <v>9037</v>
      </c>
      <c r="R2529" s="13" t="s">
        <v>9043</v>
      </c>
    </row>
    <row r="2530" spans="1:18" x14ac:dyDescent="0.3">
      <c r="A2530" s="11" t="s">
        <v>6</v>
      </c>
      <c r="B2530" s="11" t="s">
        <v>76</v>
      </c>
      <c r="D2530" s="11" t="s">
        <v>234</v>
      </c>
      <c r="E2530" s="11" t="s">
        <v>235</v>
      </c>
      <c r="F2530" s="12">
        <v>44.777160000000002</v>
      </c>
      <c r="G2530" s="12">
        <v>11.77309</v>
      </c>
      <c r="H2530" s="11">
        <v>10000</v>
      </c>
      <c r="I2530" s="11">
        <v>4245</v>
      </c>
      <c r="J2530" s="13" t="s">
        <v>8991</v>
      </c>
      <c r="K2530" s="14">
        <f>I2530*Assumptions!$B$2*10^-3/24</f>
        <v>26.53125</v>
      </c>
      <c r="L2530" s="14">
        <f>IF(J2530="YES",I2530*Assumptions!$B$3/1000,0)</f>
        <v>0</v>
      </c>
      <c r="M2530" s="14">
        <f>IF(J2530="YES",I2530*Assumptions!$B$4/1000,0)</f>
        <v>0</v>
      </c>
      <c r="N2530" s="14">
        <f>IF(J2530="YES",I2530*Assumptions!$B$5/1000,0)</f>
        <v>0</v>
      </c>
      <c r="O2530" s="14">
        <f>K2530*Assumptions!$B$6*Assumptions!$B$7</f>
        <v>153.88124999999999</v>
      </c>
      <c r="P2530" s="14">
        <f>((K2530*Assumptions!$B$6*Assumptions!$B$7/1000)*(Assumptions!$B$8/(Assumptions!$B$8-1)))*Assumptions!$B$9</f>
        <v>923.28750000000002</v>
      </c>
      <c r="Q2530" s="13" t="s">
        <v>9037</v>
      </c>
      <c r="R2530" s="13" t="s">
        <v>9044</v>
      </c>
    </row>
    <row r="2531" spans="1:18" x14ac:dyDescent="0.3">
      <c r="A2531" s="11" t="s">
        <v>6</v>
      </c>
      <c r="B2531" s="11" t="s">
        <v>5</v>
      </c>
      <c r="D2531" s="11" t="s">
        <v>236</v>
      </c>
      <c r="E2531" s="11" t="s">
        <v>237</v>
      </c>
      <c r="F2531" s="12">
        <v>44.884790000000002</v>
      </c>
      <c r="G2531" s="12">
        <v>9.6629299999999994</v>
      </c>
      <c r="H2531" s="11">
        <v>12000</v>
      </c>
      <c r="I2531" s="11">
        <v>4373</v>
      </c>
      <c r="J2531" s="13" t="s">
        <v>8991</v>
      </c>
      <c r="K2531" s="14">
        <f>I2531*Assumptions!$B$2*10^-3/24</f>
        <v>27.331250000000001</v>
      </c>
      <c r="L2531" s="14">
        <f>IF(J2531="YES",I2531*Assumptions!$B$3/1000,0)</f>
        <v>0</v>
      </c>
      <c r="M2531" s="14">
        <f>IF(J2531="YES",I2531*Assumptions!$B$4/1000,0)</f>
        <v>0</v>
      </c>
      <c r="N2531" s="14">
        <f>IF(J2531="YES",I2531*Assumptions!$B$5/1000,0)</f>
        <v>0</v>
      </c>
      <c r="O2531" s="14">
        <f>K2531*Assumptions!$B$6*Assumptions!$B$7</f>
        <v>158.52124999999998</v>
      </c>
      <c r="P2531" s="14">
        <f>((K2531*Assumptions!$B$6*Assumptions!$B$7/1000)*(Assumptions!$B$8/(Assumptions!$B$8-1)))*Assumptions!$B$9</f>
        <v>951.12749999999971</v>
      </c>
      <c r="Q2531" s="13" t="s">
        <v>9037</v>
      </c>
      <c r="R2531" s="13" t="s">
        <v>9044</v>
      </c>
    </row>
    <row r="2532" spans="1:18" x14ac:dyDescent="0.3">
      <c r="A2532" s="11" t="s">
        <v>6</v>
      </c>
      <c r="B2532" s="11" t="s">
        <v>5</v>
      </c>
      <c r="D2532" s="11" t="s">
        <v>238</v>
      </c>
      <c r="E2532" s="11" t="s">
        <v>239</v>
      </c>
      <c r="F2532" s="12">
        <v>45.06494</v>
      </c>
      <c r="G2532" s="12">
        <v>9.4374300000000009</v>
      </c>
      <c r="H2532" s="11">
        <v>18000</v>
      </c>
      <c r="I2532" s="11">
        <v>12182</v>
      </c>
      <c r="J2532" s="13" t="s">
        <v>8991</v>
      </c>
      <c r="K2532" s="14">
        <f>I2532*Assumptions!$B$2*10^-3/24</f>
        <v>76.137500000000003</v>
      </c>
      <c r="L2532" s="14">
        <f>IF(J2532="YES",I2532*Assumptions!$B$3/1000,0)</f>
        <v>0</v>
      </c>
      <c r="M2532" s="14">
        <f>IF(J2532="YES",I2532*Assumptions!$B$4/1000,0)</f>
        <v>0</v>
      </c>
      <c r="N2532" s="14">
        <f>IF(J2532="YES",I2532*Assumptions!$B$5/1000,0)</f>
        <v>0</v>
      </c>
      <c r="O2532" s="14">
        <f>K2532*Assumptions!$B$6*Assumptions!$B$7</f>
        <v>441.59749999999997</v>
      </c>
      <c r="P2532" s="14">
        <f>((K2532*Assumptions!$B$6*Assumptions!$B$7/1000)*(Assumptions!$B$8/(Assumptions!$B$8-1)))*Assumptions!$B$9</f>
        <v>2649.585</v>
      </c>
      <c r="Q2532" s="13" t="s">
        <v>9037</v>
      </c>
      <c r="R2532" s="13" t="s">
        <v>9043</v>
      </c>
    </row>
    <row r="2533" spans="1:18" x14ac:dyDescent="0.3">
      <c r="A2533" s="11" t="s">
        <v>6</v>
      </c>
      <c r="B2533" s="11" t="s">
        <v>5</v>
      </c>
      <c r="D2533" s="11" t="s">
        <v>240</v>
      </c>
      <c r="E2533" s="11" t="s">
        <v>241</v>
      </c>
      <c r="F2533" s="12">
        <v>45.0593</v>
      </c>
      <c r="G2533" s="12">
        <v>9.6348299999999991</v>
      </c>
      <c r="H2533" s="11">
        <v>16000</v>
      </c>
      <c r="I2533" s="11">
        <v>10828</v>
      </c>
      <c r="J2533" s="13" t="s">
        <v>8991</v>
      </c>
      <c r="K2533" s="14">
        <f>I2533*Assumptions!$B$2*10^-3/24</f>
        <v>67.674999999999997</v>
      </c>
      <c r="L2533" s="14">
        <f>IF(J2533="YES",I2533*Assumptions!$B$3/1000,0)</f>
        <v>0</v>
      </c>
      <c r="M2533" s="14">
        <f>IF(J2533="YES",I2533*Assumptions!$B$4/1000,0)</f>
        <v>0</v>
      </c>
      <c r="N2533" s="14">
        <f>IF(J2533="YES",I2533*Assumptions!$B$5/1000,0)</f>
        <v>0</v>
      </c>
      <c r="O2533" s="14">
        <f>K2533*Assumptions!$B$6*Assumptions!$B$7</f>
        <v>392.51499999999993</v>
      </c>
      <c r="P2533" s="14">
        <f>((K2533*Assumptions!$B$6*Assumptions!$B$7/1000)*(Assumptions!$B$8/(Assumptions!$B$8-1)))*Assumptions!$B$9</f>
        <v>2355.0899999999997</v>
      </c>
      <c r="Q2533" s="13" t="s">
        <v>9037</v>
      </c>
      <c r="R2533" s="13" t="s">
        <v>9043</v>
      </c>
    </row>
    <row r="2534" spans="1:18" x14ac:dyDescent="0.3">
      <c r="A2534" s="11" t="s">
        <v>6</v>
      </c>
      <c r="B2534" s="11" t="s">
        <v>5</v>
      </c>
      <c r="D2534" s="11" t="s">
        <v>242</v>
      </c>
      <c r="E2534" s="11" t="s">
        <v>243</v>
      </c>
      <c r="F2534" s="12">
        <v>45.025199999999998</v>
      </c>
      <c r="G2534" s="12">
        <v>9.4450199999999995</v>
      </c>
      <c r="H2534" s="11">
        <v>20000</v>
      </c>
      <c r="I2534" s="11">
        <v>6661</v>
      </c>
      <c r="J2534" s="13" t="s">
        <v>8991</v>
      </c>
      <c r="K2534" s="14">
        <f>I2534*Assumptions!$B$2*10^-3/24</f>
        <v>41.631250000000001</v>
      </c>
      <c r="L2534" s="14">
        <f>IF(J2534="YES",I2534*Assumptions!$B$3/1000,0)</f>
        <v>0</v>
      </c>
      <c r="M2534" s="14">
        <f>IF(J2534="YES",I2534*Assumptions!$B$4/1000,0)</f>
        <v>0</v>
      </c>
      <c r="N2534" s="14">
        <f>IF(J2534="YES",I2534*Assumptions!$B$5/1000,0)</f>
        <v>0</v>
      </c>
      <c r="O2534" s="14">
        <f>K2534*Assumptions!$B$6*Assumptions!$B$7</f>
        <v>241.46124999999998</v>
      </c>
      <c r="P2534" s="14">
        <f>((K2534*Assumptions!$B$6*Assumptions!$B$7/1000)*(Assumptions!$B$8/(Assumptions!$B$8-1)))*Assumptions!$B$9</f>
        <v>1448.7674999999997</v>
      </c>
      <c r="Q2534" s="13" t="s">
        <v>9037</v>
      </c>
      <c r="R2534" s="13" t="s">
        <v>9042</v>
      </c>
    </row>
    <row r="2535" spans="1:18" x14ac:dyDescent="0.3">
      <c r="A2535" s="11" t="s">
        <v>6</v>
      </c>
      <c r="B2535" s="11" t="s">
        <v>5</v>
      </c>
      <c r="D2535" s="11" t="s">
        <v>244</v>
      </c>
      <c r="E2535" s="11" t="s">
        <v>245</v>
      </c>
      <c r="F2535" s="12">
        <v>44.934289999999997</v>
      </c>
      <c r="G2535" s="12">
        <v>9.9230800000000006</v>
      </c>
      <c r="H2535" s="11">
        <v>21500</v>
      </c>
      <c r="I2535" s="11">
        <v>14067</v>
      </c>
      <c r="J2535" s="13" t="s">
        <v>8991</v>
      </c>
      <c r="K2535" s="14">
        <f>I2535*Assumptions!$B$2*10^-3/24</f>
        <v>87.918750000000003</v>
      </c>
      <c r="L2535" s="14">
        <f>IF(J2535="YES",I2535*Assumptions!$B$3/1000,0)</f>
        <v>0</v>
      </c>
      <c r="M2535" s="14">
        <f>IF(J2535="YES",I2535*Assumptions!$B$4/1000,0)</f>
        <v>0</v>
      </c>
      <c r="N2535" s="14">
        <f>IF(J2535="YES",I2535*Assumptions!$B$5/1000,0)</f>
        <v>0</v>
      </c>
      <c r="O2535" s="14">
        <f>K2535*Assumptions!$B$6*Assumptions!$B$7</f>
        <v>509.92874999999998</v>
      </c>
      <c r="P2535" s="14">
        <f>((K2535*Assumptions!$B$6*Assumptions!$B$7/1000)*(Assumptions!$B$8/(Assumptions!$B$8-1)))*Assumptions!$B$9</f>
        <v>3059.5724999999993</v>
      </c>
      <c r="Q2535" s="13" t="s">
        <v>9037</v>
      </c>
      <c r="R2535" s="13" t="s">
        <v>9042</v>
      </c>
    </row>
    <row r="2536" spans="1:18" x14ac:dyDescent="0.3">
      <c r="A2536" s="11" t="s">
        <v>6</v>
      </c>
      <c r="B2536" s="11" t="s">
        <v>5</v>
      </c>
      <c r="D2536" s="11" t="s">
        <v>246</v>
      </c>
      <c r="E2536" s="11" t="s">
        <v>247</v>
      </c>
      <c r="F2536" s="12">
        <v>45.059539999999998</v>
      </c>
      <c r="G2536" s="12">
        <v>9.7338900000000006</v>
      </c>
      <c r="H2536" s="11">
        <v>163333</v>
      </c>
      <c r="I2536" s="11">
        <v>106886</v>
      </c>
      <c r="J2536" s="13" t="s">
        <v>8982</v>
      </c>
      <c r="K2536" s="14">
        <f>I2536*Assumptions!$B$2*10^-3/24</f>
        <v>668.03750000000002</v>
      </c>
      <c r="L2536" s="14">
        <f>IF(J2536="YES",I2536*Assumptions!$B$3/1000,0)</f>
        <v>2137.7199999999998</v>
      </c>
      <c r="M2536" s="14">
        <f>IF(J2536="YES",I2536*Assumptions!$B$4/1000,0)</f>
        <v>1603.29</v>
      </c>
      <c r="N2536" s="14">
        <f>IF(J2536="YES",I2536*Assumptions!$B$5/1000,0)</f>
        <v>3206.58</v>
      </c>
      <c r="O2536" s="14">
        <f>K2536*Assumptions!$B$6*Assumptions!$B$7</f>
        <v>3874.6174999999998</v>
      </c>
      <c r="P2536" s="14">
        <f>((K2536*Assumptions!$B$6*Assumptions!$B$7/1000)*(Assumptions!$B$8/(Assumptions!$B$8-1)))*Assumptions!$B$9</f>
        <v>23247.704999999994</v>
      </c>
      <c r="Q2536" s="13" t="s">
        <v>9037</v>
      </c>
      <c r="R2536" s="13" t="s">
        <v>9043</v>
      </c>
    </row>
    <row r="2537" spans="1:18" x14ac:dyDescent="0.3">
      <c r="A2537" s="11" t="s">
        <v>6</v>
      </c>
      <c r="B2537" s="11" t="s">
        <v>73</v>
      </c>
      <c r="D2537" s="11" t="s">
        <v>248</v>
      </c>
      <c r="E2537" s="11" t="s">
        <v>249</v>
      </c>
      <c r="F2537" s="12">
        <v>44.512500000000003</v>
      </c>
      <c r="G2537" s="12">
        <v>9.9839599999999997</v>
      </c>
      <c r="H2537" s="11">
        <v>5000</v>
      </c>
      <c r="I2537" s="11">
        <v>3325</v>
      </c>
      <c r="J2537" s="13" t="s">
        <v>8991</v>
      </c>
      <c r="K2537" s="14">
        <f>I2537*Assumptions!$B$2*10^-3/24</f>
        <v>20.78125</v>
      </c>
      <c r="L2537" s="14">
        <f>IF(J2537="YES",I2537*Assumptions!$B$3/1000,0)</f>
        <v>0</v>
      </c>
      <c r="M2537" s="14">
        <f>IF(J2537="YES",I2537*Assumptions!$B$4/1000,0)</f>
        <v>0</v>
      </c>
      <c r="N2537" s="14">
        <f>IF(J2537="YES",I2537*Assumptions!$B$5/1000,0)</f>
        <v>0</v>
      </c>
      <c r="O2537" s="14">
        <f>K2537*Assumptions!$B$6*Assumptions!$B$7</f>
        <v>120.53125</v>
      </c>
      <c r="P2537" s="14">
        <f>((K2537*Assumptions!$B$6*Assumptions!$B$7/1000)*(Assumptions!$B$8/(Assumptions!$B$8-1)))*Assumptions!$B$9</f>
        <v>723.1875</v>
      </c>
      <c r="Q2537" s="13" t="s">
        <v>9037</v>
      </c>
      <c r="R2537" s="13" t="s">
        <v>9043</v>
      </c>
    </row>
    <row r="2538" spans="1:18" x14ac:dyDescent="0.3">
      <c r="A2538" s="11" t="s">
        <v>6</v>
      </c>
      <c r="B2538" s="11" t="s">
        <v>73</v>
      </c>
      <c r="D2538" s="11" t="s">
        <v>250</v>
      </c>
      <c r="E2538" s="11" t="s">
        <v>251</v>
      </c>
      <c r="F2538" s="12">
        <v>44.929079999999999</v>
      </c>
      <c r="G2538" s="12">
        <v>10.384029999999999</v>
      </c>
      <c r="H2538" s="11">
        <v>5700</v>
      </c>
      <c r="I2538" s="11">
        <v>5543</v>
      </c>
      <c r="J2538" s="13" t="s">
        <v>8991</v>
      </c>
      <c r="K2538" s="14">
        <f>I2538*Assumptions!$B$2*10^-3/24</f>
        <v>34.643750000000004</v>
      </c>
      <c r="L2538" s="14">
        <f>IF(J2538="YES",I2538*Assumptions!$B$3/1000,0)</f>
        <v>0</v>
      </c>
      <c r="M2538" s="14">
        <f>IF(J2538="YES",I2538*Assumptions!$B$4/1000,0)</f>
        <v>0</v>
      </c>
      <c r="N2538" s="14">
        <f>IF(J2538="YES",I2538*Assumptions!$B$5/1000,0)</f>
        <v>0</v>
      </c>
      <c r="O2538" s="14">
        <f>K2538*Assumptions!$B$6*Assumptions!$B$7</f>
        <v>200.93375000000003</v>
      </c>
      <c r="P2538" s="14">
        <f>((K2538*Assumptions!$B$6*Assumptions!$B$7/1000)*(Assumptions!$B$8/(Assumptions!$B$8-1)))*Assumptions!$B$9</f>
        <v>1205.6025</v>
      </c>
      <c r="Q2538" s="13" t="s">
        <v>9037</v>
      </c>
      <c r="R2538" s="13" t="s">
        <v>9042</v>
      </c>
    </row>
    <row r="2539" spans="1:18" x14ac:dyDescent="0.3">
      <c r="A2539" s="11" t="s">
        <v>6</v>
      </c>
      <c r="B2539" s="11" t="s">
        <v>73</v>
      </c>
      <c r="D2539" s="11" t="s">
        <v>252</v>
      </c>
      <c r="E2539" s="11" t="s">
        <v>253</v>
      </c>
      <c r="F2539" s="12">
        <v>44.486060000000002</v>
      </c>
      <c r="G2539" s="12">
        <v>10.247920000000001</v>
      </c>
      <c r="H2539" s="11">
        <v>6000</v>
      </c>
      <c r="I2539" s="11">
        <v>3892</v>
      </c>
      <c r="J2539" s="13" t="s">
        <v>8991</v>
      </c>
      <c r="K2539" s="14">
        <f>I2539*Assumptions!$B$2*10^-3/24</f>
        <v>24.325000000000003</v>
      </c>
      <c r="L2539" s="14">
        <f>IF(J2539="YES",I2539*Assumptions!$B$3/1000,0)</f>
        <v>0</v>
      </c>
      <c r="M2539" s="14">
        <f>IF(J2539="YES",I2539*Assumptions!$B$4/1000,0)</f>
        <v>0</v>
      </c>
      <c r="N2539" s="14">
        <f>IF(J2539="YES",I2539*Assumptions!$B$5/1000,0)</f>
        <v>0</v>
      </c>
      <c r="O2539" s="14">
        <f>K2539*Assumptions!$B$6*Assumptions!$B$7</f>
        <v>141.08500000000001</v>
      </c>
      <c r="P2539" s="14">
        <f>((K2539*Assumptions!$B$6*Assumptions!$B$7/1000)*(Assumptions!$B$8/(Assumptions!$B$8-1)))*Assumptions!$B$9</f>
        <v>846.5100000000001</v>
      </c>
      <c r="Q2539" s="13" t="s">
        <v>9037</v>
      </c>
      <c r="R2539" s="13" t="s">
        <v>9044</v>
      </c>
    </row>
    <row r="2540" spans="1:18" x14ac:dyDescent="0.3">
      <c r="A2540" s="11" t="s">
        <v>6</v>
      </c>
      <c r="B2540" s="11" t="s">
        <v>73</v>
      </c>
      <c r="D2540" s="11" t="s">
        <v>254</v>
      </c>
      <c r="E2540" s="11" t="s">
        <v>255</v>
      </c>
      <c r="F2540" s="12">
        <v>44.766199999999998</v>
      </c>
      <c r="G2540" s="12">
        <v>10.144259999999999</v>
      </c>
      <c r="H2540" s="11">
        <v>6500</v>
      </c>
      <c r="I2540" s="11">
        <v>3626</v>
      </c>
      <c r="J2540" s="13" t="s">
        <v>8991</v>
      </c>
      <c r="K2540" s="14">
        <f>I2540*Assumptions!$B$2*10^-3/24</f>
        <v>22.662499999999998</v>
      </c>
      <c r="L2540" s="14">
        <f>IF(J2540="YES",I2540*Assumptions!$B$3/1000,0)</f>
        <v>0</v>
      </c>
      <c r="M2540" s="14">
        <f>IF(J2540="YES",I2540*Assumptions!$B$4/1000,0)</f>
        <v>0</v>
      </c>
      <c r="N2540" s="14">
        <f>IF(J2540="YES",I2540*Assumptions!$B$5/1000,0)</f>
        <v>0</v>
      </c>
      <c r="O2540" s="14">
        <f>K2540*Assumptions!$B$6*Assumptions!$B$7</f>
        <v>131.44249999999997</v>
      </c>
      <c r="P2540" s="14">
        <f>((K2540*Assumptions!$B$6*Assumptions!$B$7/1000)*(Assumptions!$B$8/(Assumptions!$B$8-1)))*Assumptions!$B$9</f>
        <v>788.65499999999975</v>
      </c>
      <c r="Q2540" s="13" t="s">
        <v>9037</v>
      </c>
      <c r="R2540" s="13" t="s">
        <v>9042</v>
      </c>
    </row>
    <row r="2541" spans="1:18" x14ac:dyDescent="0.3">
      <c r="A2541" s="11" t="s">
        <v>6</v>
      </c>
      <c r="B2541" s="11" t="s">
        <v>73</v>
      </c>
      <c r="D2541" s="11" t="s">
        <v>256</v>
      </c>
      <c r="E2541" s="11" t="s">
        <v>257</v>
      </c>
      <c r="F2541" s="12">
        <v>44.726320000000001</v>
      </c>
      <c r="G2541" s="12">
        <v>10.24033</v>
      </c>
      <c r="H2541" s="11">
        <v>6770</v>
      </c>
      <c r="I2541" s="11">
        <v>5308</v>
      </c>
      <c r="J2541" s="13" t="s">
        <v>8991</v>
      </c>
      <c r="K2541" s="14">
        <f>I2541*Assumptions!$B$2*10^-3/24</f>
        <v>33.175000000000004</v>
      </c>
      <c r="L2541" s="14">
        <f>IF(J2541="YES",I2541*Assumptions!$B$3/1000,0)</f>
        <v>0</v>
      </c>
      <c r="M2541" s="14">
        <f>IF(J2541="YES",I2541*Assumptions!$B$4/1000,0)</f>
        <v>0</v>
      </c>
      <c r="N2541" s="14">
        <f>IF(J2541="YES",I2541*Assumptions!$B$5/1000,0)</f>
        <v>0</v>
      </c>
      <c r="O2541" s="14">
        <f>K2541*Assumptions!$B$6*Assumptions!$B$7</f>
        <v>192.41500000000002</v>
      </c>
      <c r="P2541" s="14">
        <f>((K2541*Assumptions!$B$6*Assumptions!$B$7/1000)*(Assumptions!$B$8/(Assumptions!$B$8-1)))*Assumptions!$B$9</f>
        <v>1154.49</v>
      </c>
      <c r="Q2541" s="13" t="s">
        <v>9037</v>
      </c>
      <c r="R2541" s="13" t="s">
        <v>9042</v>
      </c>
    </row>
    <row r="2542" spans="1:18" x14ac:dyDescent="0.3">
      <c r="A2542" s="11" t="s">
        <v>6</v>
      </c>
      <c r="B2542" s="11" t="s">
        <v>73</v>
      </c>
      <c r="D2542" s="11" t="s">
        <v>258</v>
      </c>
      <c r="E2542" s="11" t="s">
        <v>259</v>
      </c>
      <c r="F2542" s="12">
        <v>44.492130000000003</v>
      </c>
      <c r="G2542" s="12">
        <v>9.7899899999999995</v>
      </c>
      <c r="H2542" s="11">
        <v>7500</v>
      </c>
      <c r="I2542" s="11">
        <v>6800</v>
      </c>
      <c r="J2542" s="13" t="s">
        <v>8991</v>
      </c>
      <c r="K2542" s="14">
        <f>I2542*Assumptions!$B$2*10^-3/24</f>
        <v>42.5</v>
      </c>
      <c r="L2542" s="14">
        <f>IF(J2542="YES",I2542*Assumptions!$B$3/1000,0)</f>
        <v>0</v>
      </c>
      <c r="M2542" s="14">
        <f>IF(J2542="YES",I2542*Assumptions!$B$4/1000,0)</f>
        <v>0</v>
      </c>
      <c r="N2542" s="14">
        <f>IF(J2542="YES",I2542*Assumptions!$B$5/1000,0)</f>
        <v>0</v>
      </c>
      <c r="O2542" s="14">
        <f>K2542*Assumptions!$B$6*Assumptions!$B$7</f>
        <v>246.5</v>
      </c>
      <c r="P2542" s="14">
        <f>((K2542*Assumptions!$B$6*Assumptions!$B$7/1000)*(Assumptions!$B$8/(Assumptions!$B$8-1)))*Assumptions!$B$9</f>
        <v>1479</v>
      </c>
      <c r="Q2542" s="13" t="s">
        <v>9037</v>
      </c>
      <c r="R2542" s="13" t="s">
        <v>9043</v>
      </c>
    </row>
    <row r="2543" spans="1:18" x14ac:dyDescent="0.3">
      <c r="A2543" s="11" t="s">
        <v>6</v>
      </c>
      <c r="B2543" s="11" t="s">
        <v>73</v>
      </c>
      <c r="D2543" s="11" t="s">
        <v>260</v>
      </c>
      <c r="E2543" s="11" t="s">
        <v>261</v>
      </c>
      <c r="F2543" s="12">
        <v>44.727699999999999</v>
      </c>
      <c r="G2543" s="12">
        <v>10.31006</v>
      </c>
      <c r="H2543" s="11">
        <v>7500</v>
      </c>
      <c r="I2543" s="11">
        <v>3372</v>
      </c>
      <c r="J2543" s="13" t="s">
        <v>8991</v>
      </c>
      <c r="K2543" s="14">
        <f>I2543*Assumptions!$B$2*10^-3/24</f>
        <v>21.074999999999999</v>
      </c>
      <c r="L2543" s="14">
        <f>IF(J2543="YES",I2543*Assumptions!$B$3/1000,0)</f>
        <v>0</v>
      </c>
      <c r="M2543" s="14">
        <f>IF(J2543="YES",I2543*Assumptions!$B$4/1000,0)</f>
        <v>0</v>
      </c>
      <c r="N2543" s="14">
        <f>IF(J2543="YES",I2543*Assumptions!$B$5/1000,0)</f>
        <v>0</v>
      </c>
      <c r="O2543" s="14">
        <f>K2543*Assumptions!$B$6*Assumptions!$B$7</f>
        <v>122.235</v>
      </c>
      <c r="P2543" s="14">
        <f>((K2543*Assumptions!$B$6*Assumptions!$B$7/1000)*(Assumptions!$B$8/(Assumptions!$B$8-1)))*Assumptions!$B$9</f>
        <v>733.41</v>
      </c>
      <c r="Q2543" s="13" t="s">
        <v>9037</v>
      </c>
      <c r="R2543" s="13" t="s">
        <v>9042</v>
      </c>
    </row>
    <row r="2544" spans="1:18" x14ac:dyDescent="0.3">
      <c r="A2544" s="11" t="s">
        <v>6</v>
      </c>
      <c r="B2544" s="11" t="s">
        <v>73</v>
      </c>
      <c r="D2544" s="11" t="s">
        <v>262</v>
      </c>
      <c r="E2544" s="11" t="s">
        <v>263</v>
      </c>
      <c r="F2544" s="12">
        <v>44.922800000000002</v>
      </c>
      <c r="G2544" s="12">
        <v>10.24187</v>
      </c>
      <c r="H2544" s="11">
        <v>8000</v>
      </c>
      <c r="I2544" s="11">
        <v>4611</v>
      </c>
      <c r="J2544" s="13" t="s">
        <v>8991</v>
      </c>
      <c r="K2544" s="14">
        <f>I2544*Assumptions!$B$2*10^-3/24</f>
        <v>28.818749999999998</v>
      </c>
      <c r="L2544" s="14">
        <f>IF(J2544="YES",I2544*Assumptions!$B$3/1000,0)</f>
        <v>0</v>
      </c>
      <c r="M2544" s="14">
        <f>IF(J2544="YES",I2544*Assumptions!$B$4/1000,0)</f>
        <v>0</v>
      </c>
      <c r="N2544" s="14">
        <f>IF(J2544="YES",I2544*Assumptions!$B$5/1000,0)</f>
        <v>0</v>
      </c>
      <c r="O2544" s="14">
        <f>K2544*Assumptions!$B$6*Assumptions!$B$7</f>
        <v>167.14875000000001</v>
      </c>
      <c r="P2544" s="14">
        <f>((K2544*Assumptions!$B$6*Assumptions!$B$7/1000)*(Assumptions!$B$8/(Assumptions!$B$8-1)))*Assumptions!$B$9</f>
        <v>1002.8925</v>
      </c>
      <c r="Q2544" s="13" t="s">
        <v>9037</v>
      </c>
      <c r="R2544" s="13" t="s">
        <v>9042</v>
      </c>
    </row>
    <row r="2545" spans="1:18" x14ac:dyDescent="0.3">
      <c r="A2545" s="11" t="s">
        <v>6</v>
      </c>
      <c r="B2545" s="11" t="s">
        <v>73</v>
      </c>
      <c r="D2545" s="11" t="s">
        <v>264</v>
      </c>
      <c r="E2545" s="11" t="s">
        <v>265</v>
      </c>
      <c r="F2545" s="12">
        <v>44.70485</v>
      </c>
      <c r="G2545" s="12">
        <v>10.12468</v>
      </c>
      <c r="H2545" s="11">
        <v>8300</v>
      </c>
      <c r="I2545" s="11">
        <v>5878</v>
      </c>
      <c r="J2545" s="13" t="s">
        <v>8991</v>
      </c>
      <c r="K2545" s="14">
        <f>I2545*Assumptions!$B$2*10^-3/24</f>
        <v>36.737500000000004</v>
      </c>
      <c r="L2545" s="14">
        <f>IF(J2545="YES",I2545*Assumptions!$B$3/1000,0)</f>
        <v>0</v>
      </c>
      <c r="M2545" s="14">
        <f>IF(J2545="YES",I2545*Assumptions!$B$4/1000,0)</f>
        <v>0</v>
      </c>
      <c r="N2545" s="14">
        <f>IF(J2545="YES",I2545*Assumptions!$B$5/1000,0)</f>
        <v>0</v>
      </c>
      <c r="O2545" s="14">
        <f>K2545*Assumptions!$B$6*Assumptions!$B$7</f>
        <v>213.07750000000001</v>
      </c>
      <c r="P2545" s="14">
        <f>((K2545*Assumptions!$B$6*Assumptions!$B$7/1000)*(Assumptions!$B$8/(Assumptions!$B$8-1)))*Assumptions!$B$9</f>
        <v>1278.4649999999999</v>
      </c>
      <c r="Q2545" s="13" t="s">
        <v>9037</v>
      </c>
      <c r="R2545" s="13" t="s">
        <v>9042</v>
      </c>
    </row>
    <row r="2546" spans="1:18" x14ac:dyDescent="0.3">
      <c r="A2546" s="11" t="s">
        <v>6</v>
      </c>
      <c r="B2546" s="11" t="s">
        <v>73</v>
      </c>
      <c r="D2546" s="11" t="s">
        <v>266</v>
      </c>
      <c r="E2546" s="11" t="s">
        <v>267</v>
      </c>
      <c r="F2546" s="12">
        <v>44.889110000000002</v>
      </c>
      <c r="G2546" s="12">
        <v>10.177020000000001</v>
      </c>
      <c r="H2546" s="11">
        <v>9000</v>
      </c>
      <c r="I2546" s="11">
        <v>7453</v>
      </c>
      <c r="J2546" s="13" t="s">
        <v>8991</v>
      </c>
      <c r="K2546" s="14">
        <f>I2546*Assumptions!$B$2*10^-3/24</f>
        <v>46.581250000000004</v>
      </c>
      <c r="L2546" s="14">
        <f>IF(J2546="YES",I2546*Assumptions!$B$3/1000,0)</f>
        <v>0</v>
      </c>
      <c r="M2546" s="14">
        <f>IF(J2546="YES",I2546*Assumptions!$B$4/1000,0)</f>
        <v>0</v>
      </c>
      <c r="N2546" s="14">
        <f>IF(J2546="YES",I2546*Assumptions!$B$5/1000,0)</f>
        <v>0</v>
      </c>
      <c r="O2546" s="14">
        <f>K2546*Assumptions!$B$6*Assumptions!$B$7</f>
        <v>270.17124999999999</v>
      </c>
      <c r="P2546" s="14">
        <f>((K2546*Assumptions!$B$6*Assumptions!$B$7/1000)*(Assumptions!$B$8/(Assumptions!$B$8-1)))*Assumptions!$B$9</f>
        <v>1621.0274999999997</v>
      </c>
      <c r="Q2546" s="13" t="s">
        <v>9037</v>
      </c>
      <c r="R2546" s="13" t="s">
        <v>9042</v>
      </c>
    </row>
    <row r="2547" spans="1:18" x14ac:dyDescent="0.3">
      <c r="A2547" s="11" t="s">
        <v>6</v>
      </c>
      <c r="B2547" s="11" t="s">
        <v>73</v>
      </c>
      <c r="D2547" s="11" t="s">
        <v>268</v>
      </c>
      <c r="E2547" s="11" t="s">
        <v>269</v>
      </c>
      <c r="F2547" s="12">
        <v>44.911470000000001</v>
      </c>
      <c r="G2547" s="12">
        <v>10.453379999999999</v>
      </c>
      <c r="H2547" s="11">
        <v>9600</v>
      </c>
      <c r="I2547" s="11">
        <v>3738</v>
      </c>
      <c r="J2547" s="13" t="s">
        <v>8991</v>
      </c>
      <c r="K2547" s="14">
        <f>I2547*Assumptions!$B$2*10^-3/24</f>
        <v>23.362500000000001</v>
      </c>
      <c r="L2547" s="14">
        <f>IF(J2547="YES",I2547*Assumptions!$B$3/1000,0)</f>
        <v>0</v>
      </c>
      <c r="M2547" s="14">
        <f>IF(J2547="YES",I2547*Assumptions!$B$4/1000,0)</f>
        <v>0</v>
      </c>
      <c r="N2547" s="14">
        <f>IF(J2547="YES",I2547*Assumptions!$B$5/1000,0)</f>
        <v>0</v>
      </c>
      <c r="O2547" s="14">
        <f>K2547*Assumptions!$B$6*Assumptions!$B$7</f>
        <v>135.5025</v>
      </c>
      <c r="P2547" s="14">
        <f>((K2547*Assumptions!$B$6*Assumptions!$B$7/1000)*(Assumptions!$B$8/(Assumptions!$B$8-1)))*Assumptions!$B$9</f>
        <v>813.01499999999999</v>
      </c>
      <c r="Q2547" s="13" t="s">
        <v>9037</v>
      </c>
      <c r="R2547" s="13" t="s">
        <v>9043</v>
      </c>
    </row>
    <row r="2548" spans="1:18" x14ac:dyDescent="0.3">
      <c r="A2548" s="11" t="s">
        <v>6</v>
      </c>
      <c r="B2548" s="11" t="s">
        <v>73</v>
      </c>
      <c r="D2548" s="11" t="s">
        <v>270</v>
      </c>
      <c r="E2548" s="11" t="s">
        <v>271</v>
      </c>
      <c r="F2548" s="12">
        <v>44.849930000000001</v>
      </c>
      <c r="G2548" s="12">
        <v>10.43113</v>
      </c>
      <c r="H2548" s="11">
        <v>9900</v>
      </c>
      <c r="I2548" s="11">
        <v>8536</v>
      </c>
      <c r="J2548" s="13" t="s">
        <v>8991</v>
      </c>
      <c r="K2548" s="14">
        <f>I2548*Assumptions!$B$2*10^-3/24</f>
        <v>53.35</v>
      </c>
      <c r="L2548" s="14">
        <f>IF(J2548="YES",I2548*Assumptions!$B$3/1000,0)</f>
        <v>0</v>
      </c>
      <c r="M2548" s="14">
        <f>IF(J2548="YES",I2548*Assumptions!$B$4/1000,0)</f>
        <v>0</v>
      </c>
      <c r="N2548" s="14">
        <f>IF(J2548="YES",I2548*Assumptions!$B$5/1000,0)</f>
        <v>0</v>
      </c>
      <c r="O2548" s="14">
        <f>K2548*Assumptions!$B$6*Assumptions!$B$7</f>
        <v>309.42999999999995</v>
      </c>
      <c r="P2548" s="14">
        <f>((K2548*Assumptions!$B$6*Assumptions!$B$7/1000)*(Assumptions!$B$8/(Assumptions!$B$8-1)))*Assumptions!$B$9</f>
        <v>1856.5799999999995</v>
      </c>
      <c r="Q2548" s="13" t="s">
        <v>9037</v>
      </c>
      <c r="R2548" s="13" t="s">
        <v>9042</v>
      </c>
    </row>
    <row r="2549" spans="1:18" x14ac:dyDescent="0.3">
      <c r="A2549" s="11" t="s">
        <v>6</v>
      </c>
      <c r="B2549" s="11" t="s">
        <v>73</v>
      </c>
      <c r="D2549" s="11" t="s">
        <v>272</v>
      </c>
      <c r="E2549" s="11" t="s">
        <v>273</v>
      </c>
      <c r="F2549" s="12">
        <v>44.641469999999998</v>
      </c>
      <c r="G2549" s="12">
        <v>10.38885</v>
      </c>
      <c r="H2549" s="11">
        <v>9900</v>
      </c>
      <c r="I2549" s="11">
        <v>9160</v>
      </c>
      <c r="J2549" s="13" t="s">
        <v>8991</v>
      </c>
      <c r="K2549" s="14">
        <f>I2549*Assumptions!$B$2*10^-3/24</f>
        <v>57.25</v>
      </c>
      <c r="L2549" s="14">
        <f>IF(J2549="YES",I2549*Assumptions!$B$3/1000,0)</f>
        <v>0</v>
      </c>
      <c r="M2549" s="14">
        <f>IF(J2549="YES",I2549*Assumptions!$B$4/1000,0)</f>
        <v>0</v>
      </c>
      <c r="N2549" s="14">
        <f>IF(J2549="YES",I2549*Assumptions!$B$5/1000,0)</f>
        <v>0</v>
      </c>
      <c r="O2549" s="14">
        <f>K2549*Assumptions!$B$6*Assumptions!$B$7</f>
        <v>332.04999999999995</v>
      </c>
      <c r="P2549" s="14">
        <f>((K2549*Assumptions!$B$6*Assumptions!$B$7/1000)*(Assumptions!$B$8/(Assumptions!$B$8-1)))*Assumptions!$B$9</f>
        <v>1992.2999999999997</v>
      </c>
      <c r="Q2549" s="13" t="s">
        <v>9037</v>
      </c>
      <c r="R2549" s="13" t="s">
        <v>9043</v>
      </c>
    </row>
    <row r="2550" spans="1:18" x14ac:dyDescent="0.3">
      <c r="A2550" s="11" t="s">
        <v>6</v>
      </c>
      <c r="B2550" s="11" t="s">
        <v>73</v>
      </c>
      <c r="D2550" s="11" t="s">
        <v>274</v>
      </c>
      <c r="E2550" s="11" t="s">
        <v>275</v>
      </c>
      <c r="F2550" s="12">
        <v>44.82002</v>
      </c>
      <c r="G2550" s="12">
        <v>10.184480000000001</v>
      </c>
      <c r="H2550" s="11">
        <v>12000</v>
      </c>
      <c r="I2550" s="11">
        <v>6935</v>
      </c>
      <c r="J2550" s="13" t="s">
        <v>8991</v>
      </c>
      <c r="K2550" s="14">
        <f>I2550*Assumptions!$B$2*10^-3/24</f>
        <v>43.34375</v>
      </c>
      <c r="L2550" s="14">
        <f>IF(J2550="YES",I2550*Assumptions!$B$3/1000,0)</f>
        <v>0</v>
      </c>
      <c r="M2550" s="14">
        <f>IF(J2550="YES",I2550*Assumptions!$B$4/1000,0)</f>
        <v>0</v>
      </c>
      <c r="N2550" s="14">
        <f>IF(J2550="YES",I2550*Assumptions!$B$5/1000,0)</f>
        <v>0</v>
      </c>
      <c r="O2550" s="14">
        <f>K2550*Assumptions!$B$6*Assumptions!$B$7</f>
        <v>251.39374999999998</v>
      </c>
      <c r="P2550" s="14">
        <f>((K2550*Assumptions!$B$6*Assumptions!$B$7/1000)*(Assumptions!$B$8/(Assumptions!$B$8-1)))*Assumptions!$B$9</f>
        <v>1508.3624999999997</v>
      </c>
      <c r="Q2550" s="13" t="s">
        <v>9037</v>
      </c>
      <c r="R2550" s="13" t="s">
        <v>9043</v>
      </c>
    </row>
    <row r="2551" spans="1:18" x14ac:dyDescent="0.3">
      <c r="A2551" s="11" t="s">
        <v>6</v>
      </c>
      <c r="B2551" s="11" t="s">
        <v>73</v>
      </c>
      <c r="D2551" s="11" t="s">
        <v>276</v>
      </c>
      <c r="E2551" s="11" t="s">
        <v>277</v>
      </c>
      <c r="F2551" s="12">
        <v>44.902329999999999</v>
      </c>
      <c r="G2551" s="12">
        <v>10.36791</v>
      </c>
      <c r="H2551" s="11">
        <v>12000</v>
      </c>
      <c r="I2551" s="11">
        <v>4892</v>
      </c>
      <c r="J2551" s="13" t="s">
        <v>8991</v>
      </c>
      <c r="K2551" s="14">
        <f>I2551*Assumptions!$B$2*10^-3/24</f>
        <v>30.575000000000003</v>
      </c>
      <c r="L2551" s="14">
        <f>IF(J2551="YES",I2551*Assumptions!$B$3/1000,0)</f>
        <v>0</v>
      </c>
      <c r="M2551" s="14">
        <f>IF(J2551="YES",I2551*Assumptions!$B$4/1000,0)</f>
        <v>0</v>
      </c>
      <c r="N2551" s="14">
        <f>IF(J2551="YES",I2551*Assumptions!$B$5/1000,0)</f>
        <v>0</v>
      </c>
      <c r="O2551" s="14">
        <f>K2551*Assumptions!$B$6*Assumptions!$B$7</f>
        <v>177.33499999999998</v>
      </c>
      <c r="P2551" s="14">
        <f>((K2551*Assumptions!$B$6*Assumptions!$B$7/1000)*(Assumptions!$B$8/(Assumptions!$B$8-1)))*Assumptions!$B$9</f>
        <v>1064.0099999999998</v>
      </c>
      <c r="Q2551" s="13" t="s">
        <v>9037</v>
      </c>
      <c r="R2551" s="13" t="s">
        <v>9043</v>
      </c>
    </row>
    <row r="2552" spans="1:18" x14ac:dyDescent="0.3">
      <c r="A2552" s="11" t="s">
        <v>6</v>
      </c>
      <c r="B2552" s="11" t="s">
        <v>73</v>
      </c>
      <c r="D2552" s="11" t="s">
        <v>278</v>
      </c>
      <c r="E2552" s="11" t="s">
        <v>279</v>
      </c>
      <c r="F2552" s="12">
        <v>44.833390000000001</v>
      </c>
      <c r="G2552" s="12">
        <v>10.19379</v>
      </c>
      <c r="H2552" s="11">
        <v>16000</v>
      </c>
      <c r="I2552" s="11">
        <v>8826</v>
      </c>
      <c r="J2552" s="13" t="s">
        <v>8991</v>
      </c>
      <c r="K2552" s="14">
        <f>I2552*Assumptions!$B$2*10^-3/24</f>
        <v>55.162500000000001</v>
      </c>
      <c r="L2552" s="14">
        <f>IF(J2552="YES",I2552*Assumptions!$B$3/1000,0)</f>
        <v>0</v>
      </c>
      <c r="M2552" s="14">
        <f>IF(J2552="YES",I2552*Assumptions!$B$4/1000,0)</f>
        <v>0</v>
      </c>
      <c r="N2552" s="14">
        <f>IF(J2552="YES",I2552*Assumptions!$B$5/1000,0)</f>
        <v>0</v>
      </c>
      <c r="O2552" s="14">
        <f>K2552*Assumptions!$B$6*Assumptions!$B$7</f>
        <v>319.9425</v>
      </c>
      <c r="P2552" s="14">
        <f>((K2552*Assumptions!$B$6*Assumptions!$B$7/1000)*(Assumptions!$B$8/(Assumptions!$B$8-1)))*Assumptions!$B$9</f>
        <v>1919.6550000000002</v>
      </c>
      <c r="Q2552" s="13" t="s">
        <v>9037</v>
      </c>
      <c r="R2552" s="13" t="s">
        <v>9044</v>
      </c>
    </row>
    <row r="2553" spans="1:18" x14ac:dyDescent="0.3">
      <c r="A2553" s="11" t="s">
        <v>6</v>
      </c>
      <c r="B2553" s="11" t="s">
        <v>73</v>
      </c>
      <c r="D2553" s="11" t="s">
        <v>280</v>
      </c>
      <c r="E2553" s="11" t="s">
        <v>281</v>
      </c>
      <c r="F2553" s="12">
        <v>44.757800000000003</v>
      </c>
      <c r="G2553" s="12">
        <v>10.206149999999999</v>
      </c>
      <c r="H2553" s="11">
        <v>20000</v>
      </c>
      <c r="I2553" s="11">
        <v>13288</v>
      </c>
      <c r="J2553" s="13" t="s">
        <v>8991</v>
      </c>
      <c r="K2553" s="14">
        <f>I2553*Assumptions!$B$2*10^-3/24</f>
        <v>83.05</v>
      </c>
      <c r="L2553" s="14">
        <f>IF(J2553="YES",I2553*Assumptions!$B$3/1000,0)</f>
        <v>0</v>
      </c>
      <c r="M2553" s="14">
        <f>IF(J2553="YES",I2553*Assumptions!$B$4/1000,0)</f>
        <v>0</v>
      </c>
      <c r="N2553" s="14">
        <f>IF(J2553="YES",I2553*Assumptions!$B$5/1000,0)</f>
        <v>0</v>
      </c>
      <c r="O2553" s="14">
        <f>K2553*Assumptions!$B$6*Assumptions!$B$7</f>
        <v>481.68999999999994</v>
      </c>
      <c r="P2553" s="14">
        <f>((K2553*Assumptions!$B$6*Assumptions!$B$7/1000)*(Assumptions!$B$8/(Assumptions!$B$8-1)))*Assumptions!$B$9</f>
        <v>2890.1399999999994</v>
      </c>
      <c r="Q2553" s="13" t="s">
        <v>9037</v>
      </c>
      <c r="R2553" s="13" t="s">
        <v>9043</v>
      </c>
    </row>
    <row r="2554" spans="1:18" x14ac:dyDescent="0.3">
      <c r="A2554" s="11" t="s">
        <v>6</v>
      </c>
      <c r="B2554" s="11" t="s">
        <v>73</v>
      </c>
      <c r="D2554" s="11" t="s">
        <v>282</v>
      </c>
      <c r="E2554" s="11" t="s">
        <v>283</v>
      </c>
      <c r="F2554" s="12">
        <v>44.736879999999999</v>
      </c>
      <c r="G2554" s="12">
        <v>10.407030000000001</v>
      </c>
      <c r="H2554" s="11">
        <v>20000</v>
      </c>
      <c r="I2554" s="11">
        <v>10987</v>
      </c>
      <c r="J2554" s="13" t="s">
        <v>8991</v>
      </c>
      <c r="K2554" s="14">
        <f>I2554*Assumptions!$B$2*10^-3/24</f>
        <v>68.668750000000003</v>
      </c>
      <c r="L2554" s="14">
        <f>IF(J2554="YES",I2554*Assumptions!$B$3/1000,0)</f>
        <v>0</v>
      </c>
      <c r="M2554" s="14">
        <f>IF(J2554="YES",I2554*Assumptions!$B$4/1000,0)</f>
        <v>0</v>
      </c>
      <c r="N2554" s="14">
        <f>IF(J2554="YES",I2554*Assumptions!$B$5/1000,0)</f>
        <v>0</v>
      </c>
      <c r="O2554" s="14">
        <f>K2554*Assumptions!$B$6*Assumptions!$B$7</f>
        <v>398.27875</v>
      </c>
      <c r="P2554" s="14">
        <f>((K2554*Assumptions!$B$6*Assumptions!$B$7/1000)*(Assumptions!$B$8/(Assumptions!$B$8-1)))*Assumptions!$B$9</f>
        <v>2389.6724999999997</v>
      </c>
      <c r="Q2554" s="13" t="s">
        <v>9037</v>
      </c>
      <c r="R2554" s="13" t="s">
        <v>9042</v>
      </c>
    </row>
    <row r="2555" spans="1:18" x14ac:dyDescent="0.3">
      <c r="A2555" s="11" t="s">
        <v>6</v>
      </c>
      <c r="B2555" s="11" t="s">
        <v>73</v>
      </c>
      <c r="D2555" s="11" t="s">
        <v>284</v>
      </c>
      <c r="E2555" s="11" t="s">
        <v>285</v>
      </c>
      <c r="F2555" s="12">
        <v>44.724170000000001</v>
      </c>
      <c r="G2555" s="12">
        <v>10.12359</v>
      </c>
      <c r="H2555" s="11">
        <v>22500</v>
      </c>
      <c r="I2555" s="11">
        <v>5920</v>
      </c>
      <c r="J2555" s="13" t="s">
        <v>8991</v>
      </c>
      <c r="K2555" s="14">
        <f>I2555*Assumptions!$B$2*10^-3/24</f>
        <v>37</v>
      </c>
      <c r="L2555" s="14">
        <f>IF(J2555="YES",I2555*Assumptions!$B$3/1000,0)</f>
        <v>0</v>
      </c>
      <c r="M2555" s="14">
        <f>IF(J2555="YES",I2555*Assumptions!$B$4/1000,0)</f>
        <v>0</v>
      </c>
      <c r="N2555" s="14">
        <f>IF(J2555="YES",I2555*Assumptions!$B$5/1000,0)</f>
        <v>0</v>
      </c>
      <c r="O2555" s="14">
        <f>K2555*Assumptions!$B$6*Assumptions!$B$7</f>
        <v>214.59999999999997</v>
      </c>
      <c r="P2555" s="14">
        <f>((K2555*Assumptions!$B$6*Assumptions!$B$7/1000)*(Assumptions!$B$8/(Assumptions!$B$8-1)))*Assumptions!$B$9</f>
        <v>1287.5999999999997</v>
      </c>
      <c r="Q2555" s="13" t="s">
        <v>9037</v>
      </c>
      <c r="R2555" s="13" t="s">
        <v>9043</v>
      </c>
    </row>
    <row r="2556" spans="1:18" x14ac:dyDescent="0.3">
      <c r="A2556" s="11" t="s">
        <v>6</v>
      </c>
      <c r="B2556" s="11" t="s">
        <v>73</v>
      </c>
      <c r="D2556" s="11" t="s">
        <v>286</v>
      </c>
      <c r="E2556" s="11" t="s">
        <v>287</v>
      </c>
      <c r="F2556" s="12">
        <v>44.988489999999999</v>
      </c>
      <c r="G2556" s="12">
        <v>10.05434</v>
      </c>
      <c r="H2556" s="11">
        <v>24000</v>
      </c>
      <c r="I2556" s="11">
        <v>12254</v>
      </c>
      <c r="J2556" s="13" t="s">
        <v>8991</v>
      </c>
      <c r="K2556" s="14">
        <f>I2556*Assumptions!$B$2*10^-3/24</f>
        <v>76.587500000000006</v>
      </c>
      <c r="L2556" s="14">
        <f>IF(J2556="YES",I2556*Assumptions!$B$3/1000,0)</f>
        <v>0</v>
      </c>
      <c r="M2556" s="14">
        <f>IF(J2556="YES",I2556*Assumptions!$B$4/1000,0)</f>
        <v>0</v>
      </c>
      <c r="N2556" s="14">
        <f>IF(J2556="YES",I2556*Assumptions!$B$5/1000,0)</f>
        <v>0</v>
      </c>
      <c r="O2556" s="14">
        <f>K2556*Assumptions!$B$6*Assumptions!$B$7</f>
        <v>444.20749999999998</v>
      </c>
      <c r="P2556" s="14">
        <f>((K2556*Assumptions!$B$6*Assumptions!$B$7/1000)*(Assumptions!$B$8/(Assumptions!$B$8-1)))*Assumptions!$B$9</f>
        <v>2665.2449999999994</v>
      </c>
      <c r="Q2556" s="13" t="s">
        <v>9037</v>
      </c>
      <c r="R2556" s="13" t="s">
        <v>9042</v>
      </c>
    </row>
    <row r="2557" spans="1:18" x14ac:dyDescent="0.3">
      <c r="A2557" s="11" t="s">
        <v>6</v>
      </c>
      <c r="B2557" s="11" t="s">
        <v>73</v>
      </c>
      <c r="D2557" s="11" t="s">
        <v>288</v>
      </c>
      <c r="E2557" s="11" t="s">
        <v>289</v>
      </c>
      <c r="F2557" s="12">
        <v>44.635750000000002</v>
      </c>
      <c r="G2557" s="12">
        <v>10.27514</v>
      </c>
      <c r="H2557" s="11">
        <v>25000</v>
      </c>
      <c r="I2557" s="11">
        <v>18705</v>
      </c>
      <c r="J2557" s="13" t="s">
        <v>8991</v>
      </c>
      <c r="K2557" s="14">
        <f>I2557*Assumptions!$B$2*10^-3/24</f>
        <v>116.90625</v>
      </c>
      <c r="L2557" s="14">
        <f>IF(J2557="YES",I2557*Assumptions!$B$3/1000,0)</f>
        <v>0</v>
      </c>
      <c r="M2557" s="14">
        <f>IF(J2557="YES",I2557*Assumptions!$B$4/1000,0)</f>
        <v>0</v>
      </c>
      <c r="N2557" s="14">
        <f>IF(J2557="YES",I2557*Assumptions!$B$5/1000,0)</f>
        <v>0</v>
      </c>
      <c r="O2557" s="14">
        <f>K2557*Assumptions!$B$6*Assumptions!$B$7</f>
        <v>678.05624999999986</v>
      </c>
      <c r="P2557" s="14">
        <f>((K2557*Assumptions!$B$6*Assumptions!$B$7/1000)*(Assumptions!$B$8/(Assumptions!$B$8-1)))*Assumptions!$B$9</f>
        <v>4068.3374999999992</v>
      </c>
      <c r="Q2557" s="13" t="s">
        <v>9037</v>
      </c>
      <c r="R2557" s="13" t="s">
        <v>9042</v>
      </c>
    </row>
    <row r="2558" spans="1:18" x14ac:dyDescent="0.3">
      <c r="A2558" s="11" t="s">
        <v>6</v>
      </c>
      <c r="B2558" s="11" t="s">
        <v>73</v>
      </c>
      <c r="D2558" s="11" t="s">
        <v>290</v>
      </c>
      <c r="E2558" s="11" t="s">
        <v>291</v>
      </c>
      <c r="F2558" s="12">
        <v>44.829920000000001</v>
      </c>
      <c r="G2558" s="12">
        <v>10.013500000000001</v>
      </c>
      <c r="H2558" s="11">
        <v>30000</v>
      </c>
      <c r="I2558" s="11">
        <v>21665</v>
      </c>
      <c r="J2558" s="13" t="s">
        <v>8991</v>
      </c>
      <c r="K2558" s="14">
        <f>I2558*Assumptions!$B$2*10^-3/24</f>
        <v>135.40625</v>
      </c>
      <c r="L2558" s="14">
        <f>IF(J2558="YES",I2558*Assumptions!$B$3/1000,0)</f>
        <v>0</v>
      </c>
      <c r="M2558" s="14">
        <f>IF(J2558="YES",I2558*Assumptions!$B$4/1000,0)</f>
        <v>0</v>
      </c>
      <c r="N2558" s="14">
        <f>IF(J2558="YES",I2558*Assumptions!$B$5/1000,0)</f>
        <v>0</v>
      </c>
      <c r="O2558" s="14">
        <f>K2558*Assumptions!$B$6*Assumptions!$B$7</f>
        <v>785.35624999999993</v>
      </c>
      <c r="P2558" s="14">
        <f>((K2558*Assumptions!$B$6*Assumptions!$B$7/1000)*(Assumptions!$B$8/(Assumptions!$B$8-1)))*Assumptions!$B$9</f>
        <v>4712.1374999999998</v>
      </c>
      <c r="Q2558" s="13" t="s">
        <v>9037</v>
      </c>
      <c r="R2558" s="13" t="s">
        <v>9044</v>
      </c>
    </row>
    <row r="2559" spans="1:18" x14ac:dyDescent="0.3">
      <c r="A2559" s="11" t="s">
        <v>6</v>
      </c>
      <c r="B2559" s="11" t="s">
        <v>73</v>
      </c>
      <c r="D2559" s="11" t="s">
        <v>292</v>
      </c>
      <c r="E2559" s="11" t="s">
        <v>293</v>
      </c>
      <c r="F2559" s="12">
        <v>44.700130000000001</v>
      </c>
      <c r="G2559" s="12">
        <v>10.266679999999999</v>
      </c>
      <c r="H2559" s="11">
        <v>50000</v>
      </c>
      <c r="I2559" s="11">
        <v>21332</v>
      </c>
      <c r="J2559" s="13" t="s">
        <v>8991</v>
      </c>
      <c r="K2559" s="14">
        <f>I2559*Assumptions!$B$2*10^-3/24</f>
        <v>133.32500000000002</v>
      </c>
      <c r="L2559" s="14">
        <f>IF(J2559="YES",I2559*Assumptions!$B$3/1000,0)</f>
        <v>0</v>
      </c>
      <c r="M2559" s="14">
        <f>IF(J2559="YES",I2559*Assumptions!$B$4/1000,0)</f>
        <v>0</v>
      </c>
      <c r="N2559" s="14">
        <f>IF(J2559="YES",I2559*Assumptions!$B$5/1000,0)</f>
        <v>0</v>
      </c>
      <c r="O2559" s="14">
        <f>K2559*Assumptions!$B$6*Assumptions!$B$7</f>
        <v>773.28500000000008</v>
      </c>
      <c r="P2559" s="14">
        <f>((K2559*Assumptions!$B$6*Assumptions!$B$7/1000)*(Assumptions!$B$8/(Assumptions!$B$8-1)))*Assumptions!$B$9</f>
        <v>4639.71</v>
      </c>
      <c r="Q2559" s="13" t="s">
        <v>9037</v>
      </c>
      <c r="R2559" s="13" t="s">
        <v>9044</v>
      </c>
    </row>
    <row r="2560" spans="1:18" x14ac:dyDescent="0.3">
      <c r="A2560" s="11" t="s">
        <v>6</v>
      </c>
      <c r="B2560" s="11" t="s">
        <v>179</v>
      </c>
      <c r="D2560" s="11" t="s">
        <v>294</v>
      </c>
      <c r="E2560" s="11" t="s">
        <v>295</v>
      </c>
      <c r="F2560" s="12">
        <v>44.888719999999999</v>
      </c>
      <c r="G2560" s="12">
        <v>10.65221</v>
      </c>
      <c r="H2560" s="11">
        <v>12000</v>
      </c>
      <c r="I2560" s="11">
        <v>8761</v>
      </c>
      <c r="J2560" s="13" t="s">
        <v>8991</v>
      </c>
      <c r="K2560" s="14">
        <f>I2560*Assumptions!$B$2*10^-3/24</f>
        <v>54.756250000000001</v>
      </c>
      <c r="L2560" s="14">
        <f>IF(J2560="YES",I2560*Assumptions!$B$3/1000,0)</f>
        <v>0</v>
      </c>
      <c r="M2560" s="14">
        <f>IF(J2560="YES",I2560*Assumptions!$B$4/1000,0)</f>
        <v>0</v>
      </c>
      <c r="N2560" s="14">
        <f>IF(J2560="YES",I2560*Assumptions!$B$5/1000,0)</f>
        <v>0</v>
      </c>
      <c r="O2560" s="14">
        <f>K2560*Assumptions!$B$6*Assumptions!$B$7</f>
        <v>317.58625000000001</v>
      </c>
      <c r="P2560" s="14">
        <f>((K2560*Assumptions!$B$6*Assumptions!$B$7/1000)*(Assumptions!$B$8/(Assumptions!$B$8-1)))*Assumptions!$B$9</f>
        <v>1905.5174999999999</v>
      </c>
      <c r="Q2560" s="13" t="s">
        <v>9037</v>
      </c>
      <c r="R2560" s="13" t="s">
        <v>9042</v>
      </c>
    </row>
    <row r="2561" spans="1:18" x14ac:dyDescent="0.3">
      <c r="A2561" s="11" t="s">
        <v>6</v>
      </c>
      <c r="B2561" s="11" t="s">
        <v>179</v>
      </c>
      <c r="D2561" s="11" t="s">
        <v>296</v>
      </c>
      <c r="E2561" s="11" t="s">
        <v>297</v>
      </c>
      <c r="F2561" s="12">
        <v>44.740920000000003</v>
      </c>
      <c r="G2561" s="12">
        <v>10.79716</v>
      </c>
      <c r="H2561" s="11">
        <v>15000</v>
      </c>
      <c r="I2561" s="11">
        <v>12165</v>
      </c>
      <c r="J2561" s="13" t="s">
        <v>8991</v>
      </c>
      <c r="K2561" s="14">
        <f>I2561*Assumptions!$B$2*10^-3/24</f>
        <v>76.03125</v>
      </c>
      <c r="L2561" s="14">
        <f>IF(J2561="YES",I2561*Assumptions!$B$3/1000,0)</f>
        <v>0</v>
      </c>
      <c r="M2561" s="14">
        <f>IF(J2561="YES",I2561*Assumptions!$B$4/1000,0)</f>
        <v>0</v>
      </c>
      <c r="N2561" s="14">
        <f>IF(J2561="YES",I2561*Assumptions!$B$5/1000,0)</f>
        <v>0</v>
      </c>
      <c r="O2561" s="14">
        <f>K2561*Assumptions!$B$6*Assumptions!$B$7</f>
        <v>440.98124999999993</v>
      </c>
      <c r="P2561" s="14">
        <f>((K2561*Assumptions!$B$6*Assumptions!$B$7/1000)*(Assumptions!$B$8/(Assumptions!$B$8-1)))*Assumptions!$B$9</f>
        <v>2645.8874999999998</v>
      </c>
      <c r="Q2561" s="13" t="s">
        <v>9037</v>
      </c>
      <c r="R2561" s="13" t="s">
        <v>9042</v>
      </c>
    </row>
    <row r="2562" spans="1:18" x14ac:dyDescent="0.3">
      <c r="A2562" s="11" t="s">
        <v>6</v>
      </c>
      <c r="B2562" s="11" t="s">
        <v>179</v>
      </c>
      <c r="D2562" s="11" t="s">
        <v>298</v>
      </c>
      <c r="E2562" s="11" t="s">
        <v>299</v>
      </c>
      <c r="F2562" s="12">
        <v>44.63438</v>
      </c>
      <c r="G2562" s="12">
        <v>10.581110000000001</v>
      </c>
      <c r="H2562" s="11">
        <v>20000</v>
      </c>
      <c r="I2562" s="11">
        <v>12415</v>
      </c>
      <c r="J2562" s="13" t="s">
        <v>8991</v>
      </c>
      <c r="K2562" s="14">
        <f>I2562*Assumptions!$B$2*10^-3/24</f>
        <v>77.59375</v>
      </c>
      <c r="L2562" s="14">
        <f>IF(J2562="YES",I2562*Assumptions!$B$3/1000,0)</f>
        <v>0</v>
      </c>
      <c r="M2562" s="14">
        <f>IF(J2562="YES",I2562*Assumptions!$B$4/1000,0)</f>
        <v>0</v>
      </c>
      <c r="N2562" s="14">
        <f>IF(J2562="YES",I2562*Assumptions!$B$5/1000,0)</f>
        <v>0</v>
      </c>
      <c r="O2562" s="14">
        <f>K2562*Assumptions!$B$6*Assumptions!$B$7</f>
        <v>450.04374999999993</v>
      </c>
      <c r="P2562" s="14">
        <f>((K2562*Assumptions!$B$6*Assumptions!$B$7/1000)*(Assumptions!$B$8/(Assumptions!$B$8-1)))*Assumptions!$B$9</f>
        <v>2700.2624999999989</v>
      </c>
      <c r="Q2562" s="13" t="s">
        <v>9037</v>
      </c>
      <c r="R2562" s="13" t="s">
        <v>9042</v>
      </c>
    </row>
    <row r="2563" spans="1:18" x14ac:dyDescent="0.3">
      <c r="A2563" s="11" t="s">
        <v>6</v>
      </c>
      <c r="B2563" s="11" t="s">
        <v>179</v>
      </c>
      <c r="D2563" s="11" t="s">
        <v>300</v>
      </c>
      <c r="E2563" s="11" t="s">
        <v>301</v>
      </c>
      <c r="F2563" s="12">
        <v>44.854430000000001</v>
      </c>
      <c r="G2563" s="12">
        <v>10.59036</v>
      </c>
      <c r="H2563" s="11">
        <v>21000</v>
      </c>
      <c r="I2563" s="11">
        <v>18783</v>
      </c>
      <c r="J2563" s="13" t="s">
        <v>8991</v>
      </c>
      <c r="K2563" s="14">
        <f>I2563*Assumptions!$B$2*10^-3/24</f>
        <v>117.39375000000001</v>
      </c>
      <c r="L2563" s="14">
        <f>IF(J2563="YES",I2563*Assumptions!$B$3/1000,0)</f>
        <v>0</v>
      </c>
      <c r="M2563" s="14">
        <f>IF(J2563="YES",I2563*Assumptions!$B$4/1000,0)</f>
        <v>0</v>
      </c>
      <c r="N2563" s="14">
        <f>IF(J2563="YES",I2563*Assumptions!$B$5/1000,0)</f>
        <v>0</v>
      </c>
      <c r="O2563" s="14">
        <f>K2563*Assumptions!$B$6*Assumptions!$B$7</f>
        <v>680.88374999999996</v>
      </c>
      <c r="P2563" s="14">
        <f>((K2563*Assumptions!$B$6*Assumptions!$B$7/1000)*(Assumptions!$B$8/(Assumptions!$B$8-1)))*Assumptions!$B$9</f>
        <v>4085.3025000000002</v>
      </c>
      <c r="Q2563" s="13" t="s">
        <v>9037</v>
      </c>
      <c r="R2563" s="13" t="s">
        <v>9044</v>
      </c>
    </row>
    <row r="2564" spans="1:18" x14ac:dyDescent="0.3">
      <c r="A2564" s="11" t="s">
        <v>6</v>
      </c>
      <c r="B2564" s="11" t="s">
        <v>179</v>
      </c>
      <c r="D2564" s="11" t="s">
        <v>302</v>
      </c>
      <c r="E2564" s="11" t="s">
        <v>303</v>
      </c>
      <c r="F2564" s="12">
        <v>44.894509999999997</v>
      </c>
      <c r="G2564" s="12">
        <v>10.57638</v>
      </c>
      <c r="H2564" s="11">
        <v>7500</v>
      </c>
      <c r="I2564" s="11">
        <v>4996</v>
      </c>
      <c r="J2564" s="13" t="s">
        <v>8991</v>
      </c>
      <c r="K2564" s="14">
        <f>I2564*Assumptions!$B$2*10^-3/24</f>
        <v>31.224999999999998</v>
      </c>
      <c r="L2564" s="14">
        <f>IF(J2564="YES",I2564*Assumptions!$B$3/1000,0)</f>
        <v>0</v>
      </c>
      <c r="M2564" s="14">
        <f>IF(J2564="YES",I2564*Assumptions!$B$4/1000,0)</f>
        <v>0</v>
      </c>
      <c r="N2564" s="14">
        <f>IF(J2564="YES",I2564*Assumptions!$B$5/1000,0)</f>
        <v>0</v>
      </c>
      <c r="O2564" s="14">
        <f>K2564*Assumptions!$B$6*Assumptions!$B$7</f>
        <v>181.10499999999999</v>
      </c>
      <c r="P2564" s="14">
        <f>((K2564*Assumptions!$B$6*Assumptions!$B$7/1000)*(Assumptions!$B$8/(Assumptions!$B$8-1)))*Assumptions!$B$9</f>
        <v>1086.6299999999999</v>
      </c>
      <c r="Q2564" s="13" t="s">
        <v>9037</v>
      </c>
      <c r="R2564" s="13" t="s">
        <v>9044</v>
      </c>
    </row>
    <row r="2565" spans="1:18" x14ac:dyDescent="0.3">
      <c r="A2565" s="11" t="s">
        <v>6</v>
      </c>
      <c r="B2565" s="11" t="s">
        <v>179</v>
      </c>
      <c r="D2565" s="11" t="s">
        <v>304</v>
      </c>
      <c r="E2565" s="11" t="s">
        <v>305</v>
      </c>
      <c r="F2565" s="12">
        <v>44.810920000000003</v>
      </c>
      <c r="G2565" s="12">
        <v>10.65021</v>
      </c>
      <c r="H2565" s="11">
        <v>5000</v>
      </c>
      <c r="I2565" s="11">
        <v>3365</v>
      </c>
      <c r="J2565" s="13" t="s">
        <v>8991</v>
      </c>
      <c r="K2565" s="14">
        <f>I2565*Assumptions!$B$2*10^-3/24</f>
        <v>21.03125</v>
      </c>
      <c r="L2565" s="14">
        <f>IF(J2565="YES",I2565*Assumptions!$B$3/1000,0)</f>
        <v>0</v>
      </c>
      <c r="M2565" s="14">
        <f>IF(J2565="YES",I2565*Assumptions!$B$4/1000,0)</f>
        <v>0</v>
      </c>
      <c r="N2565" s="14">
        <f>IF(J2565="YES",I2565*Assumptions!$B$5/1000,0)</f>
        <v>0</v>
      </c>
      <c r="O2565" s="14">
        <f>K2565*Assumptions!$B$6*Assumptions!$B$7</f>
        <v>121.98124999999999</v>
      </c>
      <c r="P2565" s="14">
        <f>((K2565*Assumptions!$B$6*Assumptions!$B$7/1000)*(Assumptions!$B$8/(Assumptions!$B$8-1)))*Assumptions!$B$9</f>
        <v>731.88749999999982</v>
      </c>
      <c r="Q2565" s="13" t="s">
        <v>9037</v>
      </c>
      <c r="R2565" s="13" t="s">
        <v>9044</v>
      </c>
    </row>
    <row r="2566" spans="1:18" x14ac:dyDescent="0.3">
      <c r="A2566" s="11" t="s">
        <v>6</v>
      </c>
      <c r="B2566" s="11" t="s">
        <v>179</v>
      </c>
      <c r="D2566" s="11" t="s">
        <v>306</v>
      </c>
      <c r="E2566" s="11" t="s">
        <v>307</v>
      </c>
      <c r="F2566" s="12">
        <v>44.957680000000003</v>
      </c>
      <c r="G2566" s="12">
        <v>10.69933</v>
      </c>
      <c r="H2566" s="11">
        <v>5000</v>
      </c>
      <c r="I2566" s="11">
        <v>4665</v>
      </c>
      <c r="J2566" s="13" t="s">
        <v>8991</v>
      </c>
      <c r="K2566" s="14">
        <f>I2566*Assumptions!$B$2*10^-3/24</f>
        <v>29.15625</v>
      </c>
      <c r="L2566" s="14">
        <f>IF(J2566="YES",I2566*Assumptions!$B$3/1000,0)</f>
        <v>0</v>
      </c>
      <c r="M2566" s="14">
        <f>IF(J2566="YES",I2566*Assumptions!$B$4/1000,0)</f>
        <v>0</v>
      </c>
      <c r="N2566" s="14">
        <f>IF(J2566="YES",I2566*Assumptions!$B$5/1000,0)</f>
        <v>0</v>
      </c>
      <c r="O2566" s="14">
        <f>K2566*Assumptions!$B$6*Assumptions!$B$7</f>
        <v>169.10624999999999</v>
      </c>
      <c r="P2566" s="14">
        <f>((K2566*Assumptions!$B$6*Assumptions!$B$7/1000)*(Assumptions!$B$8/(Assumptions!$B$8-1)))*Assumptions!$B$9</f>
        <v>1014.6374999999999</v>
      </c>
      <c r="Q2566" s="13" t="s">
        <v>9037</v>
      </c>
      <c r="R2566" s="13" t="s">
        <v>9042</v>
      </c>
    </row>
    <row r="2567" spans="1:18" x14ac:dyDescent="0.3">
      <c r="A2567" s="11" t="s">
        <v>6</v>
      </c>
      <c r="B2567" s="11" t="s">
        <v>179</v>
      </c>
      <c r="D2567" s="11" t="s">
        <v>308</v>
      </c>
      <c r="E2567" s="11" t="s">
        <v>309</v>
      </c>
      <c r="F2567" s="12">
        <v>44.817279999999997</v>
      </c>
      <c r="G2567" s="12">
        <v>10.809100000000001</v>
      </c>
      <c r="H2567" s="11">
        <v>6000</v>
      </c>
      <c r="I2567" s="11">
        <v>6281</v>
      </c>
      <c r="J2567" s="13" t="s">
        <v>8991</v>
      </c>
      <c r="K2567" s="14">
        <f>I2567*Assumptions!$B$2*10^-3/24</f>
        <v>39.256250000000001</v>
      </c>
      <c r="L2567" s="14">
        <f>IF(J2567="YES",I2567*Assumptions!$B$3/1000,0)</f>
        <v>0</v>
      </c>
      <c r="M2567" s="14">
        <f>IF(J2567="YES",I2567*Assumptions!$B$4/1000,0)</f>
        <v>0</v>
      </c>
      <c r="N2567" s="14">
        <f>IF(J2567="YES",I2567*Assumptions!$B$5/1000,0)</f>
        <v>0</v>
      </c>
      <c r="O2567" s="14">
        <f>K2567*Assumptions!$B$6*Assumptions!$B$7</f>
        <v>227.68625</v>
      </c>
      <c r="P2567" s="14">
        <f>((K2567*Assumptions!$B$6*Assumptions!$B$7/1000)*(Assumptions!$B$8/(Assumptions!$B$8-1)))*Assumptions!$B$9</f>
        <v>1366.1174999999998</v>
      </c>
      <c r="Q2567" s="13" t="s">
        <v>9037</v>
      </c>
      <c r="R2567" s="13" t="s">
        <v>9042</v>
      </c>
    </row>
    <row r="2568" spans="1:18" x14ac:dyDescent="0.3">
      <c r="A2568" s="11" t="s">
        <v>6</v>
      </c>
      <c r="B2568" s="11" t="s">
        <v>179</v>
      </c>
      <c r="D2568" s="11" t="s">
        <v>310</v>
      </c>
      <c r="E2568" s="11" t="s">
        <v>311</v>
      </c>
      <c r="F2568" s="12">
        <v>44.635289999999998</v>
      </c>
      <c r="G2568" s="12">
        <v>10.671469999999999</v>
      </c>
      <c r="H2568" s="11">
        <v>6000</v>
      </c>
      <c r="I2568" s="11">
        <v>3023</v>
      </c>
      <c r="J2568" s="13" t="s">
        <v>8991</v>
      </c>
      <c r="K2568" s="14">
        <f>I2568*Assumptions!$B$2*10^-3/24</f>
        <v>18.893750000000001</v>
      </c>
      <c r="L2568" s="14">
        <f>IF(J2568="YES",I2568*Assumptions!$B$3/1000,0)</f>
        <v>0</v>
      </c>
      <c r="M2568" s="14">
        <f>IF(J2568="YES",I2568*Assumptions!$B$4/1000,0)</f>
        <v>0</v>
      </c>
      <c r="N2568" s="14">
        <f>IF(J2568="YES",I2568*Assumptions!$B$5/1000,0)</f>
        <v>0</v>
      </c>
      <c r="O2568" s="14">
        <f>K2568*Assumptions!$B$6*Assumptions!$B$7</f>
        <v>109.58375000000001</v>
      </c>
      <c r="P2568" s="14">
        <f>((K2568*Assumptions!$B$6*Assumptions!$B$7/1000)*(Assumptions!$B$8/(Assumptions!$B$8-1)))*Assumptions!$B$9</f>
        <v>657.50250000000005</v>
      </c>
      <c r="Q2568" s="13" t="s">
        <v>9037</v>
      </c>
      <c r="R2568" s="13" t="s">
        <v>9044</v>
      </c>
    </row>
    <row r="2569" spans="1:18" x14ac:dyDescent="0.3">
      <c r="A2569" s="11" t="s">
        <v>6</v>
      </c>
      <c r="B2569" s="11" t="s">
        <v>179</v>
      </c>
      <c r="D2569" s="11" t="s">
        <v>312</v>
      </c>
      <c r="E2569" s="11" t="s">
        <v>313</v>
      </c>
      <c r="F2569" s="12">
        <v>44.778390000000002</v>
      </c>
      <c r="G2569" s="12">
        <v>10.587210000000001</v>
      </c>
      <c r="H2569" s="11">
        <v>8000</v>
      </c>
      <c r="I2569" s="11">
        <v>6445</v>
      </c>
      <c r="J2569" s="13" t="s">
        <v>8991</v>
      </c>
      <c r="K2569" s="14">
        <f>I2569*Assumptions!$B$2*10^-3/24</f>
        <v>40.28125</v>
      </c>
      <c r="L2569" s="14">
        <f>IF(J2569="YES",I2569*Assumptions!$B$3/1000,0)</f>
        <v>0</v>
      </c>
      <c r="M2569" s="14">
        <f>IF(J2569="YES",I2569*Assumptions!$B$4/1000,0)</f>
        <v>0</v>
      </c>
      <c r="N2569" s="14">
        <f>IF(J2569="YES",I2569*Assumptions!$B$5/1000,0)</f>
        <v>0</v>
      </c>
      <c r="O2569" s="14">
        <f>K2569*Assumptions!$B$6*Assumptions!$B$7</f>
        <v>233.63124999999999</v>
      </c>
      <c r="P2569" s="14">
        <f>((K2569*Assumptions!$B$6*Assumptions!$B$7/1000)*(Assumptions!$B$8/(Assumptions!$B$8-1)))*Assumptions!$B$9</f>
        <v>1401.7874999999997</v>
      </c>
      <c r="Q2569" s="13" t="s">
        <v>9037</v>
      </c>
      <c r="R2569" s="13" t="s">
        <v>9044</v>
      </c>
    </row>
    <row r="2570" spans="1:18" x14ac:dyDescent="0.3">
      <c r="A2570" s="11" t="s">
        <v>6</v>
      </c>
      <c r="B2570" s="11" t="s">
        <v>179</v>
      </c>
      <c r="D2570" s="11" t="s">
        <v>314</v>
      </c>
      <c r="E2570" s="11" t="s">
        <v>315</v>
      </c>
      <c r="F2570" s="12">
        <v>44.812980000000003</v>
      </c>
      <c r="G2570" s="12">
        <v>10.470140000000001</v>
      </c>
      <c r="H2570" s="11">
        <v>7000</v>
      </c>
      <c r="I2570" s="11">
        <v>5055</v>
      </c>
      <c r="J2570" s="13" t="s">
        <v>8991</v>
      </c>
      <c r="K2570" s="14">
        <f>I2570*Assumptions!$B$2*10^-3/24</f>
        <v>31.59375</v>
      </c>
      <c r="L2570" s="14">
        <f>IF(J2570="YES",I2570*Assumptions!$B$3/1000,0)</f>
        <v>0</v>
      </c>
      <c r="M2570" s="14">
        <f>IF(J2570="YES",I2570*Assumptions!$B$4/1000,0)</f>
        <v>0</v>
      </c>
      <c r="N2570" s="14">
        <f>IF(J2570="YES",I2570*Assumptions!$B$5/1000,0)</f>
        <v>0</v>
      </c>
      <c r="O2570" s="14">
        <f>K2570*Assumptions!$B$6*Assumptions!$B$7</f>
        <v>183.24375000000001</v>
      </c>
      <c r="P2570" s="14">
        <f>((K2570*Assumptions!$B$6*Assumptions!$B$7/1000)*(Assumptions!$B$8/(Assumptions!$B$8-1)))*Assumptions!$B$9</f>
        <v>1099.4625000000001</v>
      </c>
      <c r="Q2570" s="13" t="s">
        <v>9037</v>
      </c>
      <c r="R2570" s="13" t="s">
        <v>9042</v>
      </c>
    </row>
    <row r="2571" spans="1:18" x14ac:dyDescent="0.3">
      <c r="A2571" s="11" t="s">
        <v>6</v>
      </c>
      <c r="B2571" s="11" t="s">
        <v>179</v>
      </c>
      <c r="D2571" s="11" t="s">
        <v>316</v>
      </c>
      <c r="E2571" s="11" t="s">
        <v>317</v>
      </c>
      <c r="F2571" s="12">
        <v>44.920310000000001</v>
      </c>
      <c r="G2571" s="12">
        <v>10.674609999999999</v>
      </c>
      <c r="H2571" s="11">
        <v>12000</v>
      </c>
      <c r="I2571" s="11">
        <v>6865</v>
      </c>
      <c r="J2571" s="13" t="s">
        <v>8991</v>
      </c>
      <c r="K2571" s="14">
        <f>I2571*Assumptions!$B$2*10^-3/24</f>
        <v>42.90625</v>
      </c>
      <c r="L2571" s="14">
        <f>IF(J2571="YES",I2571*Assumptions!$B$3/1000,0)</f>
        <v>0</v>
      </c>
      <c r="M2571" s="14">
        <f>IF(J2571="YES",I2571*Assumptions!$B$4/1000,0)</f>
        <v>0</v>
      </c>
      <c r="N2571" s="14">
        <f>IF(J2571="YES",I2571*Assumptions!$B$5/1000,0)</f>
        <v>0</v>
      </c>
      <c r="O2571" s="14">
        <f>K2571*Assumptions!$B$6*Assumptions!$B$7</f>
        <v>248.85624999999999</v>
      </c>
      <c r="P2571" s="14">
        <f>((K2571*Assumptions!$B$6*Assumptions!$B$7/1000)*(Assumptions!$B$8/(Assumptions!$B$8-1)))*Assumptions!$B$9</f>
        <v>1493.1374999999998</v>
      </c>
      <c r="Q2571" s="13" t="s">
        <v>9037</v>
      </c>
      <c r="R2571" s="13" t="s">
        <v>9043</v>
      </c>
    </row>
    <row r="2572" spans="1:18" x14ac:dyDescent="0.3">
      <c r="A2572" s="11" t="s">
        <v>6</v>
      </c>
      <c r="B2572" s="11" t="s">
        <v>34</v>
      </c>
      <c r="D2572" s="11" t="s">
        <v>318</v>
      </c>
      <c r="E2572" s="11" t="s">
        <v>319</v>
      </c>
      <c r="F2572" s="12">
        <v>44.855820000000001</v>
      </c>
      <c r="G2572" s="12">
        <v>11.23991</v>
      </c>
      <c r="H2572" s="11">
        <v>5000</v>
      </c>
      <c r="I2572" s="11">
        <v>5156</v>
      </c>
      <c r="J2572" s="13" t="s">
        <v>8991</v>
      </c>
      <c r="K2572" s="14">
        <f>I2572*Assumptions!$B$2*10^-3/24</f>
        <v>32.225000000000001</v>
      </c>
      <c r="L2572" s="14">
        <f>IF(J2572="YES",I2572*Assumptions!$B$3/1000,0)</f>
        <v>0</v>
      </c>
      <c r="M2572" s="14">
        <f>IF(J2572="YES",I2572*Assumptions!$B$4/1000,0)</f>
        <v>0</v>
      </c>
      <c r="N2572" s="14">
        <f>IF(J2572="YES",I2572*Assumptions!$B$5/1000,0)</f>
        <v>0</v>
      </c>
      <c r="O2572" s="14">
        <f>K2572*Assumptions!$B$6*Assumptions!$B$7</f>
        <v>186.905</v>
      </c>
      <c r="P2572" s="14">
        <f>((K2572*Assumptions!$B$6*Assumptions!$B$7/1000)*(Assumptions!$B$8/(Assumptions!$B$8-1)))*Assumptions!$B$9</f>
        <v>1121.4299999999998</v>
      </c>
      <c r="Q2572" s="13" t="s">
        <v>9037</v>
      </c>
      <c r="R2572" s="13" t="s">
        <v>9044</v>
      </c>
    </row>
    <row r="2573" spans="1:18" x14ac:dyDescent="0.3">
      <c r="A2573" s="11" t="s">
        <v>6</v>
      </c>
      <c r="B2573" s="11" t="s">
        <v>34</v>
      </c>
      <c r="D2573" s="11" t="s">
        <v>320</v>
      </c>
      <c r="E2573" s="11" t="s">
        <v>321</v>
      </c>
      <c r="F2573" s="12">
        <v>44.792209999999997</v>
      </c>
      <c r="G2573" s="12">
        <v>11.031560000000001</v>
      </c>
      <c r="H2573" s="11">
        <v>5500</v>
      </c>
      <c r="I2573" s="11">
        <v>6328</v>
      </c>
      <c r="J2573" s="13" t="s">
        <v>8991</v>
      </c>
      <c r="K2573" s="14">
        <f>I2573*Assumptions!$B$2*10^-3/24</f>
        <v>39.550000000000004</v>
      </c>
      <c r="L2573" s="14">
        <f>IF(J2573="YES",I2573*Assumptions!$B$3/1000,0)</f>
        <v>0</v>
      </c>
      <c r="M2573" s="14">
        <f>IF(J2573="YES",I2573*Assumptions!$B$4/1000,0)</f>
        <v>0</v>
      </c>
      <c r="N2573" s="14">
        <f>IF(J2573="YES",I2573*Assumptions!$B$5/1000,0)</f>
        <v>0</v>
      </c>
      <c r="O2573" s="14">
        <f>K2573*Assumptions!$B$6*Assumptions!$B$7</f>
        <v>229.39</v>
      </c>
      <c r="P2573" s="14">
        <f>((K2573*Assumptions!$B$6*Assumptions!$B$7/1000)*(Assumptions!$B$8/(Assumptions!$B$8-1)))*Assumptions!$B$9</f>
        <v>1376.34</v>
      </c>
      <c r="Q2573" s="13" t="s">
        <v>9037</v>
      </c>
      <c r="R2573" s="13" t="s">
        <v>9042</v>
      </c>
    </row>
    <row r="2574" spans="1:18" x14ac:dyDescent="0.3">
      <c r="A2574" s="11" t="s">
        <v>6</v>
      </c>
      <c r="B2574" s="11" t="s">
        <v>34</v>
      </c>
      <c r="D2574" s="11" t="s">
        <v>322</v>
      </c>
      <c r="E2574" s="11" t="s">
        <v>323</v>
      </c>
      <c r="F2574" s="12">
        <v>44.849409999999999</v>
      </c>
      <c r="G2574" s="12">
        <v>11.07746</v>
      </c>
      <c r="H2574" s="11">
        <v>6000</v>
      </c>
      <c r="I2574" s="11">
        <v>5646</v>
      </c>
      <c r="J2574" s="13" t="s">
        <v>8991</v>
      </c>
      <c r="K2574" s="14">
        <f>I2574*Assumptions!$B$2*10^-3/24</f>
        <v>35.287500000000001</v>
      </c>
      <c r="L2574" s="14">
        <f>IF(J2574="YES",I2574*Assumptions!$B$3/1000,0)</f>
        <v>0</v>
      </c>
      <c r="M2574" s="14">
        <f>IF(J2574="YES",I2574*Assumptions!$B$4/1000,0)</f>
        <v>0</v>
      </c>
      <c r="N2574" s="14">
        <f>IF(J2574="YES",I2574*Assumptions!$B$5/1000,0)</f>
        <v>0</v>
      </c>
      <c r="O2574" s="14">
        <f>K2574*Assumptions!$B$6*Assumptions!$B$7</f>
        <v>204.66750000000002</v>
      </c>
      <c r="P2574" s="14">
        <f>((K2574*Assumptions!$B$6*Assumptions!$B$7/1000)*(Assumptions!$B$8/(Assumptions!$B$8-1)))*Assumptions!$B$9</f>
        <v>1228.0050000000001</v>
      </c>
      <c r="Q2574" s="13" t="s">
        <v>9037</v>
      </c>
      <c r="R2574" s="13" t="s">
        <v>9042</v>
      </c>
    </row>
    <row r="2575" spans="1:18" x14ac:dyDescent="0.3">
      <c r="A2575" s="11" t="s">
        <v>6</v>
      </c>
      <c r="B2575" s="11" t="s">
        <v>76</v>
      </c>
      <c r="D2575" s="11" t="s">
        <v>324</v>
      </c>
      <c r="E2575" s="11" t="s">
        <v>325</v>
      </c>
      <c r="F2575" s="12">
        <v>44.836100000000002</v>
      </c>
      <c r="G2575" s="12">
        <v>12.12148</v>
      </c>
      <c r="H2575" s="11">
        <v>44000</v>
      </c>
      <c r="I2575" s="11">
        <v>10176</v>
      </c>
      <c r="J2575" s="13" t="s">
        <v>8991</v>
      </c>
      <c r="K2575" s="14">
        <f>I2575*Assumptions!$B$2*10^-3/24</f>
        <v>63.6</v>
      </c>
      <c r="L2575" s="14">
        <f>IF(J2575="YES",I2575*Assumptions!$B$3/1000,0)</f>
        <v>0</v>
      </c>
      <c r="M2575" s="14">
        <f>IF(J2575="YES",I2575*Assumptions!$B$4/1000,0)</f>
        <v>0</v>
      </c>
      <c r="N2575" s="14">
        <f>IF(J2575="YES",I2575*Assumptions!$B$5/1000,0)</f>
        <v>0</v>
      </c>
      <c r="O2575" s="14">
        <f>K2575*Assumptions!$B$6*Assumptions!$B$7</f>
        <v>368.88</v>
      </c>
      <c r="P2575" s="14">
        <f>((K2575*Assumptions!$B$6*Assumptions!$B$7/1000)*(Assumptions!$B$8/(Assumptions!$B$8-1)))*Assumptions!$B$9</f>
        <v>2213.2799999999997</v>
      </c>
      <c r="Q2575" s="13" t="s">
        <v>9037</v>
      </c>
      <c r="R2575" s="13" t="s">
        <v>9043</v>
      </c>
    </row>
    <row r="2576" spans="1:18" x14ac:dyDescent="0.3">
      <c r="A2576" s="11" t="s">
        <v>6</v>
      </c>
      <c r="B2576" s="11" t="s">
        <v>76</v>
      </c>
      <c r="D2576" s="11" t="s">
        <v>326</v>
      </c>
      <c r="E2576" s="11" t="s">
        <v>327</v>
      </c>
      <c r="F2576" s="12">
        <v>44.67841</v>
      </c>
      <c r="G2576" s="12">
        <v>12.20682</v>
      </c>
      <c r="H2576" s="11">
        <v>180000</v>
      </c>
      <c r="I2576" s="11">
        <v>175040</v>
      </c>
      <c r="J2576" s="13" t="s">
        <v>8991</v>
      </c>
      <c r="K2576" s="14">
        <f>I2576*Assumptions!$B$2*10^-3/24</f>
        <v>1094</v>
      </c>
      <c r="L2576" s="14">
        <f>IF(J2576="YES",I2576*Assumptions!$B$3/1000,0)</f>
        <v>0</v>
      </c>
      <c r="M2576" s="14">
        <f>IF(J2576="YES",I2576*Assumptions!$B$4/1000,0)</f>
        <v>0</v>
      </c>
      <c r="N2576" s="14">
        <f>IF(J2576="YES",I2576*Assumptions!$B$5/1000,0)</f>
        <v>0</v>
      </c>
      <c r="O2576" s="14">
        <f>K2576*Assumptions!$B$6*Assumptions!$B$7</f>
        <v>6345.2</v>
      </c>
      <c r="P2576" s="14">
        <f>((K2576*Assumptions!$B$6*Assumptions!$B$7/1000)*(Assumptions!$B$8/(Assumptions!$B$8-1)))*Assumptions!$B$9</f>
        <v>38071.199999999997</v>
      </c>
      <c r="Q2576" s="13" t="s">
        <v>9037</v>
      </c>
      <c r="R2576" s="13" t="s">
        <v>9043</v>
      </c>
    </row>
    <row r="2577" spans="1:18" x14ac:dyDescent="0.3">
      <c r="A2577" s="11" t="s">
        <v>6</v>
      </c>
      <c r="B2577" s="11" t="s">
        <v>76</v>
      </c>
      <c r="D2577" s="11" t="s">
        <v>328</v>
      </c>
      <c r="E2577" s="11" t="s">
        <v>329</v>
      </c>
      <c r="F2577" s="12">
        <v>44.865259999999999</v>
      </c>
      <c r="G2577" s="12">
        <v>11.6287</v>
      </c>
      <c r="H2577" s="11">
        <v>240000</v>
      </c>
      <c r="I2577" s="11">
        <v>123379</v>
      </c>
      <c r="J2577" s="13" t="s">
        <v>8982</v>
      </c>
      <c r="K2577" s="14">
        <f>I2577*Assumptions!$B$2*10^-3/24</f>
        <v>771.11875000000009</v>
      </c>
      <c r="L2577" s="14">
        <f>IF(J2577="YES",I2577*Assumptions!$B$3/1000,0)</f>
        <v>2467.58</v>
      </c>
      <c r="M2577" s="14">
        <f>IF(J2577="YES",I2577*Assumptions!$B$4/1000,0)</f>
        <v>1850.6849999999999</v>
      </c>
      <c r="N2577" s="14">
        <f>IF(J2577="YES",I2577*Assumptions!$B$5/1000,0)</f>
        <v>3701.37</v>
      </c>
      <c r="O2577" s="14">
        <f>K2577*Assumptions!$B$6*Assumptions!$B$7</f>
        <v>4472.4887500000004</v>
      </c>
      <c r="P2577" s="14">
        <f>((K2577*Assumptions!$B$6*Assumptions!$B$7/1000)*(Assumptions!$B$8/(Assumptions!$B$8-1)))*Assumptions!$B$9</f>
        <v>26834.932499999999</v>
      </c>
      <c r="Q2577" s="13" t="s">
        <v>9037</v>
      </c>
      <c r="R2577" s="13" t="s">
        <v>9044</v>
      </c>
    </row>
    <row r="2578" spans="1:18" x14ac:dyDescent="0.3">
      <c r="A2578" s="11" t="s">
        <v>6</v>
      </c>
      <c r="B2578" s="11" t="s">
        <v>332</v>
      </c>
      <c r="D2578" s="11" t="s">
        <v>330</v>
      </c>
      <c r="E2578" s="11" t="s">
        <v>331</v>
      </c>
      <c r="F2578" s="12">
        <v>44.47043</v>
      </c>
      <c r="G2578" s="12">
        <v>12.04829</v>
      </c>
      <c r="H2578" s="11">
        <v>5000</v>
      </c>
      <c r="I2578" s="11">
        <v>4461</v>
      </c>
      <c r="J2578" s="13" t="s">
        <v>8991</v>
      </c>
      <c r="K2578" s="14">
        <f>I2578*Assumptions!$B$2*10^-3/24</f>
        <v>27.881249999999998</v>
      </c>
      <c r="L2578" s="14">
        <f>IF(J2578="YES",I2578*Assumptions!$B$3/1000,0)</f>
        <v>0</v>
      </c>
      <c r="M2578" s="14">
        <f>IF(J2578="YES",I2578*Assumptions!$B$4/1000,0)</f>
        <v>0</v>
      </c>
      <c r="N2578" s="14">
        <f>IF(J2578="YES",I2578*Assumptions!$B$5/1000,0)</f>
        <v>0</v>
      </c>
      <c r="O2578" s="14">
        <f>K2578*Assumptions!$B$6*Assumptions!$B$7</f>
        <v>161.71124999999995</v>
      </c>
      <c r="P2578" s="14">
        <f>((K2578*Assumptions!$B$6*Assumptions!$B$7/1000)*(Assumptions!$B$8/(Assumptions!$B$8-1)))*Assumptions!$B$9</f>
        <v>970.26749999999959</v>
      </c>
      <c r="Q2578" s="13" t="s">
        <v>9037</v>
      </c>
      <c r="R2578" s="13" t="s">
        <v>9044</v>
      </c>
    </row>
    <row r="2579" spans="1:18" x14ac:dyDescent="0.3">
      <c r="A2579" s="11" t="s">
        <v>6</v>
      </c>
      <c r="B2579" s="11" t="s">
        <v>332</v>
      </c>
      <c r="D2579" s="11" t="s">
        <v>333</v>
      </c>
      <c r="E2579" s="11" t="s">
        <v>334</v>
      </c>
      <c r="F2579" s="12">
        <v>44.54663</v>
      </c>
      <c r="G2579" s="12">
        <v>11.929970000000001</v>
      </c>
      <c r="H2579" s="11">
        <v>7400</v>
      </c>
      <c r="I2579" s="11">
        <v>3910</v>
      </c>
      <c r="J2579" s="13" t="s">
        <v>8991</v>
      </c>
      <c r="K2579" s="14">
        <f>I2579*Assumptions!$B$2*10^-3/24</f>
        <v>24.4375</v>
      </c>
      <c r="L2579" s="14">
        <f>IF(J2579="YES",I2579*Assumptions!$B$3/1000,0)</f>
        <v>0</v>
      </c>
      <c r="M2579" s="14">
        <f>IF(J2579="YES",I2579*Assumptions!$B$4/1000,0)</f>
        <v>0</v>
      </c>
      <c r="N2579" s="14">
        <f>IF(J2579="YES",I2579*Assumptions!$B$5/1000,0)</f>
        <v>0</v>
      </c>
      <c r="O2579" s="14">
        <f>K2579*Assumptions!$B$6*Assumptions!$B$7</f>
        <v>141.73749999999998</v>
      </c>
      <c r="P2579" s="14">
        <f>((K2579*Assumptions!$B$6*Assumptions!$B$7/1000)*(Assumptions!$B$8/(Assumptions!$B$8-1)))*Assumptions!$B$9</f>
        <v>850.42499999999984</v>
      </c>
      <c r="Q2579" s="13" t="s">
        <v>9037</v>
      </c>
      <c r="R2579" s="13" t="s">
        <v>9042</v>
      </c>
    </row>
    <row r="2580" spans="1:18" x14ac:dyDescent="0.3">
      <c r="A2580" s="11" t="s">
        <v>6</v>
      </c>
      <c r="B2580" s="11" t="s">
        <v>332</v>
      </c>
      <c r="D2580" s="11" t="s">
        <v>335</v>
      </c>
      <c r="E2580" s="11" t="s">
        <v>336</v>
      </c>
      <c r="F2580" s="12">
        <v>44.2712</v>
      </c>
      <c r="G2580" s="12">
        <v>11.731030000000001</v>
      </c>
      <c r="H2580" s="11">
        <v>5000</v>
      </c>
      <c r="I2580" s="11">
        <v>5231</v>
      </c>
      <c r="J2580" s="13" t="s">
        <v>8991</v>
      </c>
      <c r="K2580" s="14">
        <f>I2580*Assumptions!$B$2*10^-3/24</f>
        <v>32.693750000000001</v>
      </c>
      <c r="L2580" s="14">
        <f>IF(J2580="YES",I2580*Assumptions!$B$3/1000,0)</f>
        <v>0</v>
      </c>
      <c r="M2580" s="14">
        <f>IF(J2580="YES",I2580*Assumptions!$B$4/1000,0)</f>
        <v>0</v>
      </c>
      <c r="N2580" s="14">
        <f>IF(J2580="YES",I2580*Assumptions!$B$5/1000,0)</f>
        <v>0</v>
      </c>
      <c r="O2580" s="14">
        <f>K2580*Assumptions!$B$6*Assumptions!$B$7</f>
        <v>189.62374999999997</v>
      </c>
      <c r="P2580" s="14">
        <f>((K2580*Assumptions!$B$6*Assumptions!$B$7/1000)*(Assumptions!$B$8/(Assumptions!$B$8-1)))*Assumptions!$B$9</f>
        <v>1137.7424999999998</v>
      </c>
      <c r="Q2580" s="13" t="s">
        <v>9037</v>
      </c>
      <c r="R2580" s="13" t="s">
        <v>9042</v>
      </c>
    </row>
    <row r="2581" spans="1:18" x14ac:dyDescent="0.3">
      <c r="A2581" s="11" t="s">
        <v>6</v>
      </c>
      <c r="B2581" s="11" t="s">
        <v>332</v>
      </c>
      <c r="D2581" s="11" t="s">
        <v>337</v>
      </c>
      <c r="E2581" s="11" t="s">
        <v>338</v>
      </c>
      <c r="F2581" s="12">
        <v>44.5182</v>
      </c>
      <c r="G2581" s="12">
        <v>11.84365</v>
      </c>
      <c r="H2581" s="11">
        <v>8000</v>
      </c>
      <c r="I2581" s="11">
        <v>6276</v>
      </c>
      <c r="J2581" s="13" t="s">
        <v>8991</v>
      </c>
      <c r="K2581" s="14">
        <f>I2581*Assumptions!$B$2*10^-3/24</f>
        <v>39.225000000000001</v>
      </c>
      <c r="L2581" s="14">
        <f>IF(J2581="YES",I2581*Assumptions!$B$3/1000,0)</f>
        <v>0</v>
      </c>
      <c r="M2581" s="14">
        <f>IF(J2581="YES",I2581*Assumptions!$B$4/1000,0)</f>
        <v>0</v>
      </c>
      <c r="N2581" s="14">
        <f>IF(J2581="YES",I2581*Assumptions!$B$5/1000,0)</f>
        <v>0</v>
      </c>
      <c r="O2581" s="14">
        <f>K2581*Assumptions!$B$6*Assumptions!$B$7</f>
        <v>227.505</v>
      </c>
      <c r="P2581" s="14">
        <f>((K2581*Assumptions!$B$6*Assumptions!$B$7/1000)*(Assumptions!$B$8/(Assumptions!$B$8-1)))*Assumptions!$B$9</f>
        <v>1365.0299999999997</v>
      </c>
      <c r="Q2581" s="13" t="s">
        <v>9037</v>
      </c>
      <c r="R2581" s="13" t="s">
        <v>9042</v>
      </c>
    </row>
    <row r="2582" spans="1:18" x14ac:dyDescent="0.3">
      <c r="A2582" s="11" t="s">
        <v>6</v>
      </c>
      <c r="B2582" s="11" t="s">
        <v>332</v>
      </c>
      <c r="D2582" s="11" t="s">
        <v>339</v>
      </c>
      <c r="E2582" s="11" t="s">
        <v>340</v>
      </c>
      <c r="F2582" s="12">
        <v>44.223439999999997</v>
      </c>
      <c r="G2582" s="12">
        <v>11.78603</v>
      </c>
      <c r="H2582" s="11">
        <v>9700</v>
      </c>
      <c r="I2582" s="11">
        <v>3741</v>
      </c>
      <c r="J2582" s="13" t="s">
        <v>8991</v>
      </c>
      <c r="K2582" s="14">
        <f>I2582*Assumptions!$B$2*10^-3/24</f>
        <v>23.381249999999998</v>
      </c>
      <c r="L2582" s="14">
        <f>IF(J2582="YES",I2582*Assumptions!$B$3/1000,0)</f>
        <v>0</v>
      </c>
      <c r="M2582" s="14">
        <f>IF(J2582="YES",I2582*Assumptions!$B$4/1000,0)</f>
        <v>0</v>
      </c>
      <c r="N2582" s="14">
        <f>IF(J2582="YES",I2582*Assumptions!$B$5/1000,0)</f>
        <v>0</v>
      </c>
      <c r="O2582" s="14">
        <f>K2582*Assumptions!$B$6*Assumptions!$B$7</f>
        <v>135.61124999999998</v>
      </c>
      <c r="P2582" s="14">
        <f>((K2582*Assumptions!$B$6*Assumptions!$B$7/1000)*(Assumptions!$B$8/(Assumptions!$B$8-1)))*Assumptions!$B$9</f>
        <v>813.6674999999999</v>
      </c>
      <c r="Q2582" s="13" t="s">
        <v>9037</v>
      </c>
      <c r="R2582" s="13" t="s">
        <v>9042</v>
      </c>
    </row>
    <row r="2583" spans="1:18" x14ac:dyDescent="0.3">
      <c r="A2583" s="11" t="s">
        <v>6</v>
      </c>
      <c r="B2583" s="11" t="s">
        <v>332</v>
      </c>
      <c r="D2583" s="11" t="s">
        <v>341</v>
      </c>
      <c r="E2583" s="11" t="s">
        <v>342</v>
      </c>
      <c r="F2583" s="12">
        <v>44.48368</v>
      </c>
      <c r="G2583" s="12">
        <v>11.971069999999999</v>
      </c>
      <c r="H2583" s="11">
        <v>12000</v>
      </c>
      <c r="I2583" s="11">
        <v>11423</v>
      </c>
      <c r="J2583" s="13" t="s">
        <v>8991</v>
      </c>
      <c r="K2583" s="14">
        <f>I2583*Assumptions!$B$2*10^-3/24</f>
        <v>71.393749999999997</v>
      </c>
      <c r="L2583" s="14">
        <f>IF(J2583="YES",I2583*Assumptions!$B$3/1000,0)</f>
        <v>0</v>
      </c>
      <c r="M2583" s="14">
        <f>IF(J2583="YES",I2583*Assumptions!$B$4/1000,0)</f>
        <v>0</v>
      </c>
      <c r="N2583" s="14">
        <f>IF(J2583="YES",I2583*Assumptions!$B$5/1000,0)</f>
        <v>0</v>
      </c>
      <c r="O2583" s="14">
        <f>K2583*Assumptions!$B$6*Assumptions!$B$7</f>
        <v>414.0837499999999</v>
      </c>
      <c r="P2583" s="14">
        <f>((K2583*Assumptions!$B$6*Assumptions!$B$7/1000)*(Assumptions!$B$8/(Assumptions!$B$8-1)))*Assumptions!$B$9</f>
        <v>2484.5024999999996</v>
      </c>
      <c r="Q2583" s="13" t="s">
        <v>9037</v>
      </c>
      <c r="R2583" s="13" t="s">
        <v>9044</v>
      </c>
    </row>
    <row r="2584" spans="1:18" x14ac:dyDescent="0.3">
      <c r="A2584" s="11" t="s">
        <v>6</v>
      </c>
      <c r="B2584" s="11" t="s">
        <v>332</v>
      </c>
      <c r="D2584" s="11" t="s">
        <v>343</v>
      </c>
      <c r="E2584" s="11" t="s">
        <v>344</v>
      </c>
      <c r="F2584" s="12">
        <v>44.423360000000002</v>
      </c>
      <c r="G2584" s="12">
        <v>11.98945</v>
      </c>
      <c r="H2584" s="11">
        <v>25000</v>
      </c>
      <c r="I2584" s="11">
        <v>16923</v>
      </c>
      <c r="J2584" s="13" t="s">
        <v>8991</v>
      </c>
      <c r="K2584" s="14">
        <f>I2584*Assumptions!$B$2*10^-3/24</f>
        <v>105.76875000000001</v>
      </c>
      <c r="L2584" s="14">
        <f>IF(J2584="YES",I2584*Assumptions!$B$3/1000,0)</f>
        <v>0</v>
      </c>
      <c r="M2584" s="14">
        <f>IF(J2584="YES",I2584*Assumptions!$B$4/1000,0)</f>
        <v>0</v>
      </c>
      <c r="N2584" s="14">
        <f>IF(J2584="YES",I2584*Assumptions!$B$5/1000,0)</f>
        <v>0</v>
      </c>
      <c r="O2584" s="14">
        <f>K2584*Assumptions!$B$6*Assumptions!$B$7</f>
        <v>613.45875000000001</v>
      </c>
      <c r="P2584" s="14">
        <f>((K2584*Assumptions!$B$6*Assumptions!$B$7/1000)*(Assumptions!$B$8/(Assumptions!$B$8-1)))*Assumptions!$B$9</f>
        <v>3680.7525000000001</v>
      </c>
      <c r="Q2584" s="13" t="s">
        <v>9037</v>
      </c>
      <c r="R2584" s="13" t="s">
        <v>9044</v>
      </c>
    </row>
    <row r="2585" spans="1:18" x14ac:dyDescent="0.3">
      <c r="A2585" s="11" t="s">
        <v>6</v>
      </c>
      <c r="B2585" s="11" t="s">
        <v>332</v>
      </c>
      <c r="D2585" s="11" t="s">
        <v>345</v>
      </c>
      <c r="E2585" s="11" t="s">
        <v>346</v>
      </c>
      <c r="F2585" s="12">
        <v>44.324629999999999</v>
      </c>
      <c r="G2585" s="12">
        <v>12.32525</v>
      </c>
      <c r="H2585" s="11">
        <v>30000</v>
      </c>
      <c r="I2585" s="11">
        <v>25943</v>
      </c>
      <c r="J2585" s="13" t="s">
        <v>8991</v>
      </c>
      <c r="K2585" s="14">
        <f>I2585*Assumptions!$B$2*10^-3/24</f>
        <v>162.14375000000001</v>
      </c>
      <c r="L2585" s="14">
        <f>IF(J2585="YES",I2585*Assumptions!$B$3/1000,0)</f>
        <v>0</v>
      </c>
      <c r="M2585" s="14">
        <f>IF(J2585="YES",I2585*Assumptions!$B$4/1000,0)</f>
        <v>0</v>
      </c>
      <c r="N2585" s="14">
        <f>IF(J2585="YES",I2585*Assumptions!$B$5/1000,0)</f>
        <v>0</v>
      </c>
      <c r="O2585" s="14">
        <f>K2585*Assumptions!$B$6*Assumptions!$B$7</f>
        <v>940.43374999999992</v>
      </c>
      <c r="P2585" s="14">
        <f>((K2585*Assumptions!$B$6*Assumptions!$B$7/1000)*(Assumptions!$B$8/(Assumptions!$B$8-1)))*Assumptions!$B$9</f>
        <v>5642.6024999999991</v>
      </c>
      <c r="Q2585" s="13" t="s">
        <v>9037</v>
      </c>
      <c r="R2585" s="13" t="s">
        <v>9042</v>
      </c>
    </row>
    <row r="2586" spans="1:18" x14ac:dyDescent="0.3">
      <c r="A2586" s="11" t="s">
        <v>6</v>
      </c>
      <c r="B2586" s="11" t="s">
        <v>332</v>
      </c>
      <c r="D2586" s="11" t="s">
        <v>347</v>
      </c>
      <c r="E2586" s="11" t="s">
        <v>348</v>
      </c>
      <c r="F2586" s="12">
        <v>44.465769999999999</v>
      </c>
      <c r="G2586" s="12">
        <v>12.27913</v>
      </c>
      <c r="H2586" s="11">
        <v>40000</v>
      </c>
      <c r="I2586" s="11">
        <v>34502</v>
      </c>
      <c r="J2586" s="13" t="s">
        <v>8991</v>
      </c>
      <c r="K2586" s="14">
        <f>I2586*Assumptions!$B$2*10^-3/24</f>
        <v>215.63750000000002</v>
      </c>
      <c r="L2586" s="14">
        <f>IF(J2586="YES",I2586*Assumptions!$B$3/1000,0)</f>
        <v>0</v>
      </c>
      <c r="M2586" s="14">
        <f>IF(J2586="YES",I2586*Assumptions!$B$4/1000,0)</f>
        <v>0</v>
      </c>
      <c r="N2586" s="14">
        <f>IF(J2586="YES",I2586*Assumptions!$B$5/1000,0)</f>
        <v>0</v>
      </c>
      <c r="O2586" s="14">
        <f>K2586*Assumptions!$B$6*Assumptions!$B$7</f>
        <v>1250.6975</v>
      </c>
      <c r="P2586" s="14">
        <f>((K2586*Assumptions!$B$6*Assumptions!$B$7/1000)*(Assumptions!$B$8/(Assumptions!$B$8-1)))*Assumptions!$B$9</f>
        <v>7504.1849999999995</v>
      </c>
      <c r="Q2586" s="13" t="s">
        <v>9037</v>
      </c>
      <c r="R2586" s="13" t="s">
        <v>9044</v>
      </c>
    </row>
    <row r="2587" spans="1:18" x14ac:dyDescent="0.3">
      <c r="A2587" s="11" t="s">
        <v>6</v>
      </c>
      <c r="D2587" s="11" t="s">
        <v>349</v>
      </c>
      <c r="E2587" s="11" t="s">
        <v>8205</v>
      </c>
      <c r="F2587" s="12">
        <v>46.291187999999998</v>
      </c>
      <c r="G2587" s="12">
        <v>11.222493999999999</v>
      </c>
      <c r="H2587" s="11">
        <v>9000</v>
      </c>
      <c r="I2587" s="11">
        <v>7006</v>
      </c>
      <c r="J2587" s="13" t="s">
        <v>8992</v>
      </c>
      <c r="K2587" s="14">
        <f>I2587*Assumptions!$B$2*10^-3/24</f>
        <v>43.787500000000001</v>
      </c>
      <c r="L2587" s="14">
        <f>IF(J2587="YES",I2587*Assumptions!$B$3/1000,0)</f>
        <v>0</v>
      </c>
      <c r="M2587" s="14">
        <f>IF(J2587="YES",I2587*Assumptions!$B$4/1000,0)</f>
        <v>0</v>
      </c>
      <c r="N2587" s="14">
        <f>IF(J2587="YES",I2587*Assumptions!$B$5/1000,0)</f>
        <v>0</v>
      </c>
      <c r="O2587" s="14">
        <f>K2587*Assumptions!$B$6*Assumptions!$B$7</f>
        <v>253.9675</v>
      </c>
      <c r="P2587" s="14">
        <f>((K2587*Assumptions!$B$6*Assumptions!$B$7/1000)*(Assumptions!$B$8/(Assumptions!$B$8-1)))*Assumptions!$B$9</f>
        <v>1523.8050000000001</v>
      </c>
      <c r="Q2587" s="13" t="s">
        <v>9034</v>
      </c>
      <c r="R2587" s="13" t="s">
        <v>9042</v>
      </c>
    </row>
    <row r="2588" spans="1:18" x14ac:dyDescent="0.3">
      <c r="A2588" s="11" t="s">
        <v>6</v>
      </c>
      <c r="D2588" s="11" t="s">
        <v>350</v>
      </c>
      <c r="E2588" s="11" t="s">
        <v>351</v>
      </c>
      <c r="F2588" s="12">
        <v>46.70664</v>
      </c>
      <c r="G2588" s="12">
        <v>12.352803</v>
      </c>
      <c r="H2588" s="11">
        <v>36000</v>
      </c>
      <c r="I2588" s="11">
        <v>37504</v>
      </c>
      <c r="J2588" s="13" t="s">
        <v>8992</v>
      </c>
      <c r="K2588" s="14">
        <f>I2588*Assumptions!$B$2*10^-3/24</f>
        <v>234.4</v>
      </c>
      <c r="L2588" s="14">
        <f>IF(J2588="YES",I2588*Assumptions!$B$3/1000,0)</f>
        <v>0</v>
      </c>
      <c r="M2588" s="14">
        <f>IF(J2588="YES",I2588*Assumptions!$B$4/1000,0)</f>
        <v>0</v>
      </c>
      <c r="N2588" s="14">
        <f>IF(J2588="YES",I2588*Assumptions!$B$5/1000,0)</f>
        <v>0</v>
      </c>
      <c r="O2588" s="14">
        <f>K2588*Assumptions!$B$6*Assumptions!$B$7</f>
        <v>1359.52</v>
      </c>
      <c r="P2588" s="14">
        <f>((K2588*Assumptions!$B$6*Assumptions!$B$7/1000)*(Assumptions!$B$8/(Assumptions!$B$8-1)))*Assumptions!$B$9</f>
        <v>8157.12</v>
      </c>
      <c r="Q2588" s="13" t="s">
        <v>9034</v>
      </c>
      <c r="R2588" s="13" t="s">
        <v>9042</v>
      </c>
    </row>
    <row r="2589" spans="1:18" x14ac:dyDescent="0.3">
      <c r="A2589" s="11" t="s">
        <v>6</v>
      </c>
      <c r="B2589" s="11" t="s">
        <v>354</v>
      </c>
      <c r="D2589" s="11" t="s">
        <v>352</v>
      </c>
      <c r="E2589" s="11" t="s">
        <v>353</v>
      </c>
      <c r="F2589" s="12">
        <v>46.040300000000002</v>
      </c>
      <c r="G2589" s="12">
        <v>12.568</v>
      </c>
      <c r="H2589" s="11">
        <v>24000</v>
      </c>
      <c r="I2589" s="11">
        <v>9227</v>
      </c>
      <c r="J2589" s="13" t="s">
        <v>8991</v>
      </c>
      <c r="K2589" s="14">
        <f>I2589*Assumptions!$B$2*10^-3/24</f>
        <v>57.668749999999996</v>
      </c>
      <c r="L2589" s="14">
        <f>IF(J2589="YES",I2589*Assumptions!$B$3/1000,0)</f>
        <v>0</v>
      </c>
      <c r="M2589" s="14">
        <f>IF(J2589="YES",I2589*Assumptions!$B$4/1000,0)</f>
        <v>0</v>
      </c>
      <c r="N2589" s="14">
        <f>IF(J2589="YES",I2589*Assumptions!$B$5/1000,0)</f>
        <v>0</v>
      </c>
      <c r="O2589" s="14">
        <f>K2589*Assumptions!$B$6*Assumptions!$B$7</f>
        <v>334.47874999999999</v>
      </c>
      <c r="P2589" s="14">
        <f>((K2589*Assumptions!$B$6*Assumptions!$B$7/1000)*(Assumptions!$B$8/(Assumptions!$B$8-1)))*Assumptions!$B$9</f>
        <v>2006.8724999999999</v>
      </c>
      <c r="Q2589" s="13" t="s">
        <v>9036</v>
      </c>
      <c r="R2589" s="13" t="s">
        <v>9044</v>
      </c>
    </row>
    <row r="2590" spans="1:18" x14ac:dyDescent="0.3">
      <c r="A2590" s="11" t="s">
        <v>6</v>
      </c>
      <c r="B2590" s="11" t="s">
        <v>354</v>
      </c>
      <c r="D2590" s="11" t="s">
        <v>355</v>
      </c>
      <c r="E2590" s="11" t="s">
        <v>356</v>
      </c>
      <c r="F2590" s="12">
        <v>45.876199999999997</v>
      </c>
      <c r="G2590" s="12">
        <v>12.7171</v>
      </c>
      <c r="H2590" s="11">
        <v>9200</v>
      </c>
      <c r="I2590" s="11">
        <v>6190</v>
      </c>
      <c r="J2590" s="13" t="s">
        <v>8991</v>
      </c>
      <c r="K2590" s="14">
        <f>I2590*Assumptions!$B$2*10^-3/24</f>
        <v>38.6875</v>
      </c>
      <c r="L2590" s="14">
        <f>IF(J2590="YES",I2590*Assumptions!$B$3/1000,0)</f>
        <v>0</v>
      </c>
      <c r="M2590" s="14">
        <f>IF(J2590="YES",I2590*Assumptions!$B$4/1000,0)</f>
        <v>0</v>
      </c>
      <c r="N2590" s="14">
        <f>IF(J2590="YES",I2590*Assumptions!$B$5/1000,0)</f>
        <v>0</v>
      </c>
      <c r="O2590" s="14">
        <f>K2590*Assumptions!$B$6*Assumptions!$B$7</f>
        <v>224.38749999999999</v>
      </c>
      <c r="P2590" s="14">
        <f>((K2590*Assumptions!$B$6*Assumptions!$B$7/1000)*(Assumptions!$B$8/(Assumptions!$B$8-1)))*Assumptions!$B$9</f>
        <v>1346.3249999999998</v>
      </c>
      <c r="Q2590" s="13" t="s">
        <v>9036</v>
      </c>
      <c r="R2590" s="13" t="s">
        <v>9042</v>
      </c>
    </row>
    <row r="2591" spans="1:18" x14ac:dyDescent="0.3">
      <c r="A2591" s="11" t="s">
        <v>6</v>
      </c>
      <c r="B2591" s="11" t="s">
        <v>332</v>
      </c>
      <c r="D2591" s="11" t="s">
        <v>357</v>
      </c>
      <c r="E2591" s="11" t="s">
        <v>358</v>
      </c>
      <c r="F2591" s="12">
        <v>44.381129999999999</v>
      </c>
      <c r="G2591" s="12">
        <v>12.05686</v>
      </c>
      <c r="H2591" s="11">
        <v>50000</v>
      </c>
      <c r="I2591" s="11">
        <v>16551</v>
      </c>
      <c r="J2591" s="13" t="s">
        <v>8991</v>
      </c>
      <c r="K2591" s="14">
        <f>I2591*Assumptions!$B$2*10^-3/24</f>
        <v>103.44375000000001</v>
      </c>
      <c r="L2591" s="14">
        <f>IF(J2591="YES",I2591*Assumptions!$B$3/1000,0)</f>
        <v>0</v>
      </c>
      <c r="M2591" s="14">
        <f>IF(J2591="YES",I2591*Assumptions!$B$4/1000,0)</f>
        <v>0</v>
      </c>
      <c r="N2591" s="14">
        <f>IF(J2591="YES",I2591*Assumptions!$B$5/1000,0)</f>
        <v>0</v>
      </c>
      <c r="O2591" s="14">
        <f>K2591*Assumptions!$B$6*Assumptions!$B$7</f>
        <v>599.97375</v>
      </c>
      <c r="P2591" s="14">
        <f>((K2591*Assumptions!$B$6*Assumptions!$B$7/1000)*(Assumptions!$B$8/(Assumptions!$B$8-1)))*Assumptions!$B$9</f>
        <v>3599.8424999999997</v>
      </c>
      <c r="Q2591" s="13" t="s">
        <v>9037</v>
      </c>
      <c r="R2591" s="13" t="s">
        <v>9044</v>
      </c>
    </row>
    <row r="2592" spans="1:18" x14ac:dyDescent="0.3">
      <c r="A2592" s="11" t="s">
        <v>6</v>
      </c>
      <c r="B2592" s="11" t="s">
        <v>332</v>
      </c>
      <c r="D2592" s="11" t="s">
        <v>359</v>
      </c>
      <c r="E2592" s="11" t="s">
        <v>360</v>
      </c>
      <c r="F2592" s="12">
        <v>44.460610000000003</v>
      </c>
      <c r="G2592" s="12">
        <v>11.81044</v>
      </c>
      <c r="H2592" s="11">
        <v>80000</v>
      </c>
      <c r="I2592" s="11">
        <v>36969</v>
      </c>
      <c r="J2592" s="13" t="s">
        <v>8991</v>
      </c>
      <c r="K2592" s="14">
        <f>I2592*Assumptions!$B$2*10^-3/24</f>
        <v>231.05625000000001</v>
      </c>
      <c r="L2592" s="14">
        <f>IF(J2592="YES",I2592*Assumptions!$B$3/1000,0)</f>
        <v>0</v>
      </c>
      <c r="M2592" s="14">
        <f>IF(J2592="YES",I2592*Assumptions!$B$4/1000,0)</f>
        <v>0</v>
      </c>
      <c r="N2592" s="14">
        <f>IF(J2592="YES",I2592*Assumptions!$B$5/1000,0)</f>
        <v>0</v>
      </c>
      <c r="O2592" s="14">
        <f>K2592*Assumptions!$B$6*Assumptions!$B$7</f>
        <v>1340.1262499999998</v>
      </c>
      <c r="P2592" s="14">
        <f>((K2592*Assumptions!$B$6*Assumptions!$B$7/1000)*(Assumptions!$B$8/(Assumptions!$B$8-1)))*Assumptions!$B$9</f>
        <v>8040.7574999999979</v>
      </c>
      <c r="Q2592" s="13" t="s">
        <v>9037</v>
      </c>
      <c r="R2592" s="13" t="s">
        <v>9044</v>
      </c>
    </row>
    <row r="2593" spans="1:18" x14ac:dyDescent="0.3">
      <c r="A2593" s="11" t="s">
        <v>6</v>
      </c>
      <c r="B2593" s="11" t="s">
        <v>332</v>
      </c>
      <c r="D2593" s="11" t="s">
        <v>361</v>
      </c>
      <c r="E2593" s="11" t="s">
        <v>362</v>
      </c>
      <c r="F2593" s="12">
        <v>44.517090000000003</v>
      </c>
      <c r="G2593" s="12">
        <v>12.036049999999999</v>
      </c>
      <c r="H2593" s="11">
        <v>96000</v>
      </c>
      <c r="I2593" s="11">
        <v>12509</v>
      </c>
      <c r="J2593" s="13" t="s">
        <v>8991</v>
      </c>
      <c r="K2593" s="14">
        <f>I2593*Assumptions!$B$2*10^-3/24</f>
        <v>78.181250000000006</v>
      </c>
      <c r="L2593" s="14">
        <f>IF(J2593="YES",I2593*Assumptions!$B$3/1000,0)</f>
        <v>0</v>
      </c>
      <c r="M2593" s="14">
        <f>IF(J2593="YES",I2593*Assumptions!$B$4/1000,0)</f>
        <v>0</v>
      </c>
      <c r="N2593" s="14">
        <f>IF(J2593="YES",I2593*Assumptions!$B$5/1000,0)</f>
        <v>0</v>
      </c>
      <c r="O2593" s="14">
        <f>K2593*Assumptions!$B$6*Assumptions!$B$7</f>
        <v>453.45125000000002</v>
      </c>
      <c r="P2593" s="14">
        <f>((K2593*Assumptions!$B$6*Assumptions!$B$7/1000)*(Assumptions!$B$8/(Assumptions!$B$8-1)))*Assumptions!$B$9</f>
        <v>2720.7075</v>
      </c>
      <c r="Q2593" s="13" t="s">
        <v>9037</v>
      </c>
      <c r="R2593" s="13" t="s">
        <v>9042</v>
      </c>
    </row>
    <row r="2594" spans="1:18" x14ac:dyDescent="0.3">
      <c r="A2594" s="11" t="s">
        <v>6</v>
      </c>
      <c r="B2594" s="11" t="s">
        <v>332</v>
      </c>
      <c r="D2594" s="11" t="s">
        <v>363</v>
      </c>
      <c r="E2594" s="11" t="s">
        <v>364</v>
      </c>
      <c r="F2594" s="12">
        <v>44.290170000000003</v>
      </c>
      <c r="G2594" s="12">
        <v>11.90082</v>
      </c>
      <c r="H2594" s="11">
        <v>100000</v>
      </c>
      <c r="I2594" s="11">
        <v>71840</v>
      </c>
      <c r="J2594" s="13" t="s">
        <v>8991</v>
      </c>
      <c r="K2594" s="14">
        <f>I2594*Assumptions!$B$2*10^-3/24</f>
        <v>449</v>
      </c>
      <c r="L2594" s="14">
        <f>IF(J2594="YES",I2594*Assumptions!$B$3/1000,0)</f>
        <v>0</v>
      </c>
      <c r="M2594" s="14">
        <f>IF(J2594="YES",I2594*Assumptions!$B$4/1000,0)</f>
        <v>0</v>
      </c>
      <c r="N2594" s="14">
        <f>IF(J2594="YES",I2594*Assumptions!$B$5/1000,0)</f>
        <v>0</v>
      </c>
      <c r="O2594" s="14">
        <f>K2594*Assumptions!$B$6*Assumptions!$B$7</f>
        <v>2604.1999999999998</v>
      </c>
      <c r="P2594" s="14">
        <f>((K2594*Assumptions!$B$6*Assumptions!$B$7/1000)*(Assumptions!$B$8/(Assumptions!$B$8-1)))*Assumptions!$B$9</f>
        <v>15625.199999999997</v>
      </c>
      <c r="Q2594" s="13" t="s">
        <v>9037</v>
      </c>
      <c r="R2594" s="13" t="s">
        <v>9042</v>
      </c>
    </row>
    <row r="2595" spans="1:18" x14ac:dyDescent="0.3">
      <c r="A2595" s="11" t="s">
        <v>6</v>
      </c>
      <c r="B2595" s="11" t="s">
        <v>332</v>
      </c>
      <c r="D2595" s="11" t="s">
        <v>365</v>
      </c>
      <c r="E2595" s="11" t="s">
        <v>366</v>
      </c>
      <c r="F2595" s="12">
        <v>44.288629999999998</v>
      </c>
      <c r="G2595" s="12">
        <v>12.314769999999999</v>
      </c>
      <c r="H2595" s="11">
        <v>200000</v>
      </c>
      <c r="I2595" s="11">
        <v>153645</v>
      </c>
      <c r="J2595" s="13" t="s">
        <v>8982</v>
      </c>
      <c r="K2595" s="14">
        <f>I2595*Assumptions!$B$2*10^-3/24</f>
        <v>960.28125</v>
      </c>
      <c r="L2595" s="14">
        <f>IF(J2595="YES",I2595*Assumptions!$B$3/1000,0)</f>
        <v>3072.9</v>
      </c>
      <c r="M2595" s="14">
        <f>IF(J2595="YES",I2595*Assumptions!$B$4/1000,0)</f>
        <v>2304.6750000000002</v>
      </c>
      <c r="N2595" s="14">
        <f>IF(J2595="YES",I2595*Assumptions!$B$5/1000,0)</f>
        <v>4609.3500000000004</v>
      </c>
      <c r="O2595" s="14">
        <f>K2595*Assumptions!$B$6*Assumptions!$B$7</f>
        <v>5569.6312500000004</v>
      </c>
      <c r="P2595" s="14">
        <f>((K2595*Assumptions!$B$6*Assumptions!$B$7/1000)*(Assumptions!$B$8/(Assumptions!$B$8-1)))*Assumptions!$B$9</f>
        <v>33417.787500000006</v>
      </c>
      <c r="Q2595" s="13" t="s">
        <v>9037</v>
      </c>
      <c r="R2595" s="13" t="s">
        <v>9044</v>
      </c>
    </row>
    <row r="2596" spans="1:18" x14ac:dyDescent="0.3">
      <c r="A2596" s="11" t="s">
        <v>6</v>
      </c>
      <c r="B2596" s="11" t="s">
        <v>332</v>
      </c>
      <c r="D2596" s="11" t="s">
        <v>367</v>
      </c>
      <c r="E2596" s="11" t="s">
        <v>368</v>
      </c>
      <c r="F2596" s="12">
        <v>44.44538</v>
      </c>
      <c r="G2596" s="12">
        <v>12.20523</v>
      </c>
      <c r="H2596" s="11">
        <v>240000</v>
      </c>
      <c r="I2596" s="11">
        <v>168957</v>
      </c>
      <c r="J2596" s="13" t="s">
        <v>8982</v>
      </c>
      <c r="K2596" s="14">
        <f>I2596*Assumptions!$B$2*10^-3/24</f>
        <v>1055.98125</v>
      </c>
      <c r="L2596" s="14">
        <f>IF(J2596="YES",I2596*Assumptions!$B$3/1000,0)</f>
        <v>3379.14</v>
      </c>
      <c r="M2596" s="14">
        <f>IF(J2596="YES",I2596*Assumptions!$B$4/1000,0)</f>
        <v>2534.355</v>
      </c>
      <c r="N2596" s="14">
        <f>IF(J2596="YES",I2596*Assumptions!$B$5/1000,0)</f>
        <v>5068.71</v>
      </c>
      <c r="O2596" s="14">
        <f>K2596*Assumptions!$B$6*Assumptions!$B$7</f>
        <v>6124.6912499999999</v>
      </c>
      <c r="P2596" s="14">
        <f>((K2596*Assumptions!$B$6*Assumptions!$B$7/1000)*(Assumptions!$B$8/(Assumptions!$B$8-1)))*Assumptions!$B$9</f>
        <v>36748.147499999999</v>
      </c>
      <c r="Q2596" s="13" t="s">
        <v>9037</v>
      </c>
      <c r="R2596" s="13" t="s">
        <v>9043</v>
      </c>
    </row>
    <row r="2597" spans="1:18" x14ac:dyDescent="0.3">
      <c r="A2597" s="11" t="s">
        <v>6</v>
      </c>
      <c r="B2597" s="11" t="s">
        <v>332</v>
      </c>
      <c r="D2597" s="11" t="s">
        <v>369</v>
      </c>
      <c r="E2597" s="11" t="s">
        <v>370</v>
      </c>
      <c r="F2597" s="12">
        <v>44.436839999999997</v>
      </c>
      <c r="G2597" s="12">
        <v>11.9123</v>
      </c>
      <c r="H2597" s="11">
        <v>102874</v>
      </c>
      <c r="I2597" s="11">
        <v>101014</v>
      </c>
      <c r="J2597" s="13" t="s">
        <v>8982</v>
      </c>
      <c r="K2597" s="14">
        <f>I2597*Assumptions!$B$2*10^-3/24</f>
        <v>631.33749999999998</v>
      </c>
      <c r="L2597" s="14">
        <f>IF(J2597="YES",I2597*Assumptions!$B$3/1000,0)</f>
        <v>2020.28</v>
      </c>
      <c r="M2597" s="14">
        <f>IF(J2597="YES",I2597*Assumptions!$B$4/1000,0)</f>
        <v>1515.21</v>
      </c>
      <c r="N2597" s="14">
        <f>IF(J2597="YES",I2597*Assumptions!$B$5/1000,0)</f>
        <v>3030.42</v>
      </c>
      <c r="O2597" s="14">
        <f>K2597*Assumptions!$B$6*Assumptions!$B$7</f>
        <v>3661.7574999999993</v>
      </c>
      <c r="P2597" s="14">
        <f>((K2597*Assumptions!$B$6*Assumptions!$B$7/1000)*(Assumptions!$B$8/(Assumptions!$B$8-1)))*Assumptions!$B$9</f>
        <v>21970.544999999995</v>
      </c>
      <c r="Q2597" s="13" t="s">
        <v>9037</v>
      </c>
      <c r="R2597" s="13" t="s">
        <v>9042</v>
      </c>
    </row>
    <row r="2598" spans="1:18" x14ac:dyDescent="0.3">
      <c r="A2598" s="11" t="s">
        <v>6</v>
      </c>
      <c r="B2598" s="11" t="s">
        <v>373</v>
      </c>
      <c r="D2598" s="11" t="s">
        <v>371</v>
      </c>
      <c r="E2598" s="11" t="s">
        <v>372</v>
      </c>
      <c r="F2598" s="12">
        <v>43.955219999999997</v>
      </c>
      <c r="G2598" s="12">
        <v>11.916779999999999</v>
      </c>
      <c r="H2598" s="11">
        <v>5100</v>
      </c>
      <c r="I2598" s="11">
        <v>3243</v>
      </c>
      <c r="J2598" s="13" t="s">
        <v>8991</v>
      </c>
      <c r="K2598" s="14">
        <f>I2598*Assumptions!$B$2*10^-3/24</f>
        <v>20.268750000000001</v>
      </c>
      <c r="L2598" s="14">
        <f>IF(J2598="YES",I2598*Assumptions!$B$3/1000,0)</f>
        <v>0</v>
      </c>
      <c r="M2598" s="14">
        <f>IF(J2598="YES",I2598*Assumptions!$B$4/1000,0)</f>
        <v>0</v>
      </c>
      <c r="N2598" s="14">
        <f>IF(J2598="YES",I2598*Assumptions!$B$5/1000,0)</f>
        <v>0</v>
      </c>
      <c r="O2598" s="14">
        <f>K2598*Assumptions!$B$6*Assumptions!$B$7</f>
        <v>117.55875</v>
      </c>
      <c r="P2598" s="14">
        <f>((K2598*Assumptions!$B$6*Assumptions!$B$7/1000)*(Assumptions!$B$8/(Assumptions!$B$8-1)))*Assumptions!$B$9</f>
        <v>705.35249999999996</v>
      </c>
      <c r="Q2598" s="13" t="s">
        <v>9037</v>
      </c>
      <c r="R2598" s="13" t="s">
        <v>9043</v>
      </c>
    </row>
    <row r="2599" spans="1:18" x14ac:dyDescent="0.3">
      <c r="A2599" s="11" t="s">
        <v>6</v>
      </c>
      <c r="B2599" s="11" t="s">
        <v>373</v>
      </c>
      <c r="D2599" s="11" t="s">
        <v>374</v>
      </c>
      <c r="E2599" s="11" t="s">
        <v>375</v>
      </c>
      <c r="F2599" s="12">
        <v>44.200249999999997</v>
      </c>
      <c r="G2599" s="12">
        <v>12.210739999999999</v>
      </c>
      <c r="H2599" s="11">
        <v>5200</v>
      </c>
      <c r="I2599" s="11">
        <v>2963</v>
      </c>
      <c r="J2599" s="13" t="s">
        <v>8991</v>
      </c>
      <c r="K2599" s="14">
        <f>I2599*Assumptions!$B$2*10^-3/24</f>
        <v>18.518750000000001</v>
      </c>
      <c r="L2599" s="14">
        <f>IF(J2599="YES",I2599*Assumptions!$B$3/1000,0)</f>
        <v>0</v>
      </c>
      <c r="M2599" s="14">
        <f>IF(J2599="YES",I2599*Assumptions!$B$4/1000,0)</f>
        <v>0</v>
      </c>
      <c r="N2599" s="14">
        <f>IF(J2599="YES",I2599*Assumptions!$B$5/1000,0)</f>
        <v>0</v>
      </c>
      <c r="O2599" s="14">
        <f>K2599*Assumptions!$B$6*Assumptions!$B$7</f>
        <v>107.40875</v>
      </c>
      <c r="P2599" s="14">
        <f>((K2599*Assumptions!$B$6*Assumptions!$B$7/1000)*(Assumptions!$B$8/(Assumptions!$B$8-1)))*Assumptions!$B$9</f>
        <v>644.45249999999999</v>
      </c>
      <c r="Q2599" s="13" t="s">
        <v>9037</v>
      </c>
      <c r="R2599" s="13" t="s">
        <v>9043</v>
      </c>
    </row>
    <row r="2600" spans="1:18" x14ac:dyDescent="0.3">
      <c r="A2600" s="11" t="s">
        <v>6</v>
      </c>
      <c r="B2600" s="11" t="s">
        <v>373</v>
      </c>
      <c r="D2600" s="11" t="s">
        <v>376</v>
      </c>
      <c r="E2600" s="11" t="s">
        <v>377</v>
      </c>
      <c r="F2600" s="12">
        <v>43.879689999999997</v>
      </c>
      <c r="G2600" s="12">
        <v>11.997579999999999</v>
      </c>
      <c r="H2600" s="11">
        <v>7800</v>
      </c>
      <c r="I2600" s="11">
        <v>6502</v>
      </c>
      <c r="J2600" s="13" t="s">
        <v>8991</v>
      </c>
      <c r="K2600" s="14">
        <f>I2600*Assumptions!$B$2*10^-3/24</f>
        <v>40.637500000000003</v>
      </c>
      <c r="L2600" s="14">
        <f>IF(J2600="YES",I2600*Assumptions!$B$3/1000,0)</f>
        <v>0</v>
      </c>
      <c r="M2600" s="14">
        <f>IF(J2600="YES",I2600*Assumptions!$B$4/1000,0)</f>
        <v>0</v>
      </c>
      <c r="N2600" s="14">
        <f>IF(J2600="YES",I2600*Assumptions!$B$5/1000,0)</f>
        <v>0</v>
      </c>
      <c r="O2600" s="14">
        <f>K2600*Assumptions!$B$6*Assumptions!$B$7</f>
        <v>235.69749999999999</v>
      </c>
      <c r="P2600" s="14">
        <f>((K2600*Assumptions!$B$6*Assumptions!$B$7/1000)*(Assumptions!$B$8/(Assumptions!$B$8-1)))*Assumptions!$B$9</f>
        <v>1414.1849999999999</v>
      </c>
      <c r="Q2600" s="13" t="s">
        <v>9037</v>
      </c>
      <c r="R2600" s="13" t="s">
        <v>9044</v>
      </c>
    </row>
    <row r="2601" spans="1:18" x14ac:dyDescent="0.3">
      <c r="A2601" s="11" t="s">
        <v>6</v>
      </c>
      <c r="B2601" s="11" t="s">
        <v>373</v>
      </c>
      <c r="D2601" s="11" t="s">
        <v>378</v>
      </c>
      <c r="E2601" s="11" t="s">
        <v>379</v>
      </c>
      <c r="F2601" s="12">
        <v>44.166910000000001</v>
      </c>
      <c r="G2601" s="12">
        <v>11.80524</v>
      </c>
      <c r="H2601" s="11">
        <v>15240</v>
      </c>
      <c r="I2601" s="11">
        <v>12613</v>
      </c>
      <c r="J2601" s="13" t="s">
        <v>8991</v>
      </c>
      <c r="K2601" s="14">
        <f>I2601*Assumptions!$B$2*10^-3/24</f>
        <v>78.831249999999997</v>
      </c>
      <c r="L2601" s="14">
        <f>IF(J2601="YES",I2601*Assumptions!$B$3/1000,0)</f>
        <v>0</v>
      </c>
      <c r="M2601" s="14">
        <f>IF(J2601="YES",I2601*Assumptions!$B$4/1000,0)</f>
        <v>0</v>
      </c>
      <c r="N2601" s="14">
        <f>IF(J2601="YES",I2601*Assumptions!$B$5/1000,0)</f>
        <v>0</v>
      </c>
      <c r="O2601" s="14">
        <f>K2601*Assumptions!$B$6*Assumptions!$B$7</f>
        <v>457.22125</v>
      </c>
      <c r="P2601" s="14">
        <f>((K2601*Assumptions!$B$6*Assumptions!$B$7/1000)*(Assumptions!$B$8/(Assumptions!$B$8-1)))*Assumptions!$B$9</f>
        <v>2743.3274999999999</v>
      </c>
      <c r="Q2601" s="13" t="s">
        <v>9037</v>
      </c>
      <c r="R2601" s="13" t="s">
        <v>9042</v>
      </c>
    </row>
    <row r="2602" spans="1:18" x14ac:dyDescent="0.3">
      <c r="A2602" s="11" t="s">
        <v>6</v>
      </c>
      <c r="B2602" s="11" t="s">
        <v>373</v>
      </c>
      <c r="D2602" s="11" t="s">
        <v>380</v>
      </c>
      <c r="E2602" s="11" t="s">
        <v>381</v>
      </c>
      <c r="F2602" s="12">
        <v>44.032490000000003</v>
      </c>
      <c r="G2602" s="12">
        <v>12.19018</v>
      </c>
      <c r="H2602" s="11">
        <v>15000</v>
      </c>
      <c r="I2602" s="11">
        <v>7943</v>
      </c>
      <c r="J2602" s="13" t="s">
        <v>8991</v>
      </c>
      <c r="K2602" s="14">
        <f>I2602*Assumptions!$B$2*10^-3/24</f>
        <v>49.643750000000004</v>
      </c>
      <c r="L2602" s="14">
        <f>IF(J2602="YES",I2602*Assumptions!$B$3/1000,0)</f>
        <v>0</v>
      </c>
      <c r="M2602" s="14">
        <f>IF(J2602="YES",I2602*Assumptions!$B$4/1000,0)</f>
        <v>0</v>
      </c>
      <c r="N2602" s="14">
        <f>IF(J2602="YES",I2602*Assumptions!$B$5/1000,0)</f>
        <v>0</v>
      </c>
      <c r="O2602" s="14">
        <f>K2602*Assumptions!$B$6*Assumptions!$B$7</f>
        <v>287.93375000000003</v>
      </c>
      <c r="P2602" s="14">
        <f>((K2602*Assumptions!$B$6*Assumptions!$B$7/1000)*(Assumptions!$B$8/(Assumptions!$B$8-1)))*Assumptions!$B$9</f>
        <v>1727.6025000000002</v>
      </c>
      <c r="Q2602" s="13" t="s">
        <v>9037</v>
      </c>
      <c r="R2602" s="13" t="s">
        <v>9044</v>
      </c>
    </row>
    <row r="2603" spans="1:18" x14ac:dyDescent="0.3">
      <c r="A2603" s="11" t="s">
        <v>6</v>
      </c>
      <c r="B2603" s="11" t="s">
        <v>373</v>
      </c>
      <c r="D2603" s="11" t="s">
        <v>382</v>
      </c>
      <c r="E2603" s="11" t="s">
        <v>383</v>
      </c>
      <c r="F2603" s="12">
        <v>44.19135</v>
      </c>
      <c r="G2603" s="12">
        <v>12.39317</v>
      </c>
      <c r="H2603" s="11">
        <v>120000</v>
      </c>
      <c r="I2603" s="11">
        <v>118856</v>
      </c>
      <c r="J2603" s="13" t="s">
        <v>8991</v>
      </c>
      <c r="K2603" s="14">
        <f>I2603*Assumptions!$B$2*10^-3/24</f>
        <v>742.85</v>
      </c>
      <c r="L2603" s="14">
        <f>IF(J2603="YES",I2603*Assumptions!$B$3/1000,0)</f>
        <v>0</v>
      </c>
      <c r="M2603" s="14">
        <f>IF(J2603="YES",I2603*Assumptions!$B$4/1000,0)</f>
        <v>0</v>
      </c>
      <c r="N2603" s="14">
        <f>IF(J2603="YES",I2603*Assumptions!$B$5/1000,0)</f>
        <v>0</v>
      </c>
      <c r="O2603" s="14">
        <f>K2603*Assumptions!$B$6*Assumptions!$B$7</f>
        <v>4308.53</v>
      </c>
      <c r="P2603" s="14">
        <f>((K2603*Assumptions!$B$6*Assumptions!$B$7/1000)*(Assumptions!$B$8/(Assumptions!$B$8-1)))*Assumptions!$B$9</f>
        <v>25851.179999999997</v>
      </c>
      <c r="Q2603" s="13" t="s">
        <v>9037</v>
      </c>
      <c r="R2603" s="13" t="s">
        <v>9042</v>
      </c>
    </row>
    <row r="2604" spans="1:18" x14ac:dyDescent="0.3">
      <c r="A2604" s="11" t="s">
        <v>6</v>
      </c>
      <c r="B2604" s="11" t="s">
        <v>373</v>
      </c>
      <c r="D2604" s="11" t="s">
        <v>384</v>
      </c>
      <c r="E2604" s="11" t="s">
        <v>385</v>
      </c>
      <c r="F2604" s="12">
        <v>44.11074</v>
      </c>
      <c r="G2604" s="12">
        <v>12.40297</v>
      </c>
      <c r="H2604" s="11">
        <v>139000</v>
      </c>
      <c r="I2604" s="11">
        <v>98246</v>
      </c>
      <c r="J2604" s="13" t="s">
        <v>8991</v>
      </c>
      <c r="K2604" s="14">
        <f>I2604*Assumptions!$B$2*10^-3/24</f>
        <v>614.03750000000002</v>
      </c>
      <c r="L2604" s="14">
        <f>IF(J2604="YES",I2604*Assumptions!$B$3/1000,0)</f>
        <v>0</v>
      </c>
      <c r="M2604" s="14">
        <f>IF(J2604="YES",I2604*Assumptions!$B$4/1000,0)</f>
        <v>0</v>
      </c>
      <c r="N2604" s="14">
        <f>IF(J2604="YES",I2604*Assumptions!$B$5/1000,0)</f>
        <v>0</v>
      </c>
      <c r="O2604" s="14">
        <f>K2604*Assumptions!$B$6*Assumptions!$B$7</f>
        <v>3561.4175</v>
      </c>
      <c r="P2604" s="14">
        <f>((K2604*Assumptions!$B$6*Assumptions!$B$7/1000)*(Assumptions!$B$8/(Assumptions!$B$8-1)))*Assumptions!$B$9</f>
        <v>21368.505000000001</v>
      </c>
      <c r="Q2604" s="13" t="s">
        <v>9037</v>
      </c>
      <c r="R2604" s="13" t="s">
        <v>9042</v>
      </c>
    </row>
    <row r="2605" spans="1:18" x14ac:dyDescent="0.3">
      <c r="A2605" s="11" t="s">
        <v>6</v>
      </c>
      <c r="B2605" s="11" t="s">
        <v>373</v>
      </c>
      <c r="D2605" s="11" t="s">
        <v>386</v>
      </c>
      <c r="E2605" s="11" t="s">
        <v>387</v>
      </c>
      <c r="F2605" s="12">
        <v>44.169589999999999</v>
      </c>
      <c r="G2605" s="12">
        <v>12.273009999999999</v>
      </c>
      <c r="H2605" s="11">
        <v>197500</v>
      </c>
      <c r="I2605" s="11">
        <v>97417</v>
      </c>
      <c r="J2605" s="13" t="s">
        <v>8991</v>
      </c>
      <c r="K2605" s="14">
        <f>I2605*Assumptions!$B$2*10^-3/24</f>
        <v>608.85625000000005</v>
      </c>
      <c r="L2605" s="14">
        <f>IF(J2605="YES",I2605*Assumptions!$B$3/1000,0)</f>
        <v>0</v>
      </c>
      <c r="M2605" s="14">
        <f>IF(J2605="YES",I2605*Assumptions!$B$4/1000,0)</f>
        <v>0</v>
      </c>
      <c r="N2605" s="14">
        <f>IF(J2605="YES",I2605*Assumptions!$B$5/1000,0)</f>
        <v>0</v>
      </c>
      <c r="O2605" s="14">
        <f>K2605*Assumptions!$B$6*Assumptions!$B$7</f>
        <v>3531.36625</v>
      </c>
      <c r="P2605" s="14">
        <f>((K2605*Assumptions!$B$6*Assumptions!$B$7/1000)*(Assumptions!$B$8/(Assumptions!$B$8-1)))*Assumptions!$B$9</f>
        <v>21188.197500000002</v>
      </c>
      <c r="Q2605" s="13" t="s">
        <v>9037</v>
      </c>
      <c r="R2605" s="13" t="s">
        <v>9043</v>
      </c>
    </row>
    <row r="2606" spans="1:18" x14ac:dyDescent="0.3">
      <c r="A2606" s="11" t="s">
        <v>6</v>
      </c>
      <c r="B2606" s="11" t="s">
        <v>21</v>
      </c>
      <c r="D2606" s="11" t="s">
        <v>388</v>
      </c>
      <c r="E2606" s="11" t="s">
        <v>389</v>
      </c>
      <c r="F2606" s="12">
        <v>44.446240000000003</v>
      </c>
      <c r="G2606" s="12">
        <v>11.2766</v>
      </c>
      <c r="H2606" s="11">
        <v>7000</v>
      </c>
      <c r="I2606" s="11">
        <v>4264</v>
      </c>
      <c r="J2606" s="13" t="s">
        <v>8991</v>
      </c>
      <c r="K2606" s="14">
        <f>I2606*Assumptions!$B$2*10^-3/24</f>
        <v>26.650000000000002</v>
      </c>
      <c r="L2606" s="14">
        <f>IF(J2606="YES",I2606*Assumptions!$B$3/1000,0)</f>
        <v>0</v>
      </c>
      <c r="M2606" s="14">
        <f>IF(J2606="YES",I2606*Assumptions!$B$4/1000,0)</f>
        <v>0</v>
      </c>
      <c r="N2606" s="14">
        <f>IF(J2606="YES",I2606*Assumptions!$B$5/1000,0)</f>
        <v>0</v>
      </c>
      <c r="O2606" s="14">
        <f>K2606*Assumptions!$B$6*Assumptions!$B$7</f>
        <v>154.57</v>
      </c>
      <c r="P2606" s="14">
        <f>((K2606*Assumptions!$B$6*Assumptions!$B$7/1000)*(Assumptions!$B$8/(Assumptions!$B$8-1)))*Assumptions!$B$9</f>
        <v>927.41999999999985</v>
      </c>
      <c r="Q2606" s="13" t="s">
        <v>9037</v>
      </c>
      <c r="R2606" s="13" t="s">
        <v>9043</v>
      </c>
    </row>
    <row r="2607" spans="1:18" x14ac:dyDescent="0.3">
      <c r="A2607" s="11" t="s">
        <v>6</v>
      </c>
      <c r="B2607" s="11" t="s">
        <v>21</v>
      </c>
      <c r="D2607" s="11" t="s">
        <v>390</v>
      </c>
      <c r="E2607" s="11" t="s">
        <v>391</v>
      </c>
      <c r="F2607" s="12">
        <v>44.168599999999998</v>
      </c>
      <c r="G2607" s="12">
        <v>10.90687</v>
      </c>
      <c r="H2607" s="11">
        <v>8000</v>
      </c>
      <c r="I2607" s="11">
        <v>2866</v>
      </c>
      <c r="J2607" s="13" t="s">
        <v>8991</v>
      </c>
      <c r="K2607" s="14">
        <f>I2607*Assumptions!$B$2*10^-3/24</f>
        <v>17.912500000000001</v>
      </c>
      <c r="L2607" s="14">
        <f>IF(J2607="YES",I2607*Assumptions!$B$3/1000,0)</f>
        <v>0</v>
      </c>
      <c r="M2607" s="14">
        <f>IF(J2607="YES",I2607*Assumptions!$B$4/1000,0)</f>
        <v>0</v>
      </c>
      <c r="N2607" s="14">
        <f>IF(J2607="YES",I2607*Assumptions!$B$5/1000,0)</f>
        <v>0</v>
      </c>
      <c r="O2607" s="14">
        <f>K2607*Assumptions!$B$6*Assumptions!$B$7</f>
        <v>103.89250000000001</v>
      </c>
      <c r="P2607" s="14">
        <f>((K2607*Assumptions!$B$6*Assumptions!$B$7/1000)*(Assumptions!$B$8/(Assumptions!$B$8-1)))*Assumptions!$B$9</f>
        <v>623.35500000000002</v>
      </c>
      <c r="Q2607" s="13" t="s">
        <v>9037</v>
      </c>
      <c r="R2607" s="13" t="s">
        <v>9044</v>
      </c>
    </row>
    <row r="2608" spans="1:18" x14ac:dyDescent="0.3">
      <c r="A2608" s="11" t="s">
        <v>6</v>
      </c>
      <c r="B2608" s="11" t="s">
        <v>21</v>
      </c>
      <c r="D2608" s="11" t="s">
        <v>392</v>
      </c>
      <c r="E2608" s="11" t="s">
        <v>393</v>
      </c>
      <c r="F2608" s="12">
        <v>44.621699999999997</v>
      </c>
      <c r="G2608" s="12">
        <v>11.2653</v>
      </c>
      <c r="H2608" s="11">
        <v>8000</v>
      </c>
      <c r="I2608" s="11">
        <v>7114</v>
      </c>
      <c r="J2608" s="13" t="s">
        <v>8991</v>
      </c>
      <c r="K2608" s="14">
        <f>I2608*Assumptions!$B$2*10^-3/24</f>
        <v>44.462499999999999</v>
      </c>
      <c r="L2608" s="14">
        <f>IF(J2608="YES",I2608*Assumptions!$B$3/1000,0)</f>
        <v>0</v>
      </c>
      <c r="M2608" s="14">
        <f>IF(J2608="YES",I2608*Assumptions!$B$4/1000,0)</f>
        <v>0</v>
      </c>
      <c r="N2608" s="14">
        <f>IF(J2608="YES",I2608*Assumptions!$B$5/1000,0)</f>
        <v>0</v>
      </c>
      <c r="O2608" s="14">
        <f>K2608*Assumptions!$B$6*Assumptions!$B$7</f>
        <v>257.88249999999999</v>
      </c>
      <c r="P2608" s="14">
        <f>((K2608*Assumptions!$B$6*Assumptions!$B$7/1000)*(Assumptions!$B$8/(Assumptions!$B$8-1)))*Assumptions!$B$9</f>
        <v>1547.2950000000001</v>
      </c>
      <c r="Q2608" s="13" t="s">
        <v>9037</v>
      </c>
      <c r="R2608" s="13" t="s">
        <v>9044</v>
      </c>
    </row>
    <row r="2609" spans="1:18" x14ac:dyDescent="0.3">
      <c r="A2609" s="11" t="s">
        <v>6</v>
      </c>
      <c r="B2609" s="11" t="s">
        <v>21</v>
      </c>
      <c r="D2609" s="11" t="s">
        <v>394</v>
      </c>
      <c r="E2609" s="11" t="s">
        <v>395</v>
      </c>
      <c r="F2609" s="12">
        <v>44.665120000000002</v>
      </c>
      <c r="G2609" s="12">
        <v>11.14254</v>
      </c>
      <c r="H2609" s="11">
        <v>8000</v>
      </c>
      <c r="I2609" s="11">
        <v>6444</v>
      </c>
      <c r="J2609" s="13" t="s">
        <v>8991</v>
      </c>
      <c r="K2609" s="14">
        <f>I2609*Assumptions!$B$2*10^-3/24</f>
        <v>40.274999999999999</v>
      </c>
      <c r="L2609" s="14">
        <f>IF(J2609="YES",I2609*Assumptions!$B$3/1000,0)</f>
        <v>0</v>
      </c>
      <c r="M2609" s="14">
        <f>IF(J2609="YES",I2609*Assumptions!$B$4/1000,0)</f>
        <v>0</v>
      </c>
      <c r="N2609" s="14">
        <f>IF(J2609="YES",I2609*Assumptions!$B$5/1000,0)</f>
        <v>0</v>
      </c>
      <c r="O2609" s="14">
        <f>K2609*Assumptions!$B$6*Assumptions!$B$7</f>
        <v>233.59499999999997</v>
      </c>
      <c r="P2609" s="14">
        <f>((K2609*Assumptions!$B$6*Assumptions!$B$7/1000)*(Assumptions!$B$8/(Assumptions!$B$8-1)))*Assumptions!$B$9</f>
        <v>1401.5699999999997</v>
      </c>
      <c r="Q2609" s="13" t="s">
        <v>9037</v>
      </c>
      <c r="R2609" s="13" t="s">
        <v>9042</v>
      </c>
    </row>
    <row r="2610" spans="1:18" x14ac:dyDescent="0.3">
      <c r="A2610" s="11" t="s">
        <v>6</v>
      </c>
      <c r="B2610" s="11" t="s">
        <v>21</v>
      </c>
      <c r="D2610" s="11" t="s">
        <v>396</v>
      </c>
      <c r="E2610" s="11" t="s">
        <v>397</v>
      </c>
      <c r="F2610" s="12">
        <v>44.288760000000003</v>
      </c>
      <c r="G2610" s="12">
        <v>11.11312</v>
      </c>
      <c r="H2610" s="11">
        <v>9000</v>
      </c>
      <c r="I2610" s="11">
        <v>6314</v>
      </c>
      <c r="J2610" s="13" t="s">
        <v>8991</v>
      </c>
      <c r="K2610" s="14">
        <f>I2610*Assumptions!$B$2*10^-3/24</f>
        <v>39.462499999999999</v>
      </c>
      <c r="L2610" s="14">
        <f>IF(J2610="YES",I2610*Assumptions!$B$3/1000,0)</f>
        <v>0</v>
      </c>
      <c r="M2610" s="14">
        <f>IF(J2610="YES",I2610*Assumptions!$B$4/1000,0)</f>
        <v>0</v>
      </c>
      <c r="N2610" s="14">
        <f>IF(J2610="YES",I2610*Assumptions!$B$5/1000,0)</f>
        <v>0</v>
      </c>
      <c r="O2610" s="14">
        <f>K2610*Assumptions!$B$6*Assumptions!$B$7</f>
        <v>228.88249999999999</v>
      </c>
      <c r="P2610" s="14">
        <f>((K2610*Assumptions!$B$6*Assumptions!$B$7/1000)*(Assumptions!$B$8/(Assumptions!$B$8-1)))*Assumptions!$B$9</f>
        <v>1373.2949999999998</v>
      </c>
      <c r="Q2610" s="13" t="s">
        <v>9037</v>
      </c>
      <c r="R2610" s="13" t="s">
        <v>9043</v>
      </c>
    </row>
    <row r="2611" spans="1:18" x14ac:dyDescent="0.3">
      <c r="A2611" s="11" t="s">
        <v>6</v>
      </c>
      <c r="B2611" s="11" t="s">
        <v>21</v>
      </c>
      <c r="D2611" s="11" t="s">
        <v>398</v>
      </c>
      <c r="E2611" s="11" t="s">
        <v>399</v>
      </c>
      <c r="F2611" s="12">
        <v>44.715519999999998</v>
      </c>
      <c r="G2611" s="12">
        <v>11.2204</v>
      </c>
      <c r="H2611" s="11">
        <v>9200</v>
      </c>
      <c r="I2611" s="11">
        <v>5485</v>
      </c>
      <c r="J2611" s="13" t="s">
        <v>8991</v>
      </c>
      <c r="K2611" s="14">
        <f>I2611*Assumptions!$B$2*10^-3/24</f>
        <v>34.28125</v>
      </c>
      <c r="L2611" s="14">
        <f>IF(J2611="YES",I2611*Assumptions!$B$3/1000,0)</f>
        <v>0</v>
      </c>
      <c r="M2611" s="14">
        <f>IF(J2611="YES",I2611*Assumptions!$B$4/1000,0)</f>
        <v>0</v>
      </c>
      <c r="N2611" s="14">
        <f>IF(J2611="YES",I2611*Assumptions!$B$5/1000,0)</f>
        <v>0</v>
      </c>
      <c r="O2611" s="14">
        <f>K2611*Assumptions!$B$6*Assumptions!$B$7</f>
        <v>198.83125000000001</v>
      </c>
      <c r="P2611" s="14">
        <f>((K2611*Assumptions!$B$6*Assumptions!$B$7/1000)*(Assumptions!$B$8/(Assumptions!$B$8-1)))*Assumptions!$B$9</f>
        <v>1192.9875</v>
      </c>
      <c r="Q2611" s="13" t="s">
        <v>9037</v>
      </c>
      <c r="R2611" s="13" t="s">
        <v>9042</v>
      </c>
    </row>
    <row r="2612" spans="1:18" x14ac:dyDescent="0.3">
      <c r="A2612" s="11" t="s">
        <v>6</v>
      </c>
      <c r="B2612" s="11" t="s">
        <v>21</v>
      </c>
      <c r="D2612" s="11" t="s">
        <v>400</v>
      </c>
      <c r="E2612" s="11" t="s">
        <v>401</v>
      </c>
      <c r="F2612" s="12">
        <v>44.560229999999997</v>
      </c>
      <c r="G2612" s="12">
        <v>11.44392</v>
      </c>
      <c r="H2612" s="11">
        <v>9500</v>
      </c>
      <c r="I2612" s="11">
        <v>6448</v>
      </c>
      <c r="J2612" s="13" t="s">
        <v>8991</v>
      </c>
      <c r="K2612" s="14">
        <f>I2612*Assumptions!$B$2*10^-3/24</f>
        <v>40.300000000000004</v>
      </c>
      <c r="L2612" s="14">
        <f>IF(J2612="YES",I2612*Assumptions!$B$3/1000,0)</f>
        <v>0</v>
      </c>
      <c r="M2612" s="14">
        <f>IF(J2612="YES",I2612*Assumptions!$B$4/1000,0)</f>
        <v>0</v>
      </c>
      <c r="N2612" s="14">
        <f>IF(J2612="YES",I2612*Assumptions!$B$5/1000,0)</f>
        <v>0</v>
      </c>
      <c r="O2612" s="14">
        <f>K2612*Assumptions!$B$6*Assumptions!$B$7</f>
        <v>233.74</v>
      </c>
      <c r="P2612" s="14">
        <f>((K2612*Assumptions!$B$6*Assumptions!$B$7/1000)*(Assumptions!$B$8/(Assumptions!$B$8-1)))*Assumptions!$B$9</f>
        <v>1402.44</v>
      </c>
      <c r="Q2612" s="13" t="s">
        <v>9037</v>
      </c>
      <c r="R2612" s="13" t="s">
        <v>9042</v>
      </c>
    </row>
    <row r="2613" spans="1:18" x14ac:dyDescent="0.3">
      <c r="A2613" s="11" t="s">
        <v>6</v>
      </c>
      <c r="B2613" s="11" t="s">
        <v>21</v>
      </c>
      <c r="D2613" s="11" t="s">
        <v>402</v>
      </c>
      <c r="E2613" s="11" t="s">
        <v>403</v>
      </c>
      <c r="F2613" s="12">
        <v>44.601979999999998</v>
      </c>
      <c r="G2613" s="12">
        <v>11.35948</v>
      </c>
      <c r="H2613" s="11">
        <v>9600</v>
      </c>
      <c r="I2613" s="11">
        <v>6310</v>
      </c>
      <c r="J2613" s="13" t="s">
        <v>8991</v>
      </c>
      <c r="K2613" s="14">
        <f>I2613*Assumptions!$B$2*10^-3/24</f>
        <v>39.4375</v>
      </c>
      <c r="L2613" s="14">
        <f>IF(J2613="YES",I2613*Assumptions!$B$3/1000,0)</f>
        <v>0</v>
      </c>
      <c r="M2613" s="14">
        <f>IF(J2613="YES",I2613*Assumptions!$B$4/1000,0)</f>
        <v>0</v>
      </c>
      <c r="N2613" s="14">
        <f>IF(J2613="YES",I2613*Assumptions!$B$5/1000,0)</f>
        <v>0</v>
      </c>
      <c r="O2613" s="14">
        <f>K2613*Assumptions!$B$6*Assumptions!$B$7</f>
        <v>228.73749999999998</v>
      </c>
      <c r="P2613" s="14">
        <f>((K2613*Assumptions!$B$6*Assumptions!$B$7/1000)*(Assumptions!$B$8/(Assumptions!$B$8-1)))*Assumptions!$B$9</f>
        <v>1372.4249999999997</v>
      </c>
      <c r="Q2613" s="13" t="s">
        <v>9037</v>
      </c>
      <c r="R2613" s="13" t="s">
        <v>9042</v>
      </c>
    </row>
    <row r="2614" spans="1:18" x14ac:dyDescent="0.3">
      <c r="A2614" s="11" t="s">
        <v>6</v>
      </c>
      <c r="B2614" s="11" t="s">
        <v>21</v>
      </c>
      <c r="D2614" s="11" t="s">
        <v>404</v>
      </c>
      <c r="E2614" s="11" t="s">
        <v>405</v>
      </c>
      <c r="F2614" s="12">
        <v>44.692230000000002</v>
      </c>
      <c r="G2614" s="12">
        <v>11.40677</v>
      </c>
      <c r="H2614" s="11">
        <v>9600</v>
      </c>
      <c r="I2614" s="11">
        <v>9625</v>
      </c>
      <c r="J2614" s="13" t="s">
        <v>8991</v>
      </c>
      <c r="K2614" s="14">
        <f>I2614*Assumptions!$B$2*10^-3/24</f>
        <v>60.15625</v>
      </c>
      <c r="L2614" s="14">
        <f>IF(J2614="YES",I2614*Assumptions!$B$3/1000,0)</f>
        <v>0</v>
      </c>
      <c r="M2614" s="14">
        <f>IF(J2614="YES",I2614*Assumptions!$B$4/1000,0)</f>
        <v>0</v>
      </c>
      <c r="N2614" s="14">
        <f>IF(J2614="YES",I2614*Assumptions!$B$5/1000,0)</f>
        <v>0</v>
      </c>
      <c r="O2614" s="14">
        <f>K2614*Assumptions!$B$6*Assumptions!$B$7</f>
        <v>348.90625</v>
      </c>
      <c r="P2614" s="14">
        <f>((K2614*Assumptions!$B$6*Assumptions!$B$7/1000)*(Assumptions!$B$8/(Assumptions!$B$8-1)))*Assumptions!$B$9</f>
        <v>2093.4374999999995</v>
      </c>
      <c r="Q2614" s="13" t="s">
        <v>9037</v>
      </c>
      <c r="R2614" s="13" t="s">
        <v>9042</v>
      </c>
    </row>
    <row r="2615" spans="1:18" x14ac:dyDescent="0.3">
      <c r="A2615" s="11" t="s">
        <v>6</v>
      </c>
      <c r="B2615" s="11" t="s">
        <v>21</v>
      </c>
      <c r="D2615" s="11" t="s">
        <v>406</v>
      </c>
      <c r="E2615" s="11" t="s">
        <v>407</v>
      </c>
      <c r="F2615" s="12">
        <v>44.643880000000003</v>
      </c>
      <c r="G2615" s="12">
        <v>11.38747</v>
      </c>
      <c r="H2615" s="11">
        <v>9950</v>
      </c>
      <c r="I2615" s="11">
        <v>6362</v>
      </c>
      <c r="J2615" s="13" t="s">
        <v>8991</v>
      </c>
      <c r="K2615" s="14">
        <f>I2615*Assumptions!$B$2*10^-3/24</f>
        <v>39.762500000000003</v>
      </c>
      <c r="L2615" s="14">
        <f>IF(J2615="YES",I2615*Assumptions!$B$3/1000,0)</f>
        <v>0</v>
      </c>
      <c r="M2615" s="14">
        <f>IF(J2615="YES",I2615*Assumptions!$B$4/1000,0)</f>
        <v>0</v>
      </c>
      <c r="N2615" s="14">
        <f>IF(J2615="YES",I2615*Assumptions!$B$5/1000,0)</f>
        <v>0</v>
      </c>
      <c r="O2615" s="14">
        <f>K2615*Assumptions!$B$6*Assumptions!$B$7</f>
        <v>230.6225</v>
      </c>
      <c r="P2615" s="14">
        <f>((K2615*Assumptions!$B$6*Assumptions!$B$7/1000)*(Assumptions!$B$8/(Assumptions!$B$8-1)))*Assumptions!$B$9</f>
        <v>1383.7349999999999</v>
      </c>
      <c r="Q2615" s="13" t="s">
        <v>9037</v>
      </c>
      <c r="R2615" s="13" t="s">
        <v>9042</v>
      </c>
    </row>
    <row r="2616" spans="1:18" x14ac:dyDescent="0.3">
      <c r="A2616" s="11" t="s">
        <v>6</v>
      </c>
      <c r="B2616" s="11" t="s">
        <v>21</v>
      </c>
      <c r="D2616" s="11" t="s">
        <v>408</v>
      </c>
      <c r="E2616" s="11" t="s">
        <v>409</v>
      </c>
      <c r="F2616" s="12">
        <v>44.51023</v>
      </c>
      <c r="G2616" s="12">
        <v>11.47753</v>
      </c>
      <c r="H2616" s="11">
        <v>11000</v>
      </c>
      <c r="I2616" s="11">
        <v>10147</v>
      </c>
      <c r="J2616" s="13" t="s">
        <v>8991</v>
      </c>
      <c r="K2616" s="14">
        <f>I2616*Assumptions!$B$2*10^-3/24</f>
        <v>63.418749999999996</v>
      </c>
      <c r="L2616" s="14">
        <f>IF(J2616="YES",I2616*Assumptions!$B$3/1000,0)</f>
        <v>0</v>
      </c>
      <c r="M2616" s="14">
        <f>IF(J2616="YES",I2616*Assumptions!$B$4/1000,0)</f>
        <v>0</v>
      </c>
      <c r="N2616" s="14">
        <f>IF(J2616="YES",I2616*Assumptions!$B$5/1000,0)</f>
        <v>0</v>
      </c>
      <c r="O2616" s="14">
        <f>K2616*Assumptions!$B$6*Assumptions!$B$7</f>
        <v>367.82874999999996</v>
      </c>
      <c r="P2616" s="14">
        <f>((K2616*Assumptions!$B$6*Assumptions!$B$7/1000)*(Assumptions!$B$8/(Assumptions!$B$8-1)))*Assumptions!$B$9</f>
        <v>2206.9724999999999</v>
      </c>
      <c r="Q2616" s="13" t="s">
        <v>9037</v>
      </c>
      <c r="R2616" s="13" t="s">
        <v>9042</v>
      </c>
    </row>
    <row r="2617" spans="1:18" x14ac:dyDescent="0.3">
      <c r="A2617" s="11" t="s">
        <v>6</v>
      </c>
      <c r="B2617" s="11" t="s">
        <v>373</v>
      </c>
      <c r="D2617" s="11" t="s">
        <v>410</v>
      </c>
      <c r="E2617" s="11" t="s">
        <v>411</v>
      </c>
      <c r="F2617" s="12">
        <v>44.230550000000001</v>
      </c>
      <c r="G2617" s="12">
        <v>12.08778</v>
      </c>
      <c r="H2617" s="11">
        <v>250000</v>
      </c>
      <c r="I2617" s="11">
        <v>158405</v>
      </c>
      <c r="J2617" s="13" t="s">
        <v>8991</v>
      </c>
      <c r="K2617" s="14">
        <f>I2617*Assumptions!$B$2*10^-3/24</f>
        <v>990.03125</v>
      </c>
      <c r="L2617" s="14">
        <f>IF(J2617="YES",I2617*Assumptions!$B$3/1000,0)</f>
        <v>0</v>
      </c>
      <c r="M2617" s="14">
        <f>IF(J2617="YES",I2617*Assumptions!$B$4/1000,0)</f>
        <v>0</v>
      </c>
      <c r="N2617" s="14">
        <f>IF(J2617="YES",I2617*Assumptions!$B$5/1000,0)</f>
        <v>0</v>
      </c>
      <c r="O2617" s="14">
        <f>K2617*Assumptions!$B$6*Assumptions!$B$7</f>
        <v>5742.1812499999996</v>
      </c>
      <c r="P2617" s="14">
        <f>((K2617*Assumptions!$B$6*Assumptions!$B$7/1000)*(Assumptions!$B$8/(Assumptions!$B$8-1)))*Assumptions!$B$9</f>
        <v>34453.087500000001</v>
      </c>
      <c r="Q2617" s="13" t="s">
        <v>9037</v>
      </c>
      <c r="R2617" s="13" t="s">
        <v>9043</v>
      </c>
    </row>
    <row r="2618" spans="1:18" x14ac:dyDescent="0.3">
      <c r="A2618" s="11" t="s">
        <v>6</v>
      </c>
      <c r="B2618" s="11" t="s">
        <v>229</v>
      </c>
      <c r="D2618" s="11" t="s">
        <v>412</v>
      </c>
      <c r="E2618" s="11" t="s">
        <v>413</v>
      </c>
      <c r="F2618" s="12">
        <v>43.901400000000002</v>
      </c>
      <c r="G2618" s="12">
        <v>12.292859999999999</v>
      </c>
      <c r="H2618" s="11">
        <v>7000</v>
      </c>
      <c r="I2618" s="11">
        <v>5777</v>
      </c>
      <c r="J2618" s="13" t="s">
        <v>8991</v>
      </c>
      <c r="K2618" s="14">
        <f>I2618*Assumptions!$B$2*10^-3/24</f>
        <v>36.106250000000003</v>
      </c>
      <c r="L2618" s="14">
        <f>IF(J2618="YES",I2618*Assumptions!$B$3/1000,0)</f>
        <v>0</v>
      </c>
      <c r="M2618" s="14">
        <f>IF(J2618="YES",I2618*Assumptions!$B$4/1000,0)</f>
        <v>0</v>
      </c>
      <c r="N2618" s="14">
        <f>IF(J2618="YES",I2618*Assumptions!$B$5/1000,0)</f>
        <v>0</v>
      </c>
      <c r="O2618" s="14">
        <f>K2618*Assumptions!$B$6*Assumptions!$B$7</f>
        <v>209.41625000000002</v>
      </c>
      <c r="P2618" s="14">
        <f>((K2618*Assumptions!$B$6*Assumptions!$B$7/1000)*(Assumptions!$B$8/(Assumptions!$B$8-1)))*Assumptions!$B$9</f>
        <v>1256.4975000000002</v>
      </c>
      <c r="Q2618" s="13" t="s">
        <v>9037</v>
      </c>
      <c r="R2618" s="13" t="s">
        <v>9042</v>
      </c>
    </row>
    <row r="2619" spans="1:18" x14ac:dyDescent="0.3">
      <c r="A2619" s="11" t="s">
        <v>6</v>
      </c>
      <c r="B2619" s="11" t="s">
        <v>229</v>
      </c>
      <c r="D2619" s="11" t="s">
        <v>414</v>
      </c>
      <c r="E2619" s="11" t="s">
        <v>415</v>
      </c>
      <c r="F2619" s="12">
        <v>43.966169999999998</v>
      </c>
      <c r="G2619" s="12">
        <v>12.712820000000001</v>
      </c>
      <c r="H2619" s="11">
        <v>50000</v>
      </c>
      <c r="I2619" s="11">
        <v>27266</v>
      </c>
      <c r="J2619" s="13" t="s">
        <v>8991</v>
      </c>
      <c r="K2619" s="14">
        <f>I2619*Assumptions!$B$2*10^-3/24</f>
        <v>170.41249999999999</v>
      </c>
      <c r="L2619" s="14">
        <f>IF(J2619="YES",I2619*Assumptions!$B$3/1000,0)</f>
        <v>0</v>
      </c>
      <c r="M2619" s="14">
        <f>IF(J2619="YES",I2619*Assumptions!$B$4/1000,0)</f>
        <v>0</v>
      </c>
      <c r="N2619" s="14">
        <f>IF(J2619="YES",I2619*Assumptions!$B$5/1000,0)</f>
        <v>0</v>
      </c>
      <c r="O2619" s="14">
        <f>K2619*Assumptions!$B$6*Assumptions!$B$7</f>
        <v>988.39249999999993</v>
      </c>
      <c r="P2619" s="14">
        <f>((K2619*Assumptions!$B$6*Assumptions!$B$7/1000)*(Assumptions!$B$8/(Assumptions!$B$8-1)))*Assumptions!$B$9</f>
        <v>5930.3549999999987</v>
      </c>
      <c r="Q2619" s="13" t="s">
        <v>9037</v>
      </c>
      <c r="R2619" s="13" t="s">
        <v>9042</v>
      </c>
    </row>
    <row r="2620" spans="1:18" x14ac:dyDescent="0.3">
      <c r="A2620" s="11" t="s">
        <v>6</v>
      </c>
      <c r="B2620" s="11" t="s">
        <v>229</v>
      </c>
      <c r="D2620" s="11" t="s">
        <v>416</v>
      </c>
      <c r="E2620" s="11" t="s">
        <v>417</v>
      </c>
      <c r="F2620" s="12">
        <v>43.958550000000002</v>
      </c>
      <c r="G2620" s="12">
        <v>12.728</v>
      </c>
      <c r="H2620" s="11">
        <v>120000</v>
      </c>
      <c r="I2620" s="11">
        <v>108366</v>
      </c>
      <c r="J2620" s="13" t="s">
        <v>8982</v>
      </c>
      <c r="K2620" s="14">
        <f>I2620*Assumptions!$B$2*10^-3/24</f>
        <v>677.28750000000002</v>
      </c>
      <c r="L2620" s="14">
        <f>IF(J2620="YES",I2620*Assumptions!$B$3/1000,0)</f>
        <v>2167.3200000000002</v>
      </c>
      <c r="M2620" s="14">
        <f>IF(J2620="YES",I2620*Assumptions!$B$4/1000,0)</f>
        <v>1625.49</v>
      </c>
      <c r="N2620" s="14">
        <f>IF(J2620="YES",I2620*Assumptions!$B$5/1000,0)</f>
        <v>3250.98</v>
      </c>
      <c r="O2620" s="14">
        <f>K2620*Assumptions!$B$6*Assumptions!$B$7</f>
        <v>3928.2674999999999</v>
      </c>
      <c r="P2620" s="14">
        <f>((K2620*Assumptions!$B$6*Assumptions!$B$7/1000)*(Assumptions!$B$8/(Assumptions!$B$8-1)))*Assumptions!$B$9</f>
        <v>23569.605</v>
      </c>
      <c r="Q2620" s="13" t="s">
        <v>9037</v>
      </c>
      <c r="R2620" s="13" t="s">
        <v>9043</v>
      </c>
    </row>
    <row r="2621" spans="1:18" x14ac:dyDescent="0.3">
      <c r="A2621" s="11" t="s">
        <v>6</v>
      </c>
      <c r="B2621" s="11" t="s">
        <v>420</v>
      </c>
      <c r="D2621" s="11" t="s">
        <v>418</v>
      </c>
      <c r="E2621" s="11" t="s">
        <v>419</v>
      </c>
      <c r="F2621" s="12">
        <v>46.390099999999997</v>
      </c>
      <c r="G2621" s="12">
        <v>13.0238</v>
      </c>
      <c r="H2621" s="11">
        <v>143000</v>
      </c>
      <c r="I2621" s="11">
        <v>100341</v>
      </c>
      <c r="J2621" s="13" t="s">
        <v>8982</v>
      </c>
      <c r="K2621" s="14">
        <f>I2621*Assumptions!$B$2*10^-3/24</f>
        <v>627.13125000000002</v>
      </c>
      <c r="L2621" s="14">
        <f>IF(J2621="YES",I2621*Assumptions!$B$3/1000,0)</f>
        <v>2006.82</v>
      </c>
      <c r="M2621" s="14">
        <f>IF(J2621="YES",I2621*Assumptions!$B$4/1000,0)</f>
        <v>1505.115</v>
      </c>
      <c r="N2621" s="14">
        <f>IF(J2621="YES",I2621*Assumptions!$B$5/1000,0)</f>
        <v>3010.23</v>
      </c>
      <c r="O2621" s="14">
        <f>K2621*Assumptions!$B$6*Assumptions!$B$7</f>
        <v>3637.3612499999999</v>
      </c>
      <c r="P2621" s="14">
        <f>((K2621*Assumptions!$B$6*Assumptions!$B$7/1000)*(Assumptions!$B$8/(Assumptions!$B$8-1)))*Assumptions!$B$9</f>
        <v>21824.1675</v>
      </c>
      <c r="Q2621" s="13" t="s">
        <v>9036</v>
      </c>
      <c r="R2621" s="13" t="s">
        <v>9043</v>
      </c>
    </row>
    <row r="2622" spans="1:18" x14ac:dyDescent="0.3">
      <c r="A2622" s="11" t="s">
        <v>6</v>
      </c>
      <c r="B2622" s="11" t="s">
        <v>420</v>
      </c>
      <c r="D2622" s="11" t="s">
        <v>421</v>
      </c>
      <c r="E2622" s="11" t="s">
        <v>422</v>
      </c>
      <c r="F2622" s="12">
        <v>46.138199999999998</v>
      </c>
      <c r="G2622" s="12">
        <v>13.22</v>
      </c>
      <c r="H2622" s="11">
        <v>7000</v>
      </c>
      <c r="I2622" s="11">
        <v>4218</v>
      </c>
      <c r="J2622" s="13" t="s">
        <v>8991</v>
      </c>
      <c r="K2622" s="14">
        <f>I2622*Assumptions!$B$2*10^-3/24</f>
        <v>26.362500000000001</v>
      </c>
      <c r="L2622" s="14">
        <f>IF(J2622="YES",I2622*Assumptions!$B$3/1000,0)</f>
        <v>0</v>
      </c>
      <c r="M2622" s="14">
        <f>IF(J2622="YES",I2622*Assumptions!$B$4/1000,0)</f>
        <v>0</v>
      </c>
      <c r="N2622" s="14">
        <f>IF(J2622="YES",I2622*Assumptions!$B$5/1000,0)</f>
        <v>0</v>
      </c>
      <c r="O2622" s="14">
        <f>K2622*Assumptions!$B$6*Assumptions!$B$7</f>
        <v>152.90249999999997</v>
      </c>
      <c r="P2622" s="14">
        <f>((K2622*Assumptions!$B$6*Assumptions!$B$7/1000)*(Assumptions!$B$8/(Assumptions!$B$8-1)))*Assumptions!$B$9</f>
        <v>917.41499999999974</v>
      </c>
      <c r="Q2622" s="13" t="s">
        <v>9036</v>
      </c>
      <c r="R2622" s="13" t="s">
        <v>9042</v>
      </c>
    </row>
    <row r="2623" spans="1:18" x14ac:dyDescent="0.3">
      <c r="A2623" s="11" t="s">
        <v>6</v>
      </c>
      <c r="B2623" s="11" t="s">
        <v>420</v>
      </c>
      <c r="D2623" s="11" t="s">
        <v>423</v>
      </c>
      <c r="E2623" s="11" t="s">
        <v>424</v>
      </c>
      <c r="F2623" s="12">
        <v>45.900399999999998</v>
      </c>
      <c r="G2623" s="12">
        <v>13.3287</v>
      </c>
      <c r="H2623" s="11">
        <v>8000</v>
      </c>
      <c r="I2623" s="11">
        <v>4267</v>
      </c>
      <c r="J2623" s="13" t="s">
        <v>8991</v>
      </c>
      <c r="K2623" s="14">
        <f>I2623*Assumptions!$B$2*10^-3/24</f>
        <v>26.668750000000003</v>
      </c>
      <c r="L2623" s="14">
        <f>IF(J2623="YES",I2623*Assumptions!$B$3/1000,0)</f>
        <v>0</v>
      </c>
      <c r="M2623" s="14">
        <f>IF(J2623="YES",I2623*Assumptions!$B$4/1000,0)</f>
        <v>0</v>
      </c>
      <c r="N2623" s="14">
        <f>IF(J2623="YES",I2623*Assumptions!$B$5/1000,0)</f>
        <v>0</v>
      </c>
      <c r="O2623" s="14">
        <f>K2623*Assumptions!$B$6*Assumptions!$B$7</f>
        <v>154.67875000000001</v>
      </c>
      <c r="P2623" s="14">
        <f>((K2623*Assumptions!$B$6*Assumptions!$B$7/1000)*(Assumptions!$B$8/(Assumptions!$B$8-1)))*Assumptions!$B$9</f>
        <v>928.07249999999999</v>
      </c>
      <c r="Q2623" s="13" t="s">
        <v>9036</v>
      </c>
      <c r="R2623" s="13" t="s">
        <v>9042</v>
      </c>
    </row>
    <row r="2624" spans="1:18" x14ac:dyDescent="0.3">
      <c r="A2624" s="11" t="s">
        <v>6</v>
      </c>
      <c r="B2624" s="11" t="s">
        <v>354</v>
      </c>
      <c r="D2624" s="11" t="s">
        <v>425</v>
      </c>
      <c r="E2624" s="11" t="s">
        <v>426</v>
      </c>
      <c r="F2624" s="12">
        <v>45.956200000000003</v>
      </c>
      <c r="G2624" s="12">
        <v>12.7065</v>
      </c>
      <c r="H2624" s="11">
        <v>5000</v>
      </c>
      <c r="I2624" s="11">
        <v>206</v>
      </c>
      <c r="J2624" s="13" t="s">
        <v>8991</v>
      </c>
      <c r="K2624" s="14">
        <f>I2624*Assumptions!$B$2*10^-3/24</f>
        <v>1.2875000000000001</v>
      </c>
      <c r="L2624" s="14">
        <f>IF(J2624="YES",I2624*Assumptions!$B$3/1000,0)</f>
        <v>0</v>
      </c>
      <c r="M2624" s="14">
        <f>IF(J2624="YES",I2624*Assumptions!$B$4/1000,0)</f>
        <v>0</v>
      </c>
      <c r="N2624" s="14">
        <f>IF(J2624="YES",I2624*Assumptions!$B$5/1000,0)</f>
        <v>0</v>
      </c>
      <c r="O2624" s="14">
        <f>K2624*Assumptions!$B$6*Assumptions!$B$7</f>
        <v>7.4675000000000002</v>
      </c>
      <c r="P2624" s="14">
        <f>((K2624*Assumptions!$B$6*Assumptions!$B$7/1000)*(Assumptions!$B$8/(Assumptions!$B$8-1)))*Assumptions!$B$9</f>
        <v>44.804999999999993</v>
      </c>
      <c r="Q2624" s="13" t="s">
        <v>9036</v>
      </c>
      <c r="R2624" s="13" t="s">
        <v>9042</v>
      </c>
    </row>
    <row r="2625" spans="1:18" x14ac:dyDescent="0.3">
      <c r="A2625" s="11" t="s">
        <v>6</v>
      </c>
      <c r="B2625" s="11" t="s">
        <v>354</v>
      </c>
      <c r="D2625" s="11" t="s">
        <v>427</v>
      </c>
      <c r="E2625" s="11" t="s">
        <v>428</v>
      </c>
      <c r="F2625" s="12">
        <v>45.9236</v>
      </c>
      <c r="G2625" s="12">
        <v>12.717700000000001</v>
      </c>
      <c r="H2625" s="11">
        <v>8700</v>
      </c>
      <c r="I2625" s="11">
        <v>4005</v>
      </c>
      <c r="J2625" s="13" t="s">
        <v>8991</v>
      </c>
      <c r="K2625" s="14">
        <f>I2625*Assumptions!$B$2*10^-3/24</f>
        <v>25.03125</v>
      </c>
      <c r="L2625" s="14">
        <f>IF(J2625="YES",I2625*Assumptions!$B$3/1000,0)</f>
        <v>0</v>
      </c>
      <c r="M2625" s="14">
        <f>IF(J2625="YES",I2625*Assumptions!$B$4/1000,0)</f>
        <v>0</v>
      </c>
      <c r="N2625" s="14">
        <f>IF(J2625="YES",I2625*Assumptions!$B$5/1000,0)</f>
        <v>0</v>
      </c>
      <c r="O2625" s="14">
        <f>K2625*Assumptions!$B$6*Assumptions!$B$7</f>
        <v>145.18125000000001</v>
      </c>
      <c r="P2625" s="14">
        <f>((K2625*Assumptions!$B$6*Assumptions!$B$7/1000)*(Assumptions!$B$8/(Assumptions!$B$8-1)))*Assumptions!$B$9</f>
        <v>871.08749999999998</v>
      </c>
      <c r="Q2625" s="13" t="s">
        <v>9036</v>
      </c>
      <c r="R2625" s="13" t="s">
        <v>9042</v>
      </c>
    </row>
    <row r="2626" spans="1:18" x14ac:dyDescent="0.3">
      <c r="A2626" s="11" t="s">
        <v>6</v>
      </c>
      <c r="B2626" s="11" t="s">
        <v>431</v>
      </c>
      <c r="D2626" s="11" t="s">
        <v>429</v>
      </c>
      <c r="E2626" s="11" t="s">
        <v>430</v>
      </c>
      <c r="F2626" s="12">
        <v>45.876300000000001</v>
      </c>
      <c r="G2626" s="12">
        <v>13.4657</v>
      </c>
      <c r="H2626" s="11">
        <v>11000</v>
      </c>
      <c r="I2626" s="11">
        <v>10562</v>
      </c>
      <c r="J2626" s="13" t="s">
        <v>8991</v>
      </c>
      <c r="K2626" s="14">
        <f>I2626*Assumptions!$B$2*10^-3/24</f>
        <v>66.012500000000003</v>
      </c>
      <c r="L2626" s="14">
        <f>IF(J2626="YES",I2626*Assumptions!$B$3/1000,0)</f>
        <v>0</v>
      </c>
      <c r="M2626" s="14">
        <f>IF(J2626="YES",I2626*Assumptions!$B$4/1000,0)</f>
        <v>0</v>
      </c>
      <c r="N2626" s="14">
        <f>IF(J2626="YES",I2626*Assumptions!$B$5/1000,0)</f>
        <v>0</v>
      </c>
      <c r="O2626" s="14">
        <f>K2626*Assumptions!$B$6*Assumptions!$B$7</f>
        <v>382.8725</v>
      </c>
      <c r="P2626" s="14">
        <f>((K2626*Assumptions!$B$6*Assumptions!$B$7/1000)*(Assumptions!$B$8/(Assumptions!$B$8-1)))*Assumptions!$B$9</f>
        <v>2297.2349999999997</v>
      </c>
      <c r="Q2626" s="13" t="s">
        <v>9036</v>
      </c>
      <c r="R2626" s="13" t="s">
        <v>9042</v>
      </c>
    </row>
    <row r="2627" spans="1:18" x14ac:dyDescent="0.3">
      <c r="A2627" s="11" t="s">
        <v>6</v>
      </c>
      <c r="B2627" s="11" t="s">
        <v>431</v>
      </c>
      <c r="D2627" s="11" t="s">
        <v>432</v>
      </c>
      <c r="E2627" s="11" t="s">
        <v>433</v>
      </c>
      <c r="F2627" s="12">
        <v>45.8825</v>
      </c>
      <c r="G2627" s="12">
        <v>13.426600000000001</v>
      </c>
      <c r="H2627" s="11">
        <v>6900</v>
      </c>
      <c r="I2627" s="11">
        <v>4358</v>
      </c>
      <c r="J2627" s="13" t="s">
        <v>8991</v>
      </c>
      <c r="K2627" s="14">
        <f>I2627*Assumptions!$B$2*10^-3/24</f>
        <v>27.237500000000001</v>
      </c>
      <c r="L2627" s="14">
        <f>IF(J2627="YES",I2627*Assumptions!$B$3/1000,0)</f>
        <v>0</v>
      </c>
      <c r="M2627" s="14">
        <f>IF(J2627="YES",I2627*Assumptions!$B$4/1000,0)</f>
        <v>0</v>
      </c>
      <c r="N2627" s="14">
        <f>IF(J2627="YES",I2627*Assumptions!$B$5/1000,0)</f>
        <v>0</v>
      </c>
      <c r="O2627" s="14">
        <f>K2627*Assumptions!$B$6*Assumptions!$B$7</f>
        <v>157.97749999999999</v>
      </c>
      <c r="P2627" s="14">
        <f>((K2627*Assumptions!$B$6*Assumptions!$B$7/1000)*(Assumptions!$B$8/(Assumptions!$B$8-1)))*Assumptions!$B$9</f>
        <v>947.8649999999999</v>
      </c>
      <c r="Q2627" s="13" t="s">
        <v>9036</v>
      </c>
      <c r="R2627" s="13" t="s">
        <v>9042</v>
      </c>
    </row>
    <row r="2628" spans="1:18" x14ac:dyDescent="0.3">
      <c r="A2628" s="11" t="s">
        <v>6</v>
      </c>
      <c r="B2628" s="11" t="s">
        <v>420</v>
      </c>
      <c r="D2628" s="11" t="s">
        <v>434</v>
      </c>
      <c r="E2628" s="11" t="s">
        <v>435</v>
      </c>
      <c r="F2628" s="12">
        <v>45.760199999999998</v>
      </c>
      <c r="G2628" s="12">
        <v>13.231999999999999</v>
      </c>
      <c r="H2628" s="11">
        <v>698000</v>
      </c>
      <c r="I2628" s="11">
        <v>100341</v>
      </c>
      <c r="J2628" s="13" t="s">
        <v>8982</v>
      </c>
      <c r="K2628" s="14">
        <f>I2628*Assumptions!$B$2*10^-3/24</f>
        <v>627.13125000000002</v>
      </c>
      <c r="L2628" s="14">
        <f>IF(J2628="YES",I2628*Assumptions!$B$3/1000,0)</f>
        <v>2006.82</v>
      </c>
      <c r="M2628" s="14">
        <f>IF(J2628="YES",I2628*Assumptions!$B$4/1000,0)</f>
        <v>1505.115</v>
      </c>
      <c r="N2628" s="14">
        <f>IF(J2628="YES",I2628*Assumptions!$B$5/1000,0)</f>
        <v>3010.23</v>
      </c>
      <c r="O2628" s="14">
        <f>K2628*Assumptions!$B$6*Assumptions!$B$7</f>
        <v>3637.3612499999999</v>
      </c>
      <c r="P2628" s="14">
        <f>((K2628*Assumptions!$B$6*Assumptions!$B$7/1000)*(Assumptions!$B$8/(Assumptions!$B$8-1)))*Assumptions!$B$9</f>
        <v>21824.1675</v>
      </c>
      <c r="Q2628" s="13" t="s">
        <v>9036</v>
      </c>
      <c r="R2628" s="13" t="s">
        <v>9043</v>
      </c>
    </row>
    <row r="2629" spans="1:18" x14ac:dyDescent="0.3">
      <c r="A2629" s="11" t="s">
        <v>6</v>
      </c>
      <c r="B2629" s="11" t="s">
        <v>354</v>
      </c>
      <c r="D2629" s="11" t="s">
        <v>436</v>
      </c>
      <c r="E2629" s="11" t="s">
        <v>437</v>
      </c>
      <c r="F2629" s="12">
        <v>45.943600000000004</v>
      </c>
      <c r="G2629" s="12">
        <v>12.504899999999999</v>
      </c>
      <c r="H2629" s="11">
        <v>11000</v>
      </c>
      <c r="I2629" s="11">
        <v>6030</v>
      </c>
      <c r="J2629" s="13" t="s">
        <v>8991</v>
      </c>
      <c r="K2629" s="14">
        <f>I2629*Assumptions!$B$2*10^-3/24</f>
        <v>37.6875</v>
      </c>
      <c r="L2629" s="14">
        <f>IF(J2629="YES",I2629*Assumptions!$B$3/1000,0)</f>
        <v>0</v>
      </c>
      <c r="M2629" s="14">
        <f>IF(J2629="YES",I2629*Assumptions!$B$4/1000,0)</f>
        <v>0</v>
      </c>
      <c r="N2629" s="14">
        <f>IF(J2629="YES",I2629*Assumptions!$B$5/1000,0)</f>
        <v>0</v>
      </c>
      <c r="O2629" s="14">
        <f>K2629*Assumptions!$B$6*Assumptions!$B$7</f>
        <v>218.58749999999998</v>
      </c>
      <c r="P2629" s="14">
        <f>((K2629*Assumptions!$B$6*Assumptions!$B$7/1000)*(Assumptions!$B$8/(Assumptions!$B$8-1)))*Assumptions!$B$9</f>
        <v>1311.5249999999999</v>
      </c>
      <c r="Q2629" s="13" t="s">
        <v>9036</v>
      </c>
      <c r="R2629" s="13" t="s">
        <v>9042</v>
      </c>
    </row>
    <row r="2630" spans="1:18" x14ac:dyDescent="0.3">
      <c r="A2630" s="11" t="s">
        <v>6</v>
      </c>
      <c r="B2630" s="11" t="s">
        <v>354</v>
      </c>
      <c r="D2630" s="11" t="s">
        <v>438</v>
      </c>
      <c r="E2630" s="11" t="s">
        <v>439</v>
      </c>
      <c r="F2630" s="12">
        <v>46.108400000000003</v>
      </c>
      <c r="G2630" s="12">
        <v>12.9071</v>
      </c>
      <c r="H2630" s="11">
        <v>8000</v>
      </c>
      <c r="I2630" s="11">
        <v>2664</v>
      </c>
      <c r="J2630" s="13" t="s">
        <v>8991</v>
      </c>
      <c r="K2630" s="14">
        <f>I2630*Assumptions!$B$2*10^-3/24</f>
        <v>16.650000000000002</v>
      </c>
      <c r="L2630" s="14">
        <f>IF(J2630="YES",I2630*Assumptions!$B$3/1000,0)</f>
        <v>0</v>
      </c>
      <c r="M2630" s="14">
        <f>IF(J2630="YES",I2630*Assumptions!$B$4/1000,0)</f>
        <v>0</v>
      </c>
      <c r="N2630" s="14">
        <f>IF(J2630="YES",I2630*Assumptions!$B$5/1000,0)</f>
        <v>0</v>
      </c>
      <c r="O2630" s="14">
        <f>K2630*Assumptions!$B$6*Assumptions!$B$7</f>
        <v>96.57</v>
      </c>
      <c r="P2630" s="14">
        <f>((K2630*Assumptions!$B$6*Assumptions!$B$7/1000)*(Assumptions!$B$8/(Assumptions!$B$8-1)))*Assumptions!$B$9</f>
        <v>579.41999999999996</v>
      </c>
      <c r="Q2630" s="13" t="s">
        <v>9036</v>
      </c>
      <c r="R2630" s="13" t="s">
        <v>9042</v>
      </c>
    </row>
    <row r="2631" spans="1:18" x14ac:dyDescent="0.3">
      <c r="A2631" s="11" t="s">
        <v>6</v>
      </c>
      <c r="B2631" s="11" t="s">
        <v>442</v>
      </c>
      <c r="D2631" s="11" t="s">
        <v>440</v>
      </c>
      <c r="E2631" s="11" t="s">
        <v>441</v>
      </c>
      <c r="F2631" s="12">
        <v>45.611600000000003</v>
      </c>
      <c r="G2631" s="12">
        <v>13.8048</v>
      </c>
      <c r="H2631" s="11">
        <v>67000</v>
      </c>
      <c r="I2631" s="11">
        <v>65745</v>
      </c>
      <c r="J2631" s="13" t="s">
        <v>8991</v>
      </c>
      <c r="K2631" s="14">
        <f>I2631*Assumptions!$B$2*10^-3/24</f>
        <v>410.90625</v>
      </c>
      <c r="L2631" s="14">
        <f>IF(J2631="YES",I2631*Assumptions!$B$3/1000,0)</f>
        <v>0</v>
      </c>
      <c r="M2631" s="14">
        <f>IF(J2631="YES",I2631*Assumptions!$B$4/1000,0)</f>
        <v>0</v>
      </c>
      <c r="N2631" s="14">
        <f>IF(J2631="YES",I2631*Assumptions!$B$5/1000,0)</f>
        <v>0</v>
      </c>
      <c r="O2631" s="14">
        <f>K2631*Assumptions!$B$6*Assumptions!$B$7</f>
        <v>2383.2562499999999</v>
      </c>
      <c r="P2631" s="14">
        <f>((K2631*Assumptions!$B$6*Assumptions!$B$7/1000)*(Assumptions!$B$8/(Assumptions!$B$8-1)))*Assumptions!$B$9</f>
        <v>14299.537499999999</v>
      </c>
      <c r="Q2631" s="13" t="s">
        <v>9036</v>
      </c>
      <c r="R2631" s="13" t="s">
        <v>9042</v>
      </c>
    </row>
    <row r="2632" spans="1:18" x14ac:dyDescent="0.3">
      <c r="A2632" s="11" t="s">
        <v>6</v>
      </c>
      <c r="B2632" s="11" t="s">
        <v>420</v>
      </c>
      <c r="D2632" s="11" t="s">
        <v>443</v>
      </c>
      <c r="E2632" s="11" t="s">
        <v>444</v>
      </c>
      <c r="F2632" s="12">
        <v>45.977899999999998</v>
      </c>
      <c r="G2632" s="12">
        <v>13.388199999999999</v>
      </c>
      <c r="H2632" s="11">
        <v>6000</v>
      </c>
      <c r="I2632" s="11">
        <v>1222</v>
      </c>
      <c r="J2632" s="13" t="s">
        <v>8991</v>
      </c>
      <c r="K2632" s="14">
        <f>I2632*Assumptions!$B$2*10^-3/24</f>
        <v>7.6375000000000002</v>
      </c>
      <c r="L2632" s="14">
        <f>IF(J2632="YES",I2632*Assumptions!$B$3/1000,0)</f>
        <v>0</v>
      </c>
      <c r="M2632" s="14">
        <f>IF(J2632="YES",I2632*Assumptions!$B$4/1000,0)</f>
        <v>0</v>
      </c>
      <c r="N2632" s="14">
        <f>IF(J2632="YES",I2632*Assumptions!$B$5/1000,0)</f>
        <v>0</v>
      </c>
      <c r="O2632" s="14">
        <f>K2632*Assumptions!$B$6*Assumptions!$B$7</f>
        <v>44.297499999999992</v>
      </c>
      <c r="P2632" s="14">
        <f>((K2632*Assumptions!$B$6*Assumptions!$B$7/1000)*(Assumptions!$B$8/(Assumptions!$B$8-1)))*Assumptions!$B$9</f>
        <v>265.78499999999991</v>
      </c>
      <c r="Q2632" s="13" t="s">
        <v>9036</v>
      </c>
      <c r="R2632" s="13" t="s">
        <v>9042</v>
      </c>
    </row>
    <row r="2633" spans="1:18" x14ac:dyDescent="0.3">
      <c r="A2633" s="11" t="s">
        <v>6</v>
      </c>
      <c r="B2633" s="11" t="s">
        <v>420</v>
      </c>
      <c r="D2633" s="11" t="s">
        <v>445</v>
      </c>
      <c r="E2633" s="11" t="s">
        <v>446</v>
      </c>
      <c r="F2633" s="12">
        <v>46.087299999999999</v>
      </c>
      <c r="G2633" s="12">
        <v>13.143000000000001</v>
      </c>
      <c r="H2633" s="11">
        <v>7000</v>
      </c>
      <c r="I2633" s="11">
        <v>4042</v>
      </c>
      <c r="J2633" s="13" t="s">
        <v>8991</v>
      </c>
      <c r="K2633" s="14">
        <f>I2633*Assumptions!$B$2*10^-3/24</f>
        <v>25.262500000000003</v>
      </c>
      <c r="L2633" s="14">
        <f>IF(J2633="YES",I2633*Assumptions!$B$3/1000,0)</f>
        <v>0</v>
      </c>
      <c r="M2633" s="14">
        <f>IF(J2633="YES",I2633*Assumptions!$B$4/1000,0)</f>
        <v>0</v>
      </c>
      <c r="N2633" s="14">
        <f>IF(J2633="YES",I2633*Assumptions!$B$5/1000,0)</f>
        <v>0</v>
      </c>
      <c r="O2633" s="14">
        <f>K2633*Assumptions!$B$6*Assumptions!$B$7</f>
        <v>146.52250000000001</v>
      </c>
      <c r="P2633" s="14">
        <f>((K2633*Assumptions!$B$6*Assumptions!$B$7/1000)*(Assumptions!$B$8/(Assumptions!$B$8-1)))*Assumptions!$B$9</f>
        <v>879.13499999999999</v>
      </c>
      <c r="Q2633" s="13" t="s">
        <v>9036</v>
      </c>
      <c r="R2633" s="13" t="s">
        <v>9043</v>
      </c>
    </row>
    <row r="2634" spans="1:18" x14ac:dyDescent="0.3">
      <c r="A2634" s="11" t="s">
        <v>6</v>
      </c>
      <c r="B2634" s="11" t="s">
        <v>420</v>
      </c>
      <c r="D2634" s="11" t="s">
        <v>447</v>
      </c>
      <c r="E2634" s="11" t="s">
        <v>448</v>
      </c>
      <c r="F2634" s="12">
        <v>46.096200000000003</v>
      </c>
      <c r="G2634" s="12">
        <v>13.1899</v>
      </c>
      <c r="H2634" s="11">
        <v>5000</v>
      </c>
      <c r="I2634" s="11">
        <v>3212</v>
      </c>
      <c r="J2634" s="13" t="s">
        <v>8991</v>
      </c>
      <c r="K2634" s="14">
        <f>I2634*Assumptions!$B$2*10^-3/24</f>
        <v>20.074999999999999</v>
      </c>
      <c r="L2634" s="14">
        <f>IF(J2634="YES",I2634*Assumptions!$B$3/1000,0)</f>
        <v>0</v>
      </c>
      <c r="M2634" s="14">
        <f>IF(J2634="YES",I2634*Assumptions!$B$4/1000,0)</f>
        <v>0</v>
      </c>
      <c r="N2634" s="14">
        <f>IF(J2634="YES",I2634*Assumptions!$B$5/1000,0)</f>
        <v>0</v>
      </c>
      <c r="O2634" s="14">
        <f>K2634*Assumptions!$B$6*Assumptions!$B$7</f>
        <v>116.435</v>
      </c>
      <c r="P2634" s="14">
        <f>((K2634*Assumptions!$B$6*Assumptions!$B$7/1000)*(Assumptions!$B$8/(Assumptions!$B$8-1)))*Assumptions!$B$9</f>
        <v>698.6099999999999</v>
      </c>
      <c r="Q2634" s="13" t="s">
        <v>9036</v>
      </c>
      <c r="R2634" s="13" t="s">
        <v>9042</v>
      </c>
    </row>
    <row r="2635" spans="1:18" x14ac:dyDescent="0.3">
      <c r="A2635" s="11" t="s">
        <v>6</v>
      </c>
      <c r="B2635" s="11" t="s">
        <v>354</v>
      </c>
      <c r="D2635" s="11" t="s">
        <v>449</v>
      </c>
      <c r="E2635" s="11" t="s">
        <v>450</v>
      </c>
      <c r="F2635" s="12">
        <v>46.1676</v>
      </c>
      <c r="G2635" s="12">
        <v>12.7242</v>
      </c>
      <c r="H2635" s="11">
        <v>11600</v>
      </c>
      <c r="I2635" s="11">
        <v>7820</v>
      </c>
      <c r="J2635" s="13" t="s">
        <v>8991</v>
      </c>
      <c r="K2635" s="14">
        <f>I2635*Assumptions!$B$2*10^-3/24</f>
        <v>48.875</v>
      </c>
      <c r="L2635" s="14">
        <f>IF(J2635="YES",I2635*Assumptions!$B$3/1000,0)</f>
        <v>0</v>
      </c>
      <c r="M2635" s="14">
        <f>IF(J2635="YES",I2635*Assumptions!$B$4/1000,0)</f>
        <v>0</v>
      </c>
      <c r="N2635" s="14">
        <f>IF(J2635="YES",I2635*Assumptions!$B$5/1000,0)</f>
        <v>0</v>
      </c>
      <c r="O2635" s="14">
        <f>K2635*Assumptions!$B$6*Assumptions!$B$7</f>
        <v>283.47499999999997</v>
      </c>
      <c r="P2635" s="14">
        <f>((K2635*Assumptions!$B$6*Assumptions!$B$7/1000)*(Assumptions!$B$8/(Assumptions!$B$8-1)))*Assumptions!$B$9</f>
        <v>1700.8499999999997</v>
      </c>
      <c r="Q2635" s="13" t="s">
        <v>9036</v>
      </c>
      <c r="R2635" s="13" t="s">
        <v>9042</v>
      </c>
    </row>
    <row r="2636" spans="1:18" x14ac:dyDescent="0.3">
      <c r="A2636" s="11" t="s">
        <v>6</v>
      </c>
      <c r="B2636" s="11" t="s">
        <v>420</v>
      </c>
      <c r="D2636" s="11" t="s">
        <v>451</v>
      </c>
      <c r="E2636" s="11" t="s">
        <v>452</v>
      </c>
      <c r="F2636" s="12">
        <v>46.025199999999998</v>
      </c>
      <c r="G2636" s="12">
        <v>13.236599999999999</v>
      </c>
      <c r="H2636" s="11">
        <v>200000</v>
      </c>
      <c r="I2636" s="11">
        <v>132742</v>
      </c>
      <c r="J2636" s="13" t="s">
        <v>8982</v>
      </c>
      <c r="K2636" s="14">
        <f>I2636*Assumptions!$B$2*10^-3/24</f>
        <v>829.63749999999993</v>
      </c>
      <c r="L2636" s="14">
        <f>IF(J2636="YES",I2636*Assumptions!$B$3/1000,0)</f>
        <v>2654.84</v>
      </c>
      <c r="M2636" s="14">
        <f>IF(J2636="YES",I2636*Assumptions!$B$4/1000,0)</f>
        <v>1991.13</v>
      </c>
      <c r="N2636" s="14">
        <f>IF(J2636="YES",I2636*Assumptions!$B$5/1000,0)</f>
        <v>3982.26</v>
      </c>
      <c r="O2636" s="14">
        <f>K2636*Assumptions!$B$6*Assumptions!$B$7</f>
        <v>4811.8974999999991</v>
      </c>
      <c r="P2636" s="14">
        <f>((K2636*Assumptions!$B$6*Assumptions!$B$7/1000)*(Assumptions!$B$8/(Assumptions!$B$8-1)))*Assumptions!$B$9</f>
        <v>28871.384999999991</v>
      </c>
      <c r="Q2636" s="13" t="s">
        <v>9036</v>
      </c>
      <c r="R2636" s="13" t="s">
        <v>9043</v>
      </c>
    </row>
    <row r="2637" spans="1:18" x14ac:dyDescent="0.3">
      <c r="A2637" s="11" t="s">
        <v>6</v>
      </c>
      <c r="B2637" s="11" t="s">
        <v>420</v>
      </c>
      <c r="D2637" s="11" t="s">
        <v>453</v>
      </c>
      <c r="E2637" s="11" t="s">
        <v>454</v>
      </c>
      <c r="F2637" s="12">
        <v>46.071300000000001</v>
      </c>
      <c r="G2637" s="12">
        <v>13.0595</v>
      </c>
      <c r="H2637" s="11">
        <v>7500</v>
      </c>
      <c r="I2637" s="11">
        <v>6011</v>
      </c>
      <c r="J2637" s="13" t="s">
        <v>8991</v>
      </c>
      <c r="K2637" s="14">
        <f>I2637*Assumptions!$B$2*10^-3/24</f>
        <v>37.568750000000001</v>
      </c>
      <c r="L2637" s="14">
        <f>IF(J2637="YES",I2637*Assumptions!$B$3/1000,0)</f>
        <v>0</v>
      </c>
      <c r="M2637" s="14">
        <f>IF(J2637="YES",I2637*Assumptions!$B$4/1000,0)</f>
        <v>0</v>
      </c>
      <c r="N2637" s="14">
        <f>IF(J2637="YES",I2637*Assumptions!$B$5/1000,0)</f>
        <v>0</v>
      </c>
      <c r="O2637" s="14">
        <f>K2637*Assumptions!$B$6*Assumptions!$B$7</f>
        <v>217.89874999999998</v>
      </c>
      <c r="P2637" s="14">
        <f>((K2637*Assumptions!$B$6*Assumptions!$B$7/1000)*(Assumptions!$B$8/(Assumptions!$B$8-1)))*Assumptions!$B$9</f>
        <v>1307.3924999999999</v>
      </c>
      <c r="Q2637" s="13" t="s">
        <v>9036</v>
      </c>
      <c r="R2637" s="13" t="s">
        <v>9044</v>
      </c>
    </row>
    <row r="2638" spans="1:18" x14ac:dyDescent="0.3">
      <c r="A2638" s="11" t="s">
        <v>6</v>
      </c>
      <c r="B2638" s="11" t="s">
        <v>420</v>
      </c>
      <c r="D2638" s="11" t="s">
        <v>455</v>
      </c>
      <c r="E2638" s="11" t="s">
        <v>456</v>
      </c>
      <c r="F2638" s="12">
        <v>46.137250000000002</v>
      </c>
      <c r="G2638" s="12">
        <v>12.956250000000001</v>
      </c>
      <c r="H2638" s="11">
        <v>20000</v>
      </c>
      <c r="I2638" s="11">
        <v>5564</v>
      </c>
      <c r="J2638" s="13" t="s">
        <v>8991</v>
      </c>
      <c r="K2638" s="14">
        <f>I2638*Assumptions!$B$2*10^-3/24</f>
        <v>34.774999999999999</v>
      </c>
      <c r="L2638" s="14">
        <f>IF(J2638="YES",I2638*Assumptions!$B$3/1000,0)</f>
        <v>0</v>
      </c>
      <c r="M2638" s="14">
        <f>IF(J2638="YES",I2638*Assumptions!$B$4/1000,0)</f>
        <v>0</v>
      </c>
      <c r="N2638" s="14">
        <f>IF(J2638="YES",I2638*Assumptions!$B$5/1000,0)</f>
        <v>0</v>
      </c>
      <c r="O2638" s="14">
        <f>K2638*Assumptions!$B$6*Assumptions!$B$7</f>
        <v>201.69499999999999</v>
      </c>
      <c r="P2638" s="14">
        <f>((K2638*Assumptions!$B$6*Assumptions!$B$7/1000)*(Assumptions!$B$8/(Assumptions!$B$8-1)))*Assumptions!$B$9</f>
        <v>1210.1699999999998</v>
      </c>
      <c r="Q2638" s="13" t="s">
        <v>9036</v>
      </c>
      <c r="R2638" s="13" t="s">
        <v>9044</v>
      </c>
    </row>
    <row r="2639" spans="1:18" x14ac:dyDescent="0.3">
      <c r="A2639" s="11" t="s">
        <v>6</v>
      </c>
      <c r="B2639" s="11" t="s">
        <v>420</v>
      </c>
      <c r="D2639" s="11" t="s">
        <v>457</v>
      </c>
      <c r="E2639" s="11" t="s">
        <v>458</v>
      </c>
      <c r="F2639" s="12">
        <v>46.204267000000002</v>
      </c>
      <c r="G2639" s="12">
        <v>13.09775</v>
      </c>
      <c r="H2639" s="11">
        <v>5000</v>
      </c>
      <c r="I2639" s="11">
        <v>3565</v>
      </c>
      <c r="J2639" s="13" t="s">
        <v>8991</v>
      </c>
      <c r="K2639" s="14">
        <f>I2639*Assumptions!$B$2*10^-3/24</f>
        <v>22.28125</v>
      </c>
      <c r="L2639" s="14">
        <f>IF(J2639="YES",I2639*Assumptions!$B$3/1000,0)</f>
        <v>0</v>
      </c>
      <c r="M2639" s="14">
        <f>IF(J2639="YES",I2639*Assumptions!$B$4/1000,0)</f>
        <v>0</v>
      </c>
      <c r="N2639" s="14">
        <f>IF(J2639="YES",I2639*Assumptions!$B$5/1000,0)</f>
        <v>0</v>
      </c>
      <c r="O2639" s="14">
        <f>K2639*Assumptions!$B$6*Assumptions!$B$7</f>
        <v>129.23124999999999</v>
      </c>
      <c r="P2639" s="14">
        <f>((K2639*Assumptions!$B$6*Assumptions!$B$7/1000)*(Assumptions!$B$8/(Assumptions!$B$8-1)))*Assumptions!$B$9</f>
        <v>775.38749999999993</v>
      </c>
      <c r="Q2639" s="13" t="s">
        <v>9036</v>
      </c>
      <c r="R2639" s="13" t="s">
        <v>9042</v>
      </c>
    </row>
    <row r="2640" spans="1:18" x14ac:dyDescent="0.3">
      <c r="A2640" s="11" t="s">
        <v>6</v>
      </c>
      <c r="B2640" s="11" t="s">
        <v>431</v>
      </c>
      <c r="D2640" s="11" t="s">
        <v>459</v>
      </c>
      <c r="E2640" s="11" t="s">
        <v>460</v>
      </c>
      <c r="F2640" s="12">
        <v>45.943899999999999</v>
      </c>
      <c r="G2640" s="12">
        <v>13.447699999999999</v>
      </c>
      <c r="H2640" s="11">
        <v>12000</v>
      </c>
      <c r="I2640" s="11">
        <v>6296</v>
      </c>
      <c r="J2640" s="13" t="s">
        <v>8991</v>
      </c>
      <c r="K2640" s="14">
        <f>I2640*Assumptions!$B$2*10^-3/24</f>
        <v>39.35</v>
      </c>
      <c r="L2640" s="14">
        <f>IF(J2640="YES",I2640*Assumptions!$B$3/1000,0)</f>
        <v>0</v>
      </c>
      <c r="M2640" s="14">
        <f>IF(J2640="YES",I2640*Assumptions!$B$4/1000,0)</f>
        <v>0</v>
      </c>
      <c r="N2640" s="14">
        <f>IF(J2640="YES",I2640*Assumptions!$B$5/1000,0)</f>
        <v>0</v>
      </c>
      <c r="O2640" s="14">
        <f>K2640*Assumptions!$B$6*Assumptions!$B$7</f>
        <v>228.23000000000002</v>
      </c>
      <c r="P2640" s="14">
        <f>((K2640*Assumptions!$B$6*Assumptions!$B$7/1000)*(Assumptions!$B$8/(Assumptions!$B$8-1)))*Assumptions!$B$9</f>
        <v>1369.38</v>
      </c>
      <c r="Q2640" s="13" t="s">
        <v>9036</v>
      </c>
      <c r="R2640" s="13" t="s">
        <v>9044</v>
      </c>
    </row>
    <row r="2641" spans="1:18" x14ac:dyDescent="0.3">
      <c r="A2641" s="11" t="s">
        <v>6</v>
      </c>
      <c r="B2641" s="11" t="s">
        <v>431</v>
      </c>
      <c r="D2641" s="11" t="s">
        <v>461</v>
      </c>
      <c r="E2641" s="11" t="s">
        <v>462</v>
      </c>
      <c r="F2641" s="12">
        <v>45.913800000000002</v>
      </c>
      <c r="G2641" s="12">
        <v>13.585699999999999</v>
      </c>
      <c r="H2641" s="11">
        <v>54200</v>
      </c>
      <c r="I2641" s="11">
        <v>46606</v>
      </c>
      <c r="J2641" s="13" t="s">
        <v>8991</v>
      </c>
      <c r="K2641" s="14">
        <f>I2641*Assumptions!$B$2*10^-3/24</f>
        <v>291.28750000000002</v>
      </c>
      <c r="L2641" s="14">
        <f>IF(J2641="YES",I2641*Assumptions!$B$3/1000,0)</f>
        <v>0</v>
      </c>
      <c r="M2641" s="14">
        <f>IF(J2641="YES",I2641*Assumptions!$B$4/1000,0)</f>
        <v>0</v>
      </c>
      <c r="N2641" s="14">
        <f>IF(J2641="YES",I2641*Assumptions!$B$5/1000,0)</f>
        <v>0</v>
      </c>
      <c r="O2641" s="14">
        <f>K2641*Assumptions!$B$6*Assumptions!$B$7</f>
        <v>1689.4675000000002</v>
      </c>
      <c r="P2641" s="14">
        <f>((K2641*Assumptions!$B$6*Assumptions!$B$7/1000)*(Assumptions!$B$8/(Assumptions!$B$8-1)))*Assumptions!$B$9</f>
        <v>10136.805</v>
      </c>
      <c r="Q2641" s="13" t="s">
        <v>9036</v>
      </c>
      <c r="R2641" s="13" t="s">
        <v>9043</v>
      </c>
    </row>
    <row r="2642" spans="1:18" x14ac:dyDescent="0.3">
      <c r="A2642" s="11" t="s">
        <v>6</v>
      </c>
      <c r="B2642" s="11" t="s">
        <v>431</v>
      </c>
      <c r="D2642" s="11" t="s">
        <v>463</v>
      </c>
      <c r="E2642" s="11" t="s">
        <v>464</v>
      </c>
      <c r="F2642" s="12">
        <v>45.703800000000001</v>
      </c>
      <c r="G2642" s="12">
        <v>13.4579</v>
      </c>
      <c r="H2642" s="11">
        <v>80000</v>
      </c>
      <c r="I2642" s="11">
        <v>18649</v>
      </c>
      <c r="J2642" s="13" t="s">
        <v>8991</v>
      </c>
      <c r="K2642" s="14">
        <f>I2642*Assumptions!$B$2*10^-3/24</f>
        <v>116.55624999999999</v>
      </c>
      <c r="L2642" s="14">
        <f>IF(J2642="YES",I2642*Assumptions!$B$3/1000,0)</f>
        <v>0</v>
      </c>
      <c r="M2642" s="14">
        <f>IF(J2642="YES",I2642*Assumptions!$B$4/1000,0)</f>
        <v>0</v>
      </c>
      <c r="N2642" s="14">
        <f>IF(J2642="YES",I2642*Assumptions!$B$5/1000,0)</f>
        <v>0</v>
      </c>
      <c r="O2642" s="14">
        <f>K2642*Assumptions!$B$6*Assumptions!$B$7</f>
        <v>676.02624999999989</v>
      </c>
      <c r="P2642" s="14">
        <f>((K2642*Assumptions!$B$6*Assumptions!$B$7/1000)*(Assumptions!$B$8/(Assumptions!$B$8-1)))*Assumptions!$B$9</f>
        <v>4056.1574999999993</v>
      </c>
      <c r="Q2642" s="13" t="s">
        <v>9036</v>
      </c>
      <c r="R2642" s="13" t="s">
        <v>9044</v>
      </c>
    </row>
    <row r="2643" spans="1:18" x14ac:dyDescent="0.3">
      <c r="A2643" s="11" t="s">
        <v>6</v>
      </c>
      <c r="B2643" s="11" t="s">
        <v>431</v>
      </c>
      <c r="D2643" s="11" t="s">
        <v>465</v>
      </c>
      <c r="E2643" s="11" t="s">
        <v>466</v>
      </c>
      <c r="F2643" s="12">
        <v>45.7849</v>
      </c>
      <c r="G2643" s="12">
        <v>13.5001</v>
      </c>
      <c r="H2643" s="11">
        <v>62500</v>
      </c>
      <c r="I2643" s="11">
        <v>49046</v>
      </c>
      <c r="J2643" s="13" t="s">
        <v>8991</v>
      </c>
      <c r="K2643" s="14">
        <f>I2643*Assumptions!$B$2*10^-3/24</f>
        <v>306.53750000000002</v>
      </c>
      <c r="L2643" s="14">
        <f>IF(J2643="YES",I2643*Assumptions!$B$3/1000,0)</f>
        <v>0</v>
      </c>
      <c r="M2643" s="14">
        <f>IF(J2643="YES",I2643*Assumptions!$B$4/1000,0)</f>
        <v>0</v>
      </c>
      <c r="N2643" s="14">
        <f>IF(J2643="YES",I2643*Assumptions!$B$5/1000,0)</f>
        <v>0</v>
      </c>
      <c r="O2643" s="14">
        <f>K2643*Assumptions!$B$6*Assumptions!$B$7</f>
        <v>1777.9175</v>
      </c>
      <c r="P2643" s="14">
        <f>((K2643*Assumptions!$B$6*Assumptions!$B$7/1000)*(Assumptions!$B$8/(Assumptions!$B$8-1)))*Assumptions!$B$9</f>
        <v>10667.504999999999</v>
      </c>
      <c r="Q2643" s="13" t="s">
        <v>9036</v>
      </c>
      <c r="R2643" s="13" t="s">
        <v>9044</v>
      </c>
    </row>
    <row r="2644" spans="1:18" x14ac:dyDescent="0.3">
      <c r="A2644" s="11" t="s">
        <v>6</v>
      </c>
      <c r="B2644" s="11" t="s">
        <v>420</v>
      </c>
      <c r="D2644" s="11" t="s">
        <v>467</v>
      </c>
      <c r="E2644" s="11" t="s">
        <v>468</v>
      </c>
      <c r="F2644" s="12">
        <v>45.992600000000003</v>
      </c>
      <c r="G2644" s="12">
        <v>13.3338</v>
      </c>
      <c r="H2644" s="11">
        <v>5000</v>
      </c>
      <c r="I2644" s="11">
        <v>2929</v>
      </c>
      <c r="J2644" s="13" t="s">
        <v>8991</v>
      </c>
      <c r="K2644" s="14">
        <f>I2644*Assumptions!$B$2*10^-3/24</f>
        <v>18.306250000000002</v>
      </c>
      <c r="L2644" s="14">
        <f>IF(J2644="YES",I2644*Assumptions!$B$3/1000,0)</f>
        <v>0</v>
      </c>
      <c r="M2644" s="14">
        <f>IF(J2644="YES",I2644*Assumptions!$B$4/1000,0)</f>
        <v>0</v>
      </c>
      <c r="N2644" s="14">
        <f>IF(J2644="YES",I2644*Assumptions!$B$5/1000,0)</f>
        <v>0</v>
      </c>
      <c r="O2644" s="14">
        <f>K2644*Assumptions!$B$6*Assumptions!$B$7</f>
        <v>106.17625000000001</v>
      </c>
      <c r="P2644" s="14">
        <f>((K2644*Assumptions!$B$6*Assumptions!$B$7/1000)*(Assumptions!$B$8/(Assumptions!$B$8-1)))*Assumptions!$B$9</f>
        <v>637.05750000000012</v>
      </c>
      <c r="Q2644" s="13" t="s">
        <v>9036</v>
      </c>
      <c r="R2644" s="13" t="s">
        <v>9044</v>
      </c>
    </row>
    <row r="2645" spans="1:18" x14ac:dyDescent="0.3">
      <c r="A2645" s="11" t="s">
        <v>6</v>
      </c>
      <c r="B2645" s="11" t="s">
        <v>420</v>
      </c>
      <c r="D2645" s="11" t="s">
        <v>469</v>
      </c>
      <c r="E2645" s="11" t="s">
        <v>470</v>
      </c>
      <c r="F2645" s="12">
        <v>45.899500000000003</v>
      </c>
      <c r="G2645" s="12">
        <v>13.1797</v>
      </c>
      <c r="H2645" s="11">
        <v>5000</v>
      </c>
      <c r="I2645" s="11">
        <v>2602</v>
      </c>
      <c r="J2645" s="13" t="s">
        <v>8991</v>
      </c>
      <c r="K2645" s="14">
        <f>I2645*Assumptions!$B$2*10^-3/24</f>
        <v>16.262499999999999</v>
      </c>
      <c r="L2645" s="14">
        <f>IF(J2645="YES",I2645*Assumptions!$B$3/1000,0)</f>
        <v>0</v>
      </c>
      <c r="M2645" s="14">
        <f>IF(J2645="YES",I2645*Assumptions!$B$4/1000,0)</f>
        <v>0</v>
      </c>
      <c r="N2645" s="14">
        <f>IF(J2645="YES",I2645*Assumptions!$B$5/1000,0)</f>
        <v>0</v>
      </c>
      <c r="O2645" s="14">
        <f>K2645*Assumptions!$B$6*Assumptions!$B$7</f>
        <v>94.322499999999991</v>
      </c>
      <c r="P2645" s="14">
        <f>((K2645*Assumptions!$B$6*Assumptions!$B$7/1000)*(Assumptions!$B$8/(Assumptions!$B$8-1)))*Assumptions!$B$9</f>
        <v>565.93499999999995</v>
      </c>
      <c r="Q2645" s="13" t="s">
        <v>9036</v>
      </c>
      <c r="R2645" s="13" t="s">
        <v>9042</v>
      </c>
    </row>
    <row r="2646" spans="1:18" x14ac:dyDescent="0.3">
      <c r="A2646" s="11" t="s">
        <v>6</v>
      </c>
      <c r="B2646" s="11" t="s">
        <v>420</v>
      </c>
      <c r="D2646" s="11" t="s">
        <v>471</v>
      </c>
      <c r="E2646" s="11" t="s">
        <v>472</v>
      </c>
      <c r="F2646" s="12">
        <v>46.084200000000003</v>
      </c>
      <c r="G2646" s="12">
        <v>13.4214</v>
      </c>
      <c r="H2646" s="11">
        <v>5000</v>
      </c>
      <c r="I2646" s="11">
        <v>3450</v>
      </c>
      <c r="J2646" s="13" t="s">
        <v>8991</v>
      </c>
      <c r="K2646" s="14">
        <f>I2646*Assumptions!$B$2*10^-3/24</f>
        <v>21.5625</v>
      </c>
      <c r="L2646" s="14">
        <f>IF(J2646="YES",I2646*Assumptions!$B$3/1000,0)</f>
        <v>0</v>
      </c>
      <c r="M2646" s="14">
        <f>IF(J2646="YES",I2646*Assumptions!$B$4/1000,0)</f>
        <v>0</v>
      </c>
      <c r="N2646" s="14">
        <f>IF(J2646="YES",I2646*Assumptions!$B$5/1000,0)</f>
        <v>0</v>
      </c>
      <c r="O2646" s="14">
        <f>K2646*Assumptions!$B$6*Assumptions!$B$7</f>
        <v>125.0625</v>
      </c>
      <c r="P2646" s="14">
        <f>((K2646*Assumptions!$B$6*Assumptions!$B$7/1000)*(Assumptions!$B$8/(Assumptions!$B$8-1)))*Assumptions!$B$9</f>
        <v>750.37499999999989</v>
      </c>
      <c r="Q2646" s="13" t="s">
        <v>9036</v>
      </c>
      <c r="R2646" s="13" t="s">
        <v>9042</v>
      </c>
    </row>
    <row r="2647" spans="1:18" x14ac:dyDescent="0.3">
      <c r="A2647" s="11" t="s">
        <v>6</v>
      </c>
      <c r="B2647" s="11" t="s">
        <v>420</v>
      </c>
      <c r="D2647" s="11" t="s">
        <v>473</v>
      </c>
      <c r="E2647" s="11" t="s">
        <v>474</v>
      </c>
      <c r="F2647" s="12">
        <v>46.001600000000003</v>
      </c>
      <c r="G2647" s="12">
        <v>13.204000000000001</v>
      </c>
      <c r="H2647" s="11">
        <v>8000</v>
      </c>
      <c r="I2647" s="11">
        <v>6798</v>
      </c>
      <c r="J2647" s="13" t="s">
        <v>8991</v>
      </c>
      <c r="K2647" s="14">
        <f>I2647*Assumptions!$B$2*10^-3/24</f>
        <v>42.487500000000004</v>
      </c>
      <c r="L2647" s="14">
        <f>IF(J2647="YES",I2647*Assumptions!$B$3/1000,0)</f>
        <v>0</v>
      </c>
      <c r="M2647" s="14">
        <f>IF(J2647="YES",I2647*Assumptions!$B$4/1000,0)</f>
        <v>0</v>
      </c>
      <c r="N2647" s="14">
        <f>IF(J2647="YES",I2647*Assumptions!$B$5/1000,0)</f>
        <v>0</v>
      </c>
      <c r="O2647" s="14">
        <f>K2647*Assumptions!$B$6*Assumptions!$B$7</f>
        <v>246.42750000000001</v>
      </c>
      <c r="P2647" s="14">
        <f>((K2647*Assumptions!$B$6*Assumptions!$B$7/1000)*(Assumptions!$B$8/(Assumptions!$B$8-1)))*Assumptions!$B$9</f>
        <v>1478.5650000000001</v>
      </c>
      <c r="Q2647" s="13" t="s">
        <v>9036</v>
      </c>
      <c r="R2647" s="13" t="s">
        <v>9042</v>
      </c>
    </row>
    <row r="2648" spans="1:18" x14ac:dyDescent="0.3">
      <c r="A2648" s="11" t="s">
        <v>6</v>
      </c>
      <c r="B2648" s="11" t="s">
        <v>420</v>
      </c>
      <c r="D2648" s="11" t="s">
        <v>475</v>
      </c>
      <c r="E2648" s="11" t="s">
        <v>476</v>
      </c>
      <c r="F2648" s="12">
        <v>46.132599999999996</v>
      </c>
      <c r="G2648" s="12">
        <v>13.2583</v>
      </c>
      <c r="H2648" s="11">
        <v>6000</v>
      </c>
      <c r="I2648" s="11">
        <v>4541</v>
      </c>
      <c r="J2648" s="13" t="s">
        <v>8991</v>
      </c>
      <c r="K2648" s="14">
        <f>I2648*Assumptions!$B$2*10^-3/24</f>
        <v>28.381249999999998</v>
      </c>
      <c r="L2648" s="14">
        <f>IF(J2648="YES",I2648*Assumptions!$B$3/1000,0)</f>
        <v>0</v>
      </c>
      <c r="M2648" s="14">
        <f>IF(J2648="YES",I2648*Assumptions!$B$4/1000,0)</f>
        <v>0</v>
      </c>
      <c r="N2648" s="14">
        <f>IF(J2648="YES",I2648*Assumptions!$B$5/1000,0)</f>
        <v>0</v>
      </c>
      <c r="O2648" s="14">
        <f>K2648*Assumptions!$B$6*Assumptions!$B$7</f>
        <v>164.61124999999998</v>
      </c>
      <c r="P2648" s="14">
        <f>((K2648*Assumptions!$B$6*Assumptions!$B$7/1000)*(Assumptions!$B$8/(Assumptions!$B$8-1)))*Assumptions!$B$9</f>
        <v>987.66749999999979</v>
      </c>
      <c r="Q2648" s="13" t="s">
        <v>9036</v>
      </c>
      <c r="R2648" s="13" t="s">
        <v>9044</v>
      </c>
    </row>
    <row r="2649" spans="1:18" x14ac:dyDescent="0.3">
      <c r="A2649" s="11" t="s">
        <v>6</v>
      </c>
      <c r="B2649" s="11" t="s">
        <v>420</v>
      </c>
      <c r="D2649" s="11" t="s">
        <v>477</v>
      </c>
      <c r="E2649" s="11" t="s">
        <v>478</v>
      </c>
      <c r="F2649" s="12">
        <v>46.080199999999998</v>
      </c>
      <c r="G2649" s="12">
        <v>13.4133</v>
      </c>
      <c r="H2649" s="11">
        <v>9000</v>
      </c>
      <c r="I2649" s="11">
        <v>4867</v>
      </c>
      <c r="J2649" s="13" t="s">
        <v>8991</v>
      </c>
      <c r="K2649" s="14">
        <f>I2649*Assumptions!$B$2*10^-3/24</f>
        <v>30.418750000000003</v>
      </c>
      <c r="L2649" s="14">
        <f>IF(J2649="YES",I2649*Assumptions!$B$3/1000,0)</f>
        <v>0</v>
      </c>
      <c r="M2649" s="14">
        <f>IF(J2649="YES",I2649*Assumptions!$B$4/1000,0)</f>
        <v>0</v>
      </c>
      <c r="N2649" s="14">
        <f>IF(J2649="YES",I2649*Assumptions!$B$5/1000,0)</f>
        <v>0</v>
      </c>
      <c r="O2649" s="14">
        <f>K2649*Assumptions!$B$6*Assumptions!$B$7</f>
        <v>176.42875000000001</v>
      </c>
      <c r="P2649" s="14">
        <f>((K2649*Assumptions!$B$6*Assumptions!$B$7/1000)*(Assumptions!$B$8/(Assumptions!$B$8-1)))*Assumptions!$B$9</f>
        <v>1058.5725</v>
      </c>
      <c r="Q2649" s="13" t="s">
        <v>9036</v>
      </c>
      <c r="R2649" s="13" t="s">
        <v>9042</v>
      </c>
    </row>
    <row r="2650" spans="1:18" x14ac:dyDescent="0.3">
      <c r="A2650" s="11" t="s">
        <v>6</v>
      </c>
      <c r="B2650" s="11" t="s">
        <v>420</v>
      </c>
      <c r="D2650" s="11" t="s">
        <v>479</v>
      </c>
      <c r="E2650" s="11" t="s">
        <v>480</v>
      </c>
      <c r="F2650" s="12">
        <v>45.948500000000003</v>
      </c>
      <c r="G2650" s="12">
        <v>12.989599999999999</v>
      </c>
      <c r="H2650" s="11">
        <v>18200</v>
      </c>
      <c r="I2650" s="11">
        <v>16855</v>
      </c>
      <c r="J2650" s="13" t="s">
        <v>8991</v>
      </c>
      <c r="K2650" s="14">
        <f>I2650*Assumptions!$B$2*10^-3/24</f>
        <v>105.34375</v>
      </c>
      <c r="L2650" s="14">
        <f>IF(J2650="YES",I2650*Assumptions!$B$3/1000,0)</f>
        <v>0</v>
      </c>
      <c r="M2650" s="14">
        <f>IF(J2650="YES",I2650*Assumptions!$B$4/1000,0)</f>
        <v>0</v>
      </c>
      <c r="N2650" s="14">
        <f>IF(J2650="YES",I2650*Assumptions!$B$5/1000,0)</f>
        <v>0</v>
      </c>
      <c r="O2650" s="14">
        <f>K2650*Assumptions!$B$6*Assumptions!$B$7</f>
        <v>610.99374999999998</v>
      </c>
      <c r="P2650" s="14">
        <f>((K2650*Assumptions!$B$6*Assumptions!$B$7/1000)*(Assumptions!$B$8/(Assumptions!$B$8-1)))*Assumptions!$B$9</f>
        <v>3665.9624999999996</v>
      </c>
      <c r="Q2650" s="13" t="s">
        <v>9036</v>
      </c>
      <c r="R2650" s="13" t="s">
        <v>9042</v>
      </c>
    </row>
    <row r="2651" spans="1:18" x14ac:dyDescent="0.3">
      <c r="A2651" s="11" t="s">
        <v>6</v>
      </c>
      <c r="B2651" s="11" t="s">
        <v>354</v>
      </c>
      <c r="D2651" s="11" t="s">
        <v>481</v>
      </c>
      <c r="E2651" s="11" t="s">
        <v>482</v>
      </c>
      <c r="F2651" s="12">
        <v>45.979900000000001</v>
      </c>
      <c r="G2651" s="12">
        <v>12.480399999999999</v>
      </c>
      <c r="H2651" s="11">
        <v>6300</v>
      </c>
      <c r="I2651" s="11">
        <v>1783</v>
      </c>
      <c r="J2651" s="13" t="s">
        <v>8991</v>
      </c>
      <c r="K2651" s="14">
        <f>I2651*Assumptions!$B$2*10^-3/24</f>
        <v>11.143749999999999</v>
      </c>
      <c r="L2651" s="14">
        <f>IF(J2651="YES",I2651*Assumptions!$B$3/1000,0)</f>
        <v>0</v>
      </c>
      <c r="M2651" s="14">
        <f>IF(J2651="YES",I2651*Assumptions!$B$4/1000,0)</f>
        <v>0</v>
      </c>
      <c r="N2651" s="14">
        <f>IF(J2651="YES",I2651*Assumptions!$B$5/1000,0)</f>
        <v>0</v>
      </c>
      <c r="O2651" s="14">
        <f>K2651*Assumptions!$B$6*Assumptions!$B$7</f>
        <v>64.633749999999992</v>
      </c>
      <c r="P2651" s="14">
        <f>((K2651*Assumptions!$B$6*Assumptions!$B$7/1000)*(Assumptions!$B$8/(Assumptions!$B$8-1)))*Assumptions!$B$9</f>
        <v>387.8024999999999</v>
      </c>
      <c r="Q2651" s="13" t="s">
        <v>9036</v>
      </c>
      <c r="R2651" s="13" t="s">
        <v>9043</v>
      </c>
    </row>
    <row r="2652" spans="1:18" x14ac:dyDescent="0.3">
      <c r="A2652" s="11" t="s">
        <v>6</v>
      </c>
      <c r="B2652" s="11" t="s">
        <v>354</v>
      </c>
      <c r="D2652" s="11" t="s">
        <v>483</v>
      </c>
      <c r="E2652" s="11" t="s">
        <v>484</v>
      </c>
      <c r="F2652" s="12">
        <v>45.969200000000001</v>
      </c>
      <c r="G2652" s="12">
        <v>12.686</v>
      </c>
      <c r="H2652" s="11">
        <v>6000</v>
      </c>
      <c r="I2652" s="11">
        <v>3690</v>
      </c>
      <c r="J2652" s="13" t="s">
        <v>8991</v>
      </c>
      <c r="K2652" s="14">
        <f>I2652*Assumptions!$B$2*10^-3/24</f>
        <v>23.0625</v>
      </c>
      <c r="L2652" s="14">
        <f>IF(J2652="YES",I2652*Assumptions!$B$3/1000,0)</f>
        <v>0</v>
      </c>
      <c r="M2652" s="14">
        <f>IF(J2652="YES",I2652*Assumptions!$B$4/1000,0)</f>
        <v>0</v>
      </c>
      <c r="N2652" s="14">
        <f>IF(J2652="YES",I2652*Assumptions!$B$5/1000,0)</f>
        <v>0</v>
      </c>
      <c r="O2652" s="14">
        <f>K2652*Assumptions!$B$6*Assumptions!$B$7</f>
        <v>133.76249999999999</v>
      </c>
      <c r="P2652" s="14">
        <f>((K2652*Assumptions!$B$6*Assumptions!$B$7/1000)*(Assumptions!$B$8/(Assumptions!$B$8-1)))*Assumptions!$B$9</f>
        <v>802.57499999999982</v>
      </c>
      <c r="Q2652" s="13" t="s">
        <v>9036</v>
      </c>
      <c r="R2652" s="13" t="s">
        <v>9043</v>
      </c>
    </row>
    <row r="2653" spans="1:18" x14ac:dyDescent="0.3">
      <c r="A2653" s="11" t="s">
        <v>6</v>
      </c>
      <c r="B2653" s="11" t="s">
        <v>420</v>
      </c>
      <c r="D2653" s="11" t="s">
        <v>485</v>
      </c>
      <c r="E2653" s="11" t="s">
        <v>486</v>
      </c>
      <c r="F2653" s="12">
        <v>46.012300000000003</v>
      </c>
      <c r="G2653" s="12">
        <v>13.3095</v>
      </c>
      <c r="H2653" s="11">
        <v>6000</v>
      </c>
      <c r="I2653" s="11">
        <v>5967</v>
      </c>
      <c r="J2653" s="13" t="s">
        <v>8991</v>
      </c>
      <c r="K2653" s="14">
        <f>I2653*Assumptions!$B$2*10^-3/24</f>
        <v>37.293750000000003</v>
      </c>
      <c r="L2653" s="14">
        <f>IF(J2653="YES",I2653*Assumptions!$B$3/1000,0)</f>
        <v>0</v>
      </c>
      <c r="M2653" s="14">
        <f>IF(J2653="YES",I2653*Assumptions!$B$4/1000,0)</f>
        <v>0</v>
      </c>
      <c r="N2653" s="14">
        <f>IF(J2653="YES",I2653*Assumptions!$B$5/1000,0)</f>
        <v>0</v>
      </c>
      <c r="O2653" s="14">
        <f>K2653*Assumptions!$B$6*Assumptions!$B$7</f>
        <v>216.30375000000001</v>
      </c>
      <c r="P2653" s="14">
        <f>((K2653*Assumptions!$B$6*Assumptions!$B$7/1000)*(Assumptions!$B$8/(Assumptions!$B$8-1)))*Assumptions!$B$9</f>
        <v>1297.8225</v>
      </c>
      <c r="Q2653" s="13" t="s">
        <v>9036</v>
      </c>
      <c r="R2653" s="13" t="s">
        <v>9042</v>
      </c>
    </row>
    <row r="2654" spans="1:18" x14ac:dyDescent="0.3">
      <c r="A2654" s="11" t="s">
        <v>6</v>
      </c>
      <c r="B2654" s="11" t="s">
        <v>420</v>
      </c>
      <c r="D2654" s="11" t="s">
        <v>487</v>
      </c>
      <c r="E2654" s="11" t="s">
        <v>488</v>
      </c>
      <c r="F2654" s="12">
        <v>46.563000000000002</v>
      </c>
      <c r="G2654" s="12">
        <v>12.667999999999999</v>
      </c>
      <c r="H2654" s="11">
        <v>6000</v>
      </c>
      <c r="I2654" s="11">
        <v>3123</v>
      </c>
      <c r="J2654" s="13" t="s">
        <v>8992</v>
      </c>
      <c r="K2654" s="14">
        <f>I2654*Assumptions!$B$2*10^-3/24</f>
        <v>19.518750000000001</v>
      </c>
      <c r="L2654" s="14">
        <f>IF(J2654="YES",I2654*Assumptions!$B$3/1000,0)</f>
        <v>0</v>
      </c>
      <c r="M2654" s="14">
        <f>IF(J2654="YES",I2654*Assumptions!$B$4/1000,0)</f>
        <v>0</v>
      </c>
      <c r="N2654" s="14">
        <f>IF(J2654="YES",I2654*Assumptions!$B$5/1000,0)</f>
        <v>0</v>
      </c>
      <c r="O2654" s="14">
        <f>K2654*Assumptions!$B$6*Assumptions!$B$7</f>
        <v>113.20874999999999</v>
      </c>
      <c r="P2654" s="14">
        <f>((K2654*Assumptions!$B$6*Assumptions!$B$7/1000)*(Assumptions!$B$8/(Assumptions!$B$8-1)))*Assumptions!$B$9</f>
        <v>679.25249999999994</v>
      </c>
      <c r="Q2654" s="13" t="s">
        <v>9033</v>
      </c>
      <c r="R2654" s="13" t="s">
        <v>9042</v>
      </c>
    </row>
    <row r="2655" spans="1:18" x14ac:dyDescent="0.3">
      <c r="A2655" s="11" t="s">
        <v>6</v>
      </c>
      <c r="B2655" s="11" t="s">
        <v>354</v>
      </c>
      <c r="D2655" s="11" t="s">
        <v>489</v>
      </c>
      <c r="E2655" s="11" t="s">
        <v>490</v>
      </c>
      <c r="F2655" s="12">
        <v>45.949100000000001</v>
      </c>
      <c r="G2655" s="12">
        <v>12.6449</v>
      </c>
      <c r="H2655" s="11">
        <v>50000</v>
      </c>
      <c r="I2655" s="11">
        <v>37096</v>
      </c>
      <c r="J2655" s="13" t="s">
        <v>8991</v>
      </c>
      <c r="K2655" s="14">
        <f>I2655*Assumptions!$B$2*10^-3/24</f>
        <v>231.85000000000002</v>
      </c>
      <c r="L2655" s="14">
        <f>IF(J2655="YES",I2655*Assumptions!$B$3/1000,0)</f>
        <v>0</v>
      </c>
      <c r="M2655" s="14">
        <f>IF(J2655="YES",I2655*Assumptions!$B$4/1000,0)</f>
        <v>0</v>
      </c>
      <c r="N2655" s="14">
        <f>IF(J2655="YES",I2655*Assumptions!$B$5/1000,0)</f>
        <v>0</v>
      </c>
      <c r="O2655" s="14">
        <f>K2655*Assumptions!$B$6*Assumptions!$B$7</f>
        <v>1344.73</v>
      </c>
      <c r="P2655" s="14">
        <f>((K2655*Assumptions!$B$6*Assumptions!$B$7/1000)*(Assumptions!$B$8/(Assumptions!$B$8-1)))*Assumptions!$B$9</f>
        <v>8068.38</v>
      </c>
      <c r="Q2655" s="13" t="s">
        <v>9036</v>
      </c>
      <c r="R2655" s="13" t="s">
        <v>9043</v>
      </c>
    </row>
    <row r="2656" spans="1:18" x14ac:dyDescent="0.3">
      <c r="A2656" s="11" t="s">
        <v>6</v>
      </c>
      <c r="B2656" s="11" t="s">
        <v>354</v>
      </c>
      <c r="D2656" s="11" t="s">
        <v>491</v>
      </c>
      <c r="E2656" s="11" t="s">
        <v>492</v>
      </c>
      <c r="F2656" s="12">
        <v>45.9223</v>
      </c>
      <c r="G2656" s="12">
        <v>12.649800000000001</v>
      </c>
      <c r="H2656" s="11">
        <v>15000</v>
      </c>
      <c r="I2656" s="11">
        <v>2800</v>
      </c>
      <c r="J2656" s="13" t="s">
        <v>8991</v>
      </c>
      <c r="K2656" s="14">
        <f>I2656*Assumptions!$B$2*10^-3/24</f>
        <v>17.5</v>
      </c>
      <c r="L2656" s="14">
        <f>IF(J2656="YES",I2656*Assumptions!$B$3/1000,0)</f>
        <v>0</v>
      </c>
      <c r="M2656" s="14">
        <f>IF(J2656="YES",I2656*Assumptions!$B$4/1000,0)</f>
        <v>0</v>
      </c>
      <c r="N2656" s="14">
        <f>IF(J2656="YES",I2656*Assumptions!$B$5/1000,0)</f>
        <v>0</v>
      </c>
      <c r="O2656" s="14">
        <f>K2656*Assumptions!$B$6*Assumptions!$B$7</f>
        <v>101.49999999999999</v>
      </c>
      <c r="P2656" s="14">
        <f>((K2656*Assumptions!$B$6*Assumptions!$B$7/1000)*(Assumptions!$B$8/(Assumptions!$B$8-1)))*Assumptions!$B$9</f>
        <v>608.99999999999989</v>
      </c>
      <c r="Q2656" s="13" t="s">
        <v>9036</v>
      </c>
      <c r="R2656" s="13" t="s">
        <v>9042</v>
      </c>
    </row>
    <row r="2657" spans="1:18" x14ac:dyDescent="0.3">
      <c r="A2657" s="11" t="s">
        <v>6</v>
      </c>
      <c r="B2657" s="11" t="s">
        <v>420</v>
      </c>
      <c r="D2657" s="11" t="s">
        <v>493</v>
      </c>
      <c r="E2657" s="11" t="s">
        <v>494</v>
      </c>
      <c r="F2657" s="12">
        <v>46.250100000000003</v>
      </c>
      <c r="G2657" s="12">
        <v>13.0746</v>
      </c>
      <c r="H2657" s="11">
        <v>5000</v>
      </c>
      <c r="I2657" s="11">
        <v>2386</v>
      </c>
      <c r="J2657" s="13" t="s">
        <v>8991</v>
      </c>
      <c r="K2657" s="14">
        <f>I2657*Assumptions!$B$2*10^-3/24</f>
        <v>14.912500000000001</v>
      </c>
      <c r="L2657" s="14">
        <f>IF(J2657="YES",I2657*Assumptions!$B$3/1000,0)</f>
        <v>0</v>
      </c>
      <c r="M2657" s="14">
        <f>IF(J2657="YES",I2657*Assumptions!$B$4/1000,0)</f>
        <v>0</v>
      </c>
      <c r="N2657" s="14">
        <f>IF(J2657="YES",I2657*Assumptions!$B$5/1000,0)</f>
        <v>0</v>
      </c>
      <c r="O2657" s="14">
        <f>K2657*Assumptions!$B$6*Assumptions!$B$7</f>
        <v>86.492500000000007</v>
      </c>
      <c r="P2657" s="14">
        <f>((K2657*Assumptions!$B$6*Assumptions!$B$7/1000)*(Assumptions!$B$8/(Assumptions!$B$8-1)))*Assumptions!$B$9</f>
        <v>518.95500000000004</v>
      </c>
      <c r="Q2657" s="13" t="s">
        <v>9036</v>
      </c>
      <c r="R2657" s="13" t="s">
        <v>9042</v>
      </c>
    </row>
    <row r="2658" spans="1:18" x14ac:dyDescent="0.3">
      <c r="A2658" s="11" t="s">
        <v>6</v>
      </c>
      <c r="B2658" s="11" t="s">
        <v>420</v>
      </c>
      <c r="D2658" s="11" t="s">
        <v>495</v>
      </c>
      <c r="E2658" s="11" t="s">
        <v>496</v>
      </c>
      <c r="F2658" s="12">
        <v>45.771000000000001</v>
      </c>
      <c r="G2658" s="12">
        <v>13.032299999999999</v>
      </c>
      <c r="H2658" s="11">
        <v>14000</v>
      </c>
      <c r="I2658" s="11">
        <v>8139</v>
      </c>
      <c r="J2658" s="13" t="s">
        <v>8991</v>
      </c>
      <c r="K2658" s="14">
        <f>I2658*Assumptions!$B$2*10^-3/24</f>
        <v>50.868750000000006</v>
      </c>
      <c r="L2658" s="14">
        <f>IF(J2658="YES",I2658*Assumptions!$B$3/1000,0)</f>
        <v>0</v>
      </c>
      <c r="M2658" s="14">
        <f>IF(J2658="YES",I2658*Assumptions!$B$4/1000,0)</f>
        <v>0</v>
      </c>
      <c r="N2658" s="14">
        <f>IF(J2658="YES",I2658*Assumptions!$B$5/1000,0)</f>
        <v>0</v>
      </c>
      <c r="O2658" s="14">
        <f>K2658*Assumptions!$B$6*Assumptions!$B$7</f>
        <v>295.03874999999999</v>
      </c>
      <c r="P2658" s="14">
        <f>((K2658*Assumptions!$B$6*Assumptions!$B$7/1000)*(Assumptions!$B$8/(Assumptions!$B$8-1)))*Assumptions!$B$9</f>
        <v>1770.2324999999998</v>
      </c>
      <c r="Q2658" s="13" t="s">
        <v>9036</v>
      </c>
      <c r="R2658" s="13" t="s">
        <v>9042</v>
      </c>
    </row>
    <row r="2659" spans="1:18" x14ac:dyDescent="0.3">
      <c r="A2659" s="11" t="s">
        <v>6</v>
      </c>
      <c r="B2659" s="11" t="s">
        <v>442</v>
      </c>
      <c r="D2659" s="11" t="s">
        <v>497</v>
      </c>
      <c r="E2659" s="11" t="s">
        <v>498</v>
      </c>
      <c r="F2659" s="12">
        <v>45.625300000000003</v>
      </c>
      <c r="G2659" s="12">
        <v>13.7789</v>
      </c>
      <c r="H2659" s="11">
        <v>190000</v>
      </c>
      <c r="I2659" s="11">
        <v>158031</v>
      </c>
      <c r="J2659" s="13" t="s">
        <v>8982</v>
      </c>
      <c r="K2659" s="14">
        <f>I2659*Assumptions!$B$2*10^-3/24</f>
        <v>987.69375000000002</v>
      </c>
      <c r="L2659" s="14">
        <f>IF(J2659="YES",I2659*Assumptions!$B$3/1000,0)</f>
        <v>3160.62</v>
      </c>
      <c r="M2659" s="14">
        <f>IF(J2659="YES",I2659*Assumptions!$B$4/1000,0)</f>
        <v>2370.4650000000001</v>
      </c>
      <c r="N2659" s="14">
        <f>IF(J2659="YES",I2659*Assumptions!$B$5/1000,0)</f>
        <v>4740.93</v>
      </c>
      <c r="O2659" s="14">
        <f>K2659*Assumptions!$B$6*Assumptions!$B$7</f>
        <v>5728.6237499999988</v>
      </c>
      <c r="P2659" s="14">
        <f>((K2659*Assumptions!$B$6*Assumptions!$B$7/1000)*(Assumptions!$B$8/(Assumptions!$B$8-1)))*Assumptions!$B$9</f>
        <v>34371.742499999993</v>
      </c>
      <c r="Q2659" s="13" t="s">
        <v>9036</v>
      </c>
      <c r="R2659" s="13" t="s">
        <v>9043</v>
      </c>
    </row>
    <row r="2660" spans="1:18" x14ac:dyDescent="0.3">
      <c r="A2660" s="11" t="s">
        <v>6</v>
      </c>
      <c r="B2660" s="11" t="s">
        <v>354</v>
      </c>
      <c r="D2660" s="11" t="s">
        <v>499</v>
      </c>
      <c r="E2660" s="11" t="s">
        <v>500</v>
      </c>
      <c r="F2660" s="12">
        <v>45.9636</v>
      </c>
      <c r="G2660" s="12">
        <v>12.562200000000001</v>
      </c>
      <c r="H2660" s="11">
        <v>7500</v>
      </c>
      <c r="I2660" s="11">
        <v>7220</v>
      </c>
      <c r="J2660" s="13" t="s">
        <v>8991</v>
      </c>
      <c r="K2660" s="14">
        <f>I2660*Assumptions!$B$2*10^-3/24</f>
        <v>45.125</v>
      </c>
      <c r="L2660" s="14">
        <f>IF(J2660="YES",I2660*Assumptions!$B$3/1000,0)</f>
        <v>0</v>
      </c>
      <c r="M2660" s="14">
        <f>IF(J2660="YES",I2660*Assumptions!$B$4/1000,0)</f>
        <v>0</v>
      </c>
      <c r="N2660" s="14">
        <f>IF(J2660="YES",I2660*Assumptions!$B$5/1000,0)</f>
        <v>0</v>
      </c>
      <c r="O2660" s="14">
        <f>K2660*Assumptions!$B$6*Assumptions!$B$7</f>
        <v>261.72500000000002</v>
      </c>
      <c r="P2660" s="14">
        <f>((K2660*Assumptions!$B$6*Assumptions!$B$7/1000)*(Assumptions!$B$8/(Assumptions!$B$8-1)))*Assumptions!$B$9</f>
        <v>1570.3500000000001</v>
      </c>
      <c r="Q2660" s="13" t="s">
        <v>9036</v>
      </c>
      <c r="R2660" s="13" t="s">
        <v>9042</v>
      </c>
    </row>
    <row r="2661" spans="1:18" x14ac:dyDescent="0.3">
      <c r="A2661" s="11" t="s">
        <v>6</v>
      </c>
      <c r="B2661" s="11" t="s">
        <v>354</v>
      </c>
      <c r="D2661" s="11" t="s">
        <v>501</v>
      </c>
      <c r="E2661" s="11" t="s">
        <v>502</v>
      </c>
      <c r="F2661" s="12">
        <v>45.905900000000003</v>
      </c>
      <c r="G2661" s="12">
        <v>12.850300000000001</v>
      </c>
      <c r="H2661" s="11">
        <v>28000</v>
      </c>
      <c r="I2661" s="11">
        <v>26800</v>
      </c>
      <c r="J2661" s="13" t="s">
        <v>8991</v>
      </c>
      <c r="K2661" s="14">
        <f>I2661*Assumptions!$B$2*10^-3/24</f>
        <v>167.5</v>
      </c>
      <c r="L2661" s="14">
        <f>IF(J2661="YES",I2661*Assumptions!$B$3/1000,0)</f>
        <v>0</v>
      </c>
      <c r="M2661" s="14">
        <f>IF(J2661="YES",I2661*Assumptions!$B$4/1000,0)</f>
        <v>0</v>
      </c>
      <c r="N2661" s="14">
        <f>IF(J2661="YES",I2661*Assumptions!$B$5/1000,0)</f>
        <v>0</v>
      </c>
      <c r="O2661" s="14">
        <f>K2661*Assumptions!$B$6*Assumptions!$B$7</f>
        <v>971.49999999999989</v>
      </c>
      <c r="P2661" s="14">
        <f>((K2661*Assumptions!$B$6*Assumptions!$B$7/1000)*(Assumptions!$B$8/(Assumptions!$B$8-1)))*Assumptions!$B$9</f>
        <v>5828.9999999999991</v>
      </c>
      <c r="Q2661" s="13" t="s">
        <v>9036</v>
      </c>
      <c r="R2661" s="13" t="s">
        <v>9043</v>
      </c>
    </row>
    <row r="2662" spans="1:18" x14ac:dyDescent="0.3">
      <c r="A2662" s="11" t="s">
        <v>6</v>
      </c>
      <c r="B2662" s="11" t="s">
        <v>354</v>
      </c>
      <c r="D2662" s="11" t="s">
        <v>503</v>
      </c>
      <c r="E2662" s="11" t="s">
        <v>504</v>
      </c>
      <c r="F2662" s="12">
        <v>45.951599999999999</v>
      </c>
      <c r="G2662" s="12">
        <v>12.6135</v>
      </c>
      <c r="H2662" s="11">
        <v>10000</v>
      </c>
      <c r="I2662" s="11">
        <v>8780</v>
      </c>
      <c r="J2662" s="13" t="s">
        <v>8991</v>
      </c>
      <c r="K2662" s="14">
        <f>I2662*Assumptions!$B$2*10^-3/24</f>
        <v>54.875</v>
      </c>
      <c r="L2662" s="14">
        <f>IF(J2662="YES",I2662*Assumptions!$B$3/1000,0)</f>
        <v>0</v>
      </c>
      <c r="M2662" s="14">
        <f>IF(J2662="YES",I2662*Assumptions!$B$4/1000,0)</f>
        <v>0</v>
      </c>
      <c r="N2662" s="14">
        <f>IF(J2662="YES",I2662*Assumptions!$B$5/1000,0)</f>
        <v>0</v>
      </c>
      <c r="O2662" s="14">
        <f>K2662*Assumptions!$B$6*Assumptions!$B$7</f>
        <v>318.27499999999998</v>
      </c>
      <c r="P2662" s="14">
        <f>((K2662*Assumptions!$B$6*Assumptions!$B$7/1000)*(Assumptions!$B$8/(Assumptions!$B$8-1)))*Assumptions!$B$9</f>
        <v>1909.6499999999999</v>
      </c>
      <c r="Q2662" s="13" t="s">
        <v>9036</v>
      </c>
      <c r="R2662" s="13" t="s">
        <v>9043</v>
      </c>
    </row>
    <row r="2663" spans="1:18" x14ac:dyDescent="0.3">
      <c r="A2663" s="11" t="s">
        <v>6</v>
      </c>
      <c r="B2663" s="11" t="s">
        <v>420</v>
      </c>
      <c r="D2663" s="11" t="s">
        <v>505</v>
      </c>
      <c r="E2663" s="11" t="s">
        <v>506</v>
      </c>
      <c r="F2663" s="12">
        <v>46.067999999999998</v>
      </c>
      <c r="G2663" s="12">
        <v>13.330299999999999</v>
      </c>
      <c r="H2663" s="11">
        <v>6000</v>
      </c>
      <c r="I2663" s="11">
        <v>4277</v>
      </c>
      <c r="J2663" s="13" t="s">
        <v>8991</v>
      </c>
      <c r="K2663" s="14">
        <f>I2663*Assumptions!$B$2*10^-3/24</f>
        <v>26.731250000000003</v>
      </c>
      <c r="L2663" s="14">
        <f>IF(J2663="YES",I2663*Assumptions!$B$3/1000,0)</f>
        <v>0</v>
      </c>
      <c r="M2663" s="14">
        <f>IF(J2663="YES",I2663*Assumptions!$B$4/1000,0)</f>
        <v>0</v>
      </c>
      <c r="N2663" s="14">
        <f>IF(J2663="YES",I2663*Assumptions!$B$5/1000,0)</f>
        <v>0</v>
      </c>
      <c r="O2663" s="14">
        <f>K2663*Assumptions!$B$6*Assumptions!$B$7</f>
        <v>155.04124999999999</v>
      </c>
      <c r="P2663" s="14">
        <f>((K2663*Assumptions!$B$6*Assumptions!$B$7/1000)*(Assumptions!$B$8/(Assumptions!$B$8-1)))*Assumptions!$B$9</f>
        <v>930.24749999999983</v>
      </c>
      <c r="Q2663" s="13" t="s">
        <v>9036</v>
      </c>
      <c r="R2663" s="13" t="s">
        <v>9043</v>
      </c>
    </row>
    <row r="2664" spans="1:18" x14ac:dyDescent="0.3">
      <c r="A2664" s="11" t="s">
        <v>6</v>
      </c>
      <c r="B2664" s="11" t="s">
        <v>420</v>
      </c>
      <c r="D2664" s="11" t="s">
        <v>507</v>
      </c>
      <c r="E2664" s="11" t="s">
        <v>508</v>
      </c>
      <c r="F2664" s="12">
        <v>46.253399999999999</v>
      </c>
      <c r="G2664" s="12">
        <v>13.1248</v>
      </c>
      <c r="H2664" s="11">
        <v>13000</v>
      </c>
      <c r="I2664" s="11">
        <v>9719</v>
      </c>
      <c r="J2664" s="13" t="s">
        <v>8991</v>
      </c>
      <c r="K2664" s="14">
        <f>I2664*Assumptions!$B$2*10^-3/24</f>
        <v>60.743750000000006</v>
      </c>
      <c r="L2664" s="14">
        <f>IF(J2664="YES",I2664*Assumptions!$B$3/1000,0)</f>
        <v>0</v>
      </c>
      <c r="M2664" s="14">
        <f>IF(J2664="YES",I2664*Assumptions!$B$4/1000,0)</f>
        <v>0</v>
      </c>
      <c r="N2664" s="14">
        <f>IF(J2664="YES",I2664*Assumptions!$B$5/1000,0)</f>
        <v>0</v>
      </c>
      <c r="O2664" s="14">
        <f>K2664*Assumptions!$B$6*Assumptions!$B$7</f>
        <v>352.31375000000003</v>
      </c>
      <c r="P2664" s="14">
        <f>((K2664*Assumptions!$B$6*Assumptions!$B$7/1000)*(Assumptions!$B$8/(Assumptions!$B$8-1)))*Assumptions!$B$9</f>
        <v>2113.8825000000002</v>
      </c>
      <c r="Q2664" s="13" t="s">
        <v>9036</v>
      </c>
      <c r="R2664" s="13" t="s">
        <v>9042</v>
      </c>
    </row>
    <row r="2665" spans="1:18" x14ac:dyDescent="0.3">
      <c r="A2665" s="11" t="s">
        <v>6</v>
      </c>
      <c r="B2665" s="11" t="s">
        <v>420</v>
      </c>
      <c r="D2665" s="11" t="s">
        <v>509</v>
      </c>
      <c r="E2665" s="11" t="s">
        <v>510</v>
      </c>
      <c r="F2665" s="12">
        <v>45.892899999999997</v>
      </c>
      <c r="G2665" s="12">
        <v>13.227600000000001</v>
      </c>
      <c r="H2665" s="11">
        <v>6700</v>
      </c>
      <c r="I2665" s="11">
        <v>4553</v>
      </c>
      <c r="J2665" s="13" t="s">
        <v>8991</v>
      </c>
      <c r="K2665" s="14">
        <f>I2665*Assumptions!$B$2*10^-3/24</f>
        <v>28.456250000000001</v>
      </c>
      <c r="L2665" s="14">
        <f>IF(J2665="YES",I2665*Assumptions!$B$3/1000,0)</f>
        <v>0</v>
      </c>
      <c r="M2665" s="14">
        <f>IF(J2665="YES",I2665*Assumptions!$B$4/1000,0)</f>
        <v>0</v>
      </c>
      <c r="N2665" s="14">
        <f>IF(J2665="YES",I2665*Assumptions!$B$5/1000,0)</f>
        <v>0</v>
      </c>
      <c r="O2665" s="14">
        <f>K2665*Assumptions!$B$6*Assumptions!$B$7</f>
        <v>165.04625000000001</v>
      </c>
      <c r="P2665" s="14">
        <f>((K2665*Assumptions!$B$6*Assumptions!$B$7/1000)*(Assumptions!$B$8/(Assumptions!$B$8-1)))*Assumptions!$B$9</f>
        <v>990.27749999999992</v>
      </c>
      <c r="Q2665" s="13" t="s">
        <v>9036</v>
      </c>
      <c r="R2665" s="13" t="s">
        <v>9042</v>
      </c>
    </row>
    <row r="2666" spans="1:18" x14ac:dyDescent="0.3">
      <c r="A2666" s="11" t="s">
        <v>6</v>
      </c>
      <c r="B2666" s="11" t="s">
        <v>420</v>
      </c>
      <c r="D2666" s="11" t="s">
        <v>511</v>
      </c>
      <c r="E2666" s="11" t="s">
        <v>512</v>
      </c>
      <c r="F2666" s="12">
        <v>45.683700000000002</v>
      </c>
      <c r="G2666" s="12">
        <v>13.1073</v>
      </c>
      <c r="H2666" s="11">
        <v>86400</v>
      </c>
      <c r="I2666" s="11">
        <v>82537</v>
      </c>
      <c r="J2666" s="13" t="s">
        <v>8982</v>
      </c>
      <c r="K2666" s="14">
        <f>I2666*Assumptions!$B$2*10^-3/24</f>
        <v>515.85625000000005</v>
      </c>
      <c r="L2666" s="14">
        <f>IF(J2666="YES",I2666*Assumptions!$B$3/1000,0)</f>
        <v>1650.74</v>
      </c>
      <c r="M2666" s="14">
        <f>IF(J2666="YES",I2666*Assumptions!$B$4/1000,0)</f>
        <v>1238.0550000000001</v>
      </c>
      <c r="N2666" s="14">
        <f>IF(J2666="YES",I2666*Assumptions!$B$5/1000,0)</f>
        <v>2476.11</v>
      </c>
      <c r="O2666" s="14">
        <f>K2666*Assumptions!$B$6*Assumptions!$B$7</f>
        <v>2991.9662499999999</v>
      </c>
      <c r="P2666" s="14">
        <f>((K2666*Assumptions!$B$6*Assumptions!$B$7/1000)*(Assumptions!$B$8/(Assumptions!$B$8-1)))*Assumptions!$B$9</f>
        <v>17951.797500000001</v>
      </c>
      <c r="Q2666" s="13" t="s">
        <v>9036</v>
      </c>
      <c r="R2666" s="13" t="s">
        <v>9043</v>
      </c>
    </row>
    <row r="2667" spans="1:18" x14ac:dyDescent="0.3">
      <c r="A2667" s="11" t="s">
        <v>6</v>
      </c>
      <c r="B2667" s="11" t="s">
        <v>354</v>
      </c>
      <c r="D2667" s="11" t="s">
        <v>513</v>
      </c>
      <c r="E2667" s="11" t="s">
        <v>514</v>
      </c>
      <c r="F2667" s="12">
        <v>45.956899999999997</v>
      </c>
      <c r="G2667" s="12">
        <v>12.7044</v>
      </c>
      <c r="H2667" s="11">
        <v>8000</v>
      </c>
      <c r="I2667" s="11">
        <v>7654</v>
      </c>
      <c r="J2667" s="13" t="s">
        <v>8991</v>
      </c>
      <c r="K2667" s="14">
        <f>I2667*Assumptions!$B$2*10^-3/24</f>
        <v>47.837500000000006</v>
      </c>
      <c r="L2667" s="14">
        <f>IF(J2667="YES",I2667*Assumptions!$B$3/1000,0)</f>
        <v>0</v>
      </c>
      <c r="M2667" s="14">
        <f>IF(J2667="YES",I2667*Assumptions!$B$4/1000,0)</f>
        <v>0</v>
      </c>
      <c r="N2667" s="14">
        <f>IF(J2667="YES",I2667*Assumptions!$B$5/1000,0)</f>
        <v>0</v>
      </c>
      <c r="O2667" s="14">
        <f>K2667*Assumptions!$B$6*Assumptions!$B$7</f>
        <v>277.45749999999998</v>
      </c>
      <c r="P2667" s="14">
        <f>((K2667*Assumptions!$B$6*Assumptions!$B$7/1000)*(Assumptions!$B$8/(Assumptions!$B$8-1)))*Assumptions!$B$9</f>
        <v>1664.7449999999999</v>
      </c>
      <c r="Q2667" s="13" t="s">
        <v>9036</v>
      </c>
      <c r="R2667" s="13" t="s">
        <v>9042</v>
      </c>
    </row>
    <row r="2668" spans="1:18" x14ac:dyDescent="0.3">
      <c r="A2668" s="11" t="s">
        <v>6</v>
      </c>
      <c r="B2668" s="11" t="s">
        <v>517</v>
      </c>
      <c r="D2668" s="11" t="s">
        <v>515</v>
      </c>
      <c r="E2668" s="11" t="s">
        <v>516</v>
      </c>
      <c r="F2668" s="12">
        <v>45.902023999999997</v>
      </c>
      <c r="G2668" s="12">
        <v>8.6337709999999994</v>
      </c>
      <c r="H2668" s="11">
        <v>30000</v>
      </c>
      <c r="I2668" s="11">
        <v>17035</v>
      </c>
      <c r="J2668" s="13" t="s">
        <v>8991</v>
      </c>
      <c r="K2668" s="14">
        <f>I2668*Assumptions!$B$2*10^-3/24</f>
        <v>106.46875</v>
      </c>
      <c r="L2668" s="14">
        <f>IF(J2668="YES",I2668*Assumptions!$B$3/1000,0)</f>
        <v>0</v>
      </c>
      <c r="M2668" s="14">
        <f>IF(J2668="YES",I2668*Assumptions!$B$4/1000,0)</f>
        <v>0</v>
      </c>
      <c r="N2668" s="14">
        <f>IF(J2668="YES",I2668*Assumptions!$B$5/1000,0)</f>
        <v>0</v>
      </c>
      <c r="O2668" s="14">
        <f>K2668*Assumptions!$B$6*Assumptions!$B$7</f>
        <v>617.51874999999995</v>
      </c>
      <c r="P2668" s="14">
        <f>((K2668*Assumptions!$B$6*Assumptions!$B$7/1000)*(Assumptions!$B$8/(Assumptions!$B$8-1)))*Assumptions!$B$9</f>
        <v>3705.1124999999997</v>
      </c>
      <c r="Q2668" s="13" t="s">
        <v>9040</v>
      </c>
      <c r="R2668" s="13" t="s">
        <v>9042</v>
      </c>
    </row>
    <row r="2669" spans="1:18" x14ac:dyDescent="0.3">
      <c r="A2669" s="11" t="s">
        <v>6</v>
      </c>
      <c r="B2669" s="11" t="s">
        <v>517</v>
      </c>
      <c r="D2669" s="11" t="s">
        <v>518</v>
      </c>
      <c r="E2669" s="11" t="s">
        <v>519</v>
      </c>
      <c r="F2669" s="12">
        <v>45.897511000000002</v>
      </c>
      <c r="G2669" s="12">
        <v>8.7072760000000002</v>
      </c>
      <c r="H2669" s="11">
        <v>13100</v>
      </c>
      <c r="I2669" s="11">
        <v>10320</v>
      </c>
      <c r="J2669" s="13" t="s">
        <v>8991</v>
      </c>
      <c r="K2669" s="14">
        <f>I2669*Assumptions!$B$2*10^-3/24</f>
        <v>64.5</v>
      </c>
      <c r="L2669" s="14">
        <f>IF(J2669="YES",I2669*Assumptions!$B$3/1000,0)</f>
        <v>0</v>
      </c>
      <c r="M2669" s="14">
        <f>IF(J2669="YES",I2669*Assumptions!$B$4/1000,0)</f>
        <v>0</v>
      </c>
      <c r="N2669" s="14">
        <f>IF(J2669="YES",I2669*Assumptions!$B$5/1000,0)</f>
        <v>0</v>
      </c>
      <c r="O2669" s="14">
        <f>K2669*Assumptions!$B$6*Assumptions!$B$7</f>
        <v>374.09999999999997</v>
      </c>
      <c r="P2669" s="14">
        <f>((K2669*Assumptions!$B$6*Assumptions!$B$7/1000)*(Assumptions!$B$8/(Assumptions!$B$8-1)))*Assumptions!$B$9</f>
        <v>2244.6</v>
      </c>
      <c r="Q2669" s="13" t="s">
        <v>9040</v>
      </c>
      <c r="R2669" s="13" t="s">
        <v>9042</v>
      </c>
    </row>
    <row r="2670" spans="1:18" x14ac:dyDescent="0.3">
      <c r="A2670" s="11" t="s">
        <v>6</v>
      </c>
      <c r="B2670" s="11" t="s">
        <v>517</v>
      </c>
      <c r="D2670" s="11" t="s">
        <v>520</v>
      </c>
      <c r="E2670" s="11" t="s">
        <v>521</v>
      </c>
      <c r="F2670" s="12">
        <v>45.898145999999997</v>
      </c>
      <c r="G2670" s="12">
        <v>8.8886199999999995</v>
      </c>
      <c r="H2670" s="11">
        <v>22000</v>
      </c>
      <c r="I2670" s="11">
        <v>15430</v>
      </c>
      <c r="J2670" s="13" t="s">
        <v>8991</v>
      </c>
      <c r="K2670" s="14">
        <f>I2670*Assumptions!$B$2*10^-3/24</f>
        <v>96.4375</v>
      </c>
      <c r="L2670" s="14">
        <f>IF(J2670="YES",I2670*Assumptions!$B$3/1000,0)</f>
        <v>0</v>
      </c>
      <c r="M2670" s="14">
        <f>IF(J2670="YES",I2670*Assumptions!$B$4/1000,0)</f>
        <v>0</v>
      </c>
      <c r="N2670" s="14">
        <f>IF(J2670="YES",I2670*Assumptions!$B$5/1000,0)</f>
        <v>0</v>
      </c>
      <c r="O2670" s="14">
        <f>K2670*Assumptions!$B$6*Assumptions!$B$7</f>
        <v>559.33749999999998</v>
      </c>
      <c r="P2670" s="14">
        <f>((K2670*Assumptions!$B$6*Assumptions!$B$7/1000)*(Assumptions!$B$8/(Assumptions!$B$8-1)))*Assumptions!$B$9</f>
        <v>3356.0249999999996</v>
      </c>
      <c r="Q2670" s="13" t="s">
        <v>9040</v>
      </c>
      <c r="R2670" s="13" t="s">
        <v>9042</v>
      </c>
    </row>
    <row r="2671" spans="1:18" x14ac:dyDescent="0.3">
      <c r="A2671" s="11" t="s">
        <v>6</v>
      </c>
      <c r="B2671" s="11" t="s">
        <v>517</v>
      </c>
      <c r="D2671" s="11" t="s">
        <v>522</v>
      </c>
      <c r="E2671" s="11" t="s">
        <v>523</v>
      </c>
      <c r="F2671" s="12">
        <v>45.766390999999999</v>
      </c>
      <c r="G2671" s="12">
        <v>8.7610089999999996</v>
      </c>
      <c r="H2671" s="11">
        <v>5000</v>
      </c>
      <c r="I2671" s="11">
        <v>4084</v>
      </c>
      <c r="J2671" s="13" t="s">
        <v>8991</v>
      </c>
      <c r="K2671" s="14">
        <f>I2671*Assumptions!$B$2*10^-3/24</f>
        <v>25.525000000000002</v>
      </c>
      <c r="L2671" s="14">
        <f>IF(J2671="YES",I2671*Assumptions!$B$3/1000,0)</f>
        <v>0</v>
      </c>
      <c r="M2671" s="14">
        <f>IF(J2671="YES",I2671*Assumptions!$B$4/1000,0)</f>
        <v>0</v>
      </c>
      <c r="N2671" s="14">
        <f>IF(J2671="YES",I2671*Assumptions!$B$5/1000,0)</f>
        <v>0</v>
      </c>
      <c r="O2671" s="14">
        <f>K2671*Assumptions!$B$6*Assumptions!$B$7</f>
        <v>148.04500000000002</v>
      </c>
      <c r="P2671" s="14">
        <f>((K2671*Assumptions!$B$6*Assumptions!$B$7/1000)*(Assumptions!$B$8/(Assumptions!$B$8-1)))*Assumptions!$B$9</f>
        <v>888.27</v>
      </c>
      <c r="Q2671" s="13" t="s">
        <v>9040</v>
      </c>
      <c r="R2671" s="13" t="s">
        <v>9043</v>
      </c>
    </row>
    <row r="2672" spans="1:18" x14ac:dyDescent="0.3">
      <c r="A2672" s="11" t="s">
        <v>6</v>
      </c>
      <c r="B2672" s="11" t="s">
        <v>517</v>
      </c>
      <c r="D2672" s="11" t="s">
        <v>524</v>
      </c>
      <c r="E2672" s="11" t="s">
        <v>525</v>
      </c>
      <c r="F2672" s="12">
        <v>45.936492000000001</v>
      </c>
      <c r="G2672" s="12">
        <v>8.7795290000000001</v>
      </c>
      <c r="H2672" s="11">
        <v>16000</v>
      </c>
      <c r="I2672" s="11">
        <v>16000</v>
      </c>
      <c r="J2672" s="13" t="s">
        <v>8991</v>
      </c>
      <c r="K2672" s="14">
        <f>I2672*Assumptions!$B$2*10^-3/24</f>
        <v>100</v>
      </c>
      <c r="L2672" s="14">
        <f>IF(J2672="YES",I2672*Assumptions!$B$3/1000,0)</f>
        <v>0</v>
      </c>
      <c r="M2672" s="14">
        <f>IF(J2672="YES",I2672*Assumptions!$B$4/1000,0)</f>
        <v>0</v>
      </c>
      <c r="N2672" s="14">
        <f>IF(J2672="YES",I2672*Assumptions!$B$5/1000,0)</f>
        <v>0</v>
      </c>
      <c r="O2672" s="14">
        <f>K2672*Assumptions!$B$6*Assumptions!$B$7</f>
        <v>579.99999999999989</v>
      </c>
      <c r="P2672" s="14">
        <f>((K2672*Assumptions!$B$6*Assumptions!$B$7/1000)*(Assumptions!$B$8/(Assumptions!$B$8-1)))*Assumptions!$B$9</f>
        <v>3479.9999999999991</v>
      </c>
      <c r="Q2672" s="13" t="s">
        <v>9040</v>
      </c>
      <c r="R2672" s="13" t="s">
        <v>9042</v>
      </c>
    </row>
    <row r="2673" spans="1:18" x14ac:dyDescent="0.3">
      <c r="A2673" s="11" t="s">
        <v>6</v>
      </c>
      <c r="B2673" s="11" t="s">
        <v>517</v>
      </c>
      <c r="D2673" s="11" t="s">
        <v>526</v>
      </c>
      <c r="E2673" s="11" t="s">
        <v>527</v>
      </c>
      <c r="F2673" s="12">
        <v>45.839244000000001</v>
      </c>
      <c r="G2673" s="12">
        <v>8.7012970000000003</v>
      </c>
      <c r="H2673" s="11">
        <v>110000</v>
      </c>
      <c r="I2673" s="11">
        <v>96233</v>
      </c>
      <c r="J2673" s="13" t="s">
        <v>8982</v>
      </c>
      <c r="K2673" s="14">
        <f>I2673*Assumptions!$B$2*10^-3/24</f>
        <v>601.45625000000007</v>
      </c>
      <c r="L2673" s="14">
        <f>IF(J2673="YES",I2673*Assumptions!$B$3/1000,0)</f>
        <v>1924.66</v>
      </c>
      <c r="M2673" s="14">
        <f>IF(J2673="YES",I2673*Assumptions!$B$4/1000,0)</f>
        <v>1443.4949999999999</v>
      </c>
      <c r="N2673" s="14">
        <f>IF(J2673="YES",I2673*Assumptions!$B$5/1000,0)</f>
        <v>2886.99</v>
      </c>
      <c r="O2673" s="14">
        <f>K2673*Assumptions!$B$6*Assumptions!$B$7</f>
        <v>3488.44625</v>
      </c>
      <c r="P2673" s="14">
        <f>((K2673*Assumptions!$B$6*Assumptions!$B$7/1000)*(Assumptions!$B$8/(Assumptions!$B$8-1)))*Assumptions!$B$9</f>
        <v>20930.677500000002</v>
      </c>
      <c r="Q2673" s="13" t="s">
        <v>9040</v>
      </c>
      <c r="R2673" s="13" t="s">
        <v>9043</v>
      </c>
    </row>
    <row r="2674" spans="1:18" x14ac:dyDescent="0.3">
      <c r="A2674" s="11" t="s">
        <v>6</v>
      </c>
      <c r="B2674" s="11" t="s">
        <v>517</v>
      </c>
      <c r="D2674" s="11" t="s">
        <v>528</v>
      </c>
      <c r="E2674" s="11" t="s">
        <v>529</v>
      </c>
      <c r="F2674" s="12">
        <v>45.724200000000003</v>
      </c>
      <c r="G2674" s="12">
        <v>8.8691209999999998</v>
      </c>
      <c r="H2674" s="11">
        <v>82500</v>
      </c>
      <c r="I2674" s="11">
        <v>44473</v>
      </c>
      <c r="J2674" s="13" t="s">
        <v>8982</v>
      </c>
      <c r="K2674" s="14">
        <f>I2674*Assumptions!$B$2*10^-3/24</f>
        <v>277.95625000000001</v>
      </c>
      <c r="L2674" s="14">
        <f>IF(J2674="YES",I2674*Assumptions!$B$3/1000,0)</f>
        <v>889.46</v>
      </c>
      <c r="M2674" s="14">
        <f>IF(J2674="YES",I2674*Assumptions!$B$4/1000,0)</f>
        <v>667.09500000000003</v>
      </c>
      <c r="N2674" s="14">
        <f>IF(J2674="YES",I2674*Assumptions!$B$5/1000,0)</f>
        <v>1334.19</v>
      </c>
      <c r="O2674" s="14">
        <f>K2674*Assumptions!$B$6*Assumptions!$B$7</f>
        <v>1612.1462499999998</v>
      </c>
      <c r="P2674" s="14">
        <f>((K2674*Assumptions!$B$6*Assumptions!$B$7/1000)*(Assumptions!$B$8/(Assumptions!$B$8-1)))*Assumptions!$B$9</f>
        <v>9672.8774999999987</v>
      </c>
      <c r="Q2674" s="13" t="s">
        <v>9040</v>
      </c>
      <c r="R2674" s="13" t="s">
        <v>9043</v>
      </c>
    </row>
    <row r="2675" spans="1:18" x14ac:dyDescent="0.3">
      <c r="A2675" s="11" t="s">
        <v>6</v>
      </c>
      <c r="B2675" s="11" t="s">
        <v>517</v>
      </c>
      <c r="D2675" s="11" t="s">
        <v>530</v>
      </c>
      <c r="E2675" s="11" t="s">
        <v>531</v>
      </c>
      <c r="F2675" s="12">
        <v>45.972299999999997</v>
      </c>
      <c r="G2675" s="12">
        <v>8.84971</v>
      </c>
      <c r="H2675" s="11">
        <v>9000</v>
      </c>
      <c r="I2675" s="11">
        <v>8629</v>
      </c>
      <c r="J2675" s="13" t="s">
        <v>8991</v>
      </c>
      <c r="K2675" s="14">
        <f>I2675*Assumptions!$B$2*10^-3/24</f>
        <v>53.931250000000006</v>
      </c>
      <c r="L2675" s="14">
        <f>IF(J2675="YES",I2675*Assumptions!$B$3/1000,0)</f>
        <v>0</v>
      </c>
      <c r="M2675" s="14">
        <f>IF(J2675="YES",I2675*Assumptions!$B$4/1000,0)</f>
        <v>0</v>
      </c>
      <c r="N2675" s="14">
        <f>IF(J2675="YES",I2675*Assumptions!$B$5/1000,0)</f>
        <v>0</v>
      </c>
      <c r="O2675" s="14">
        <f>K2675*Assumptions!$B$6*Assumptions!$B$7</f>
        <v>312.80125000000004</v>
      </c>
      <c r="P2675" s="14">
        <f>((K2675*Assumptions!$B$6*Assumptions!$B$7/1000)*(Assumptions!$B$8/(Assumptions!$B$8-1)))*Assumptions!$B$9</f>
        <v>1876.8075000000001</v>
      </c>
      <c r="Q2675" s="13" t="s">
        <v>9040</v>
      </c>
      <c r="R2675" s="13" t="s">
        <v>9043</v>
      </c>
    </row>
    <row r="2676" spans="1:18" x14ac:dyDescent="0.3">
      <c r="A2676" s="11" t="s">
        <v>6</v>
      </c>
      <c r="B2676" s="11" t="s">
        <v>517</v>
      </c>
      <c r="D2676" s="11" t="s">
        <v>532</v>
      </c>
      <c r="E2676" s="11" t="s">
        <v>533</v>
      </c>
      <c r="F2676" s="12">
        <v>45.576422000000001</v>
      </c>
      <c r="G2676" s="12">
        <v>8.7612760000000005</v>
      </c>
      <c r="H2676" s="11">
        <v>450000</v>
      </c>
      <c r="I2676" s="11">
        <v>365665</v>
      </c>
      <c r="J2676" s="13" t="s">
        <v>8982</v>
      </c>
      <c r="K2676" s="14">
        <f>I2676*Assumptions!$B$2*10^-3/24</f>
        <v>2285.40625</v>
      </c>
      <c r="L2676" s="14">
        <f>IF(J2676="YES",I2676*Assumptions!$B$3/1000,0)</f>
        <v>7313.3</v>
      </c>
      <c r="M2676" s="14">
        <f>IF(J2676="YES",I2676*Assumptions!$B$4/1000,0)</f>
        <v>5484.9750000000004</v>
      </c>
      <c r="N2676" s="14">
        <f>IF(J2676="YES",I2676*Assumptions!$B$5/1000,0)</f>
        <v>10969.95</v>
      </c>
      <c r="O2676" s="14">
        <f>K2676*Assumptions!$B$6*Assumptions!$B$7</f>
        <v>13255.356250000001</v>
      </c>
      <c r="P2676" s="14">
        <f>((K2676*Assumptions!$B$6*Assumptions!$B$7/1000)*(Assumptions!$B$8/(Assumptions!$B$8-1)))*Assumptions!$B$9</f>
        <v>79532.137499999997</v>
      </c>
      <c r="Q2676" s="13" t="s">
        <v>9040</v>
      </c>
      <c r="R2676" s="13" t="s">
        <v>9042</v>
      </c>
    </row>
    <row r="2677" spans="1:18" x14ac:dyDescent="0.3">
      <c r="A2677" s="11" t="s">
        <v>6</v>
      </c>
      <c r="B2677" s="11" t="s">
        <v>517</v>
      </c>
      <c r="D2677" s="11" t="s">
        <v>534</v>
      </c>
      <c r="E2677" s="11" t="s">
        <v>535</v>
      </c>
      <c r="F2677" s="12">
        <v>45.989258999999997</v>
      </c>
      <c r="G2677" s="12">
        <v>8.7444199999999999</v>
      </c>
      <c r="H2677" s="11">
        <v>25000</v>
      </c>
      <c r="I2677" s="11">
        <v>22402</v>
      </c>
      <c r="J2677" s="13" t="s">
        <v>8991</v>
      </c>
      <c r="K2677" s="14">
        <f>I2677*Assumptions!$B$2*10^-3/24</f>
        <v>140.01250000000002</v>
      </c>
      <c r="L2677" s="14">
        <f>IF(J2677="YES",I2677*Assumptions!$B$3/1000,0)</f>
        <v>0</v>
      </c>
      <c r="M2677" s="14">
        <f>IF(J2677="YES",I2677*Assumptions!$B$4/1000,0)</f>
        <v>0</v>
      </c>
      <c r="N2677" s="14">
        <f>IF(J2677="YES",I2677*Assumptions!$B$5/1000,0)</f>
        <v>0</v>
      </c>
      <c r="O2677" s="14">
        <f>K2677*Assumptions!$B$6*Assumptions!$B$7</f>
        <v>812.07249999999999</v>
      </c>
      <c r="P2677" s="14">
        <f>((K2677*Assumptions!$B$6*Assumptions!$B$7/1000)*(Assumptions!$B$8/(Assumptions!$B$8-1)))*Assumptions!$B$9</f>
        <v>4872.4349999999995</v>
      </c>
      <c r="Q2677" s="13" t="s">
        <v>9040</v>
      </c>
      <c r="R2677" s="13" t="s">
        <v>9042</v>
      </c>
    </row>
    <row r="2678" spans="1:18" x14ac:dyDescent="0.3">
      <c r="A2678" s="11" t="s">
        <v>6</v>
      </c>
      <c r="B2678" s="11" t="s">
        <v>517</v>
      </c>
      <c r="D2678" s="11" t="s">
        <v>536</v>
      </c>
      <c r="E2678" s="11" t="s">
        <v>537</v>
      </c>
      <c r="F2678" s="12">
        <v>46.043858</v>
      </c>
      <c r="G2678" s="12">
        <v>8.7456899999999997</v>
      </c>
      <c r="H2678" s="11">
        <v>7000</v>
      </c>
      <c r="I2678" s="11">
        <v>3287</v>
      </c>
      <c r="J2678" s="13" t="s">
        <v>8991</v>
      </c>
      <c r="K2678" s="14">
        <f>I2678*Assumptions!$B$2*10^-3/24</f>
        <v>20.543749999999999</v>
      </c>
      <c r="L2678" s="14">
        <f>IF(J2678="YES",I2678*Assumptions!$B$3/1000,0)</f>
        <v>0</v>
      </c>
      <c r="M2678" s="14">
        <f>IF(J2678="YES",I2678*Assumptions!$B$4/1000,0)</f>
        <v>0</v>
      </c>
      <c r="N2678" s="14">
        <f>IF(J2678="YES",I2678*Assumptions!$B$5/1000,0)</f>
        <v>0</v>
      </c>
      <c r="O2678" s="14">
        <f>K2678*Assumptions!$B$6*Assumptions!$B$7</f>
        <v>119.15374999999999</v>
      </c>
      <c r="P2678" s="14">
        <f>((K2678*Assumptions!$B$6*Assumptions!$B$7/1000)*(Assumptions!$B$8/(Assumptions!$B$8-1)))*Assumptions!$B$9</f>
        <v>714.9224999999999</v>
      </c>
      <c r="Q2678" s="13" t="s">
        <v>9040</v>
      </c>
      <c r="R2678" s="13" t="s">
        <v>9042</v>
      </c>
    </row>
    <row r="2679" spans="1:18" x14ac:dyDescent="0.3">
      <c r="A2679" s="11" t="s">
        <v>6</v>
      </c>
      <c r="B2679" s="11" t="s">
        <v>517</v>
      </c>
      <c r="D2679" s="11" t="s">
        <v>538</v>
      </c>
      <c r="E2679" s="11" t="s">
        <v>539</v>
      </c>
      <c r="F2679" s="12">
        <v>45.849234000000003</v>
      </c>
      <c r="G2679" s="12">
        <v>8.6246369999999999</v>
      </c>
      <c r="H2679" s="11">
        <v>12500</v>
      </c>
      <c r="I2679" s="11">
        <v>12271</v>
      </c>
      <c r="J2679" s="13" t="s">
        <v>8991</v>
      </c>
      <c r="K2679" s="14">
        <f>I2679*Assumptions!$B$2*10^-3/24</f>
        <v>76.693750000000009</v>
      </c>
      <c r="L2679" s="14">
        <f>IF(J2679="YES",I2679*Assumptions!$B$3/1000,0)</f>
        <v>0</v>
      </c>
      <c r="M2679" s="14">
        <f>IF(J2679="YES",I2679*Assumptions!$B$4/1000,0)</f>
        <v>0</v>
      </c>
      <c r="N2679" s="14">
        <f>IF(J2679="YES",I2679*Assumptions!$B$5/1000,0)</f>
        <v>0</v>
      </c>
      <c r="O2679" s="14">
        <f>K2679*Assumptions!$B$6*Assumptions!$B$7</f>
        <v>444.82375000000002</v>
      </c>
      <c r="P2679" s="14">
        <f>((K2679*Assumptions!$B$6*Assumptions!$B$7/1000)*(Assumptions!$B$8/(Assumptions!$B$8-1)))*Assumptions!$B$9</f>
        <v>2668.9424999999997</v>
      </c>
      <c r="Q2679" s="13" t="s">
        <v>9040</v>
      </c>
      <c r="R2679" s="13" t="s">
        <v>9043</v>
      </c>
    </row>
    <row r="2680" spans="1:18" x14ac:dyDescent="0.3">
      <c r="A2680" s="11" t="s">
        <v>6</v>
      </c>
      <c r="B2680" s="11" t="s">
        <v>517</v>
      </c>
      <c r="D2680" s="11" t="s">
        <v>540</v>
      </c>
      <c r="E2680" s="11" t="s">
        <v>541</v>
      </c>
      <c r="F2680" s="12">
        <v>45.724266999999998</v>
      </c>
      <c r="G2680" s="12">
        <v>8.7284319999999997</v>
      </c>
      <c r="H2680" s="11">
        <v>7000</v>
      </c>
      <c r="I2680" s="11">
        <v>6402</v>
      </c>
      <c r="J2680" s="13" t="s">
        <v>8991</v>
      </c>
      <c r="K2680" s="14">
        <f>I2680*Assumptions!$B$2*10^-3/24</f>
        <v>40.012500000000003</v>
      </c>
      <c r="L2680" s="14">
        <f>IF(J2680="YES",I2680*Assumptions!$B$3/1000,0)</f>
        <v>0</v>
      </c>
      <c r="M2680" s="14">
        <f>IF(J2680="YES",I2680*Assumptions!$B$4/1000,0)</f>
        <v>0</v>
      </c>
      <c r="N2680" s="14">
        <f>IF(J2680="YES",I2680*Assumptions!$B$5/1000,0)</f>
        <v>0</v>
      </c>
      <c r="O2680" s="14">
        <f>K2680*Assumptions!$B$6*Assumptions!$B$7</f>
        <v>232.07249999999999</v>
      </c>
      <c r="P2680" s="14">
        <f>((K2680*Assumptions!$B$6*Assumptions!$B$7/1000)*(Assumptions!$B$8/(Assumptions!$B$8-1)))*Assumptions!$B$9</f>
        <v>1392.4349999999999</v>
      </c>
      <c r="Q2680" s="13" t="s">
        <v>9040</v>
      </c>
      <c r="R2680" s="13" t="s">
        <v>9042</v>
      </c>
    </row>
    <row r="2681" spans="1:18" x14ac:dyDescent="0.3">
      <c r="A2681" s="11" t="s">
        <v>6</v>
      </c>
      <c r="B2681" s="11" t="s">
        <v>517</v>
      </c>
      <c r="D2681" s="11" t="s">
        <v>542</v>
      </c>
      <c r="E2681" s="11" t="s">
        <v>543</v>
      </c>
      <c r="F2681" s="12">
        <v>45.625298999999998</v>
      </c>
      <c r="G2681" s="12">
        <v>8.8950569999999995</v>
      </c>
      <c r="H2681" s="11">
        <v>200000</v>
      </c>
      <c r="I2681" s="11">
        <v>91774</v>
      </c>
      <c r="J2681" s="13" t="s">
        <v>8982</v>
      </c>
      <c r="K2681" s="14">
        <f>I2681*Assumptions!$B$2*10^-3/24</f>
        <v>573.58749999999998</v>
      </c>
      <c r="L2681" s="14">
        <f>IF(J2681="YES",I2681*Assumptions!$B$3/1000,0)</f>
        <v>1835.48</v>
      </c>
      <c r="M2681" s="14">
        <f>IF(J2681="YES",I2681*Assumptions!$B$4/1000,0)</f>
        <v>1376.61</v>
      </c>
      <c r="N2681" s="14">
        <f>IF(J2681="YES",I2681*Assumptions!$B$5/1000,0)</f>
        <v>2753.22</v>
      </c>
      <c r="O2681" s="14">
        <f>K2681*Assumptions!$B$6*Assumptions!$B$7</f>
        <v>3326.8074999999999</v>
      </c>
      <c r="P2681" s="14">
        <f>((K2681*Assumptions!$B$6*Assumptions!$B$7/1000)*(Assumptions!$B$8/(Assumptions!$B$8-1)))*Assumptions!$B$9</f>
        <v>19960.844999999998</v>
      </c>
      <c r="Q2681" s="13" t="s">
        <v>9040</v>
      </c>
      <c r="R2681" s="13" t="s">
        <v>9042</v>
      </c>
    </row>
    <row r="2682" spans="1:18" x14ac:dyDescent="0.3">
      <c r="A2682" s="11" t="s">
        <v>6</v>
      </c>
      <c r="B2682" s="11" t="s">
        <v>517</v>
      </c>
      <c r="D2682" s="11" t="s">
        <v>544</v>
      </c>
      <c r="E2682" s="11" t="s">
        <v>545</v>
      </c>
      <c r="F2682" s="12">
        <v>45.580531000000001</v>
      </c>
      <c r="G2682" s="12">
        <v>9.0025790000000008</v>
      </c>
      <c r="H2682" s="11">
        <v>75000</v>
      </c>
      <c r="I2682" s="11">
        <v>51602</v>
      </c>
      <c r="J2682" s="13" t="s">
        <v>8982</v>
      </c>
      <c r="K2682" s="14">
        <f>I2682*Assumptions!$B$2*10^-3/24</f>
        <v>322.51249999999999</v>
      </c>
      <c r="L2682" s="14">
        <f>IF(J2682="YES",I2682*Assumptions!$B$3/1000,0)</f>
        <v>1032.04</v>
      </c>
      <c r="M2682" s="14">
        <f>IF(J2682="YES",I2682*Assumptions!$B$4/1000,0)</f>
        <v>774.03</v>
      </c>
      <c r="N2682" s="14">
        <f>IF(J2682="YES",I2682*Assumptions!$B$5/1000,0)</f>
        <v>1548.06</v>
      </c>
      <c r="O2682" s="14">
        <f>K2682*Assumptions!$B$6*Assumptions!$B$7</f>
        <v>1870.5724999999998</v>
      </c>
      <c r="P2682" s="14">
        <f>((K2682*Assumptions!$B$6*Assumptions!$B$7/1000)*(Assumptions!$B$8/(Assumptions!$B$8-1)))*Assumptions!$B$9</f>
        <v>11223.434999999998</v>
      </c>
      <c r="Q2682" s="13" t="s">
        <v>9040</v>
      </c>
      <c r="R2682" s="13" t="s">
        <v>9042</v>
      </c>
    </row>
    <row r="2683" spans="1:18" x14ac:dyDescent="0.3">
      <c r="A2683" s="11" t="s">
        <v>6</v>
      </c>
      <c r="B2683" s="11" t="s">
        <v>517</v>
      </c>
      <c r="D2683" s="11" t="s">
        <v>546</v>
      </c>
      <c r="E2683" s="11" t="s">
        <v>547</v>
      </c>
      <c r="F2683" s="12">
        <v>45.971640999999998</v>
      </c>
      <c r="G2683" s="12">
        <v>8.701492</v>
      </c>
      <c r="H2683" s="11">
        <v>12000</v>
      </c>
      <c r="I2683" s="11">
        <v>3899</v>
      </c>
      <c r="J2683" s="13" t="s">
        <v>8991</v>
      </c>
      <c r="K2683" s="14">
        <f>I2683*Assumptions!$B$2*10^-3/24</f>
        <v>24.368750000000002</v>
      </c>
      <c r="L2683" s="14">
        <f>IF(J2683="YES",I2683*Assumptions!$B$3/1000,0)</f>
        <v>0</v>
      </c>
      <c r="M2683" s="14">
        <f>IF(J2683="YES",I2683*Assumptions!$B$4/1000,0)</f>
        <v>0</v>
      </c>
      <c r="N2683" s="14">
        <f>IF(J2683="YES",I2683*Assumptions!$B$5/1000,0)</f>
        <v>0</v>
      </c>
      <c r="O2683" s="14">
        <f>K2683*Assumptions!$B$6*Assumptions!$B$7</f>
        <v>141.33875</v>
      </c>
      <c r="P2683" s="14">
        <f>((K2683*Assumptions!$B$6*Assumptions!$B$7/1000)*(Assumptions!$B$8/(Assumptions!$B$8-1)))*Assumptions!$B$9</f>
        <v>848.03250000000003</v>
      </c>
      <c r="Q2683" s="13" t="s">
        <v>9040</v>
      </c>
      <c r="R2683" s="13" t="s">
        <v>9043</v>
      </c>
    </row>
    <row r="2684" spans="1:18" x14ac:dyDescent="0.3">
      <c r="A2684" s="11" t="s">
        <v>6</v>
      </c>
      <c r="B2684" s="11" t="s">
        <v>517</v>
      </c>
      <c r="D2684" s="11" t="s">
        <v>548</v>
      </c>
      <c r="E2684" s="11" t="s">
        <v>549</v>
      </c>
      <c r="F2684" s="12">
        <v>45.714146</v>
      </c>
      <c r="G2684" s="12">
        <v>8.6597419999999996</v>
      </c>
      <c r="H2684" s="11">
        <v>12000</v>
      </c>
      <c r="I2684" s="11">
        <v>11765</v>
      </c>
      <c r="J2684" s="13" t="s">
        <v>8991</v>
      </c>
      <c r="K2684" s="14">
        <f>I2684*Assumptions!$B$2*10^-3/24</f>
        <v>73.53125</v>
      </c>
      <c r="L2684" s="14">
        <f>IF(J2684="YES",I2684*Assumptions!$B$3/1000,0)</f>
        <v>0</v>
      </c>
      <c r="M2684" s="14">
        <f>IF(J2684="YES",I2684*Assumptions!$B$4/1000,0)</f>
        <v>0</v>
      </c>
      <c r="N2684" s="14">
        <f>IF(J2684="YES",I2684*Assumptions!$B$5/1000,0)</f>
        <v>0</v>
      </c>
      <c r="O2684" s="14">
        <f>K2684*Assumptions!$B$6*Assumptions!$B$7</f>
        <v>426.48124999999999</v>
      </c>
      <c r="P2684" s="14">
        <f>((K2684*Assumptions!$B$6*Assumptions!$B$7/1000)*(Assumptions!$B$8/(Assumptions!$B$8-1)))*Assumptions!$B$9</f>
        <v>2558.8874999999998</v>
      </c>
      <c r="Q2684" s="13" t="s">
        <v>9040</v>
      </c>
      <c r="R2684" s="13" t="s">
        <v>9042</v>
      </c>
    </row>
    <row r="2685" spans="1:18" x14ac:dyDescent="0.3">
      <c r="A2685" s="11" t="s">
        <v>6</v>
      </c>
      <c r="B2685" s="11" t="s">
        <v>517</v>
      </c>
      <c r="D2685" s="11" t="s">
        <v>550</v>
      </c>
      <c r="E2685" s="11" t="s">
        <v>551</v>
      </c>
      <c r="F2685" s="12">
        <v>45.674216000000001</v>
      </c>
      <c r="G2685" s="12">
        <v>8.6904120000000002</v>
      </c>
      <c r="H2685" s="11">
        <v>20000</v>
      </c>
      <c r="I2685" s="11">
        <v>18323</v>
      </c>
      <c r="J2685" s="13" t="s">
        <v>8991</v>
      </c>
      <c r="K2685" s="14">
        <f>I2685*Assumptions!$B$2*10^-3/24</f>
        <v>114.51875000000001</v>
      </c>
      <c r="L2685" s="14">
        <f>IF(J2685="YES",I2685*Assumptions!$B$3/1000,0)</f>
        <v>0</v>
      </c>
      <c r="M2685" s="14">
        <f>IF(J2685="YES",I2685*Assumptions!$B$4/1000,0)</f>
        <v>0</v>
      </c>
      <c r="N2685" s="14">
        <f>IF(J2685="YES",I2685*Assumptions!$B$5/1000,0)</f>
        <v>0</v>
      </c>
      <c r="O2685" s="14">
        <f>K2685*Assumptions!$B$6*Assumptions!$B$7</f>
        <v>664.20875000000001</v>
      </c>
      <c r="P2685" s="14">
        <f>((K2685*Assumptions!$B$6*Assumptions!$B$7/1000)*(Assumptions!$B$8/(Assumptions!$B$8-1)))*Assumptions!$B$9</f>
        <v>3985.2525000000001</v>
      </c>
      <c r="Q2685" s="13" t="s">
        <v>9040</v>
      </c>
      <c r="R2685" s="13" t="s">
        <v>9042</v>
      </c>
    </row>
    <row r="2686" spans="1:18" x14ac:dyDescent="0.3">
      <c r="A2686" s="11" t="s">
        <v>6</v>
      </c>
      <c r="B2686" s="11" t="s">
        <v>517</v>
      </c>
      <c r="D2686" s="11" t="s">
        <v>552</v>
      </c>
      <c r="E2686" s="11" t="s">
        <v>553</v>
      </c>
      <c r="F2686" s="12">
        <v>45.811501999999997</v>
      </c>
      <c r="G2686" s="12">
        <v>8.8584540000000001</v>
      </c>
      <c r="H2686" s="11">
        <v>120000</v>
      </c>
      <c r="I2686" s="11">
        <v>74332</v>
      </c>
      <c r="J2686" s="13" t="s">
        <v>8982</v>
      </c>
      <c r="K2686" s="14">
        <f>I2686*Assumptions!$B$2*10^-3/24</f>
        <v>464.57500000000005</v>
      </c>
      <c r="L2686" s="14">
        <f>IF(J2686="YES",I2686*Assumptions!$B$3/1000,0)</f>
        <v>1486.64</v>
      </c>
      <c r="M2686" s="14">
        <f>IF(J2686="YES",I2686*Assumptions!$B$4/1000,0)</f>
        <v>1114.98</v>
      </c>
      <c r="N2686" s="14">
        <f>IF(J2686="YES",I2686*Assumptions!$B$5/1000,0)</f>
        <v>2229.96</v>
      </c>
      <c r="O2686" s="14">
        <f>K2686*Assumptions!$B$6*Assumptions!$B$7</f>
        <v>2694.5350000000003</v>
      </c>
      <c r="P2686" s="14">
        <f>((K2686*Assumptions!$B$6*Assumptions!$B$7/1000)*(Assumptions!$B$8/(Assumptions!$B$8-1)))*Assumptions!$B$9</f>
        <v>16167.21</v>
      </c>
      <c r="Q2686" s="13" t="s">
        <v>9040</v>
      </c>
      <c r="R2686" s="13" t="s">
        <v>9043</v>
      </c>
    </row>
    <row r="2687" spans="1:18" x14ac:dyDescent="0.3">
      <c r="A2687" s="11" t="s">
        <v>6</v>
      </c>
      <c r="B2687" s="11" t="s">
        <v>517</v>
      </c>
      <c r="D2687" s="11" t="s">
        <v>554</v>
      </c>
      <c r="E2687" s="11" t="s">
        <v>555</v>
      </c>
      <c r="F2687" s="12">
        <v>45.717331999999999</v>
      </c>
      <c r="G2687" s="12">
        <v>8.7083429999999993</v>
      </c>
      <c r="H2687" s="11">
        <v>10000</v>
      </c>
      <c r="I2687" s="11">
        <v>8954</v>
      </c>
      <c r="J2687" s="13" t="s">
        <v>8991</v>
      </c>
      <c r="K2687" s="14">
        <f>I2687*Assumptions!$B$2*10^-3/24</f>
        <v>55.962500000000006</v>
      </c>
      <c r="L2687" s="14">
        <f>IF(J2687="YES",I2687*Assumptions!$B$3/1000,0)</f>
        <v>0</v>
      </c>
      <c r="M2687" s="14">
        <f>IF(J2687="YES",I2687*Assumptions!$B$4/1000,0)</f>
        <v>0</v>
      </c>
      <c r="N2687" s="14">
        <f>IF(J2687="YES",I2687*Assumptions!$B$5/1000,0)</f>
        <v>0</v>
      </c>
      <c r="O2687" s="14">
        <f>K2687*Assumptions!$B$6*Assumptions!$B$7</f>
        <v>324.58249999999998</v>
      </c>
      <c r="P2687" s="14">
        <f>((K2687*Assumptions!$B$6*Assumptions!$B$7/1000)*(Assumptions!$B$8/(Assumptions!$B$8-1)))*Assumptions!$B$9</f>
        <v>1947.4949999999999</v>
      </c>
      <c r="Q2687" s="13" t="s">
        <v>9040</v>
      </c>
      <c r="R2687" s="13" t="s">
        <v>9043</v>
      </c>
    </row>
    <row r="2688" spans="1:18" x14ac:dyDescent="0.3">
      <c r="A2688" s="11" t="s">
        <v>6</v>
      </c>
      <c r="B2688" s="11" t="s">
        <v>517</v>
      </c>
      <c r="D2688" s="11" t="s">
        <v>556</v>
      </c>
      <c r="E2688" s="11" t="s">
        <v>557</v>
      </c>
      <c r="F2688" s="12">
        <v>45.860160999999998</v>
      </c>
      <c r="G2688" s="12">
        <v>8.9149989999999999</v>
      </c>
      <c r="H2688" s="11">
        <v>6000</v>
      </c>
      <c r="I2688" s="11">
        <v>5989</v>
      </c>
      <c r="J2688" s="13" t="s">
        <v>8991</v>
      </c>
      <c r="K2688" s="14">
        <f>I2688*Assumptions!$B$2*10^-3/24</f>
        <v>37.431249999999999</v>
      </c>
      <c r="L2688" s="14">
        <f>IF(J2688="YES",I2688*Assumptions!$B$3/1000,0)</f>
        <v>0</v>
      </c>
      <c r="M2688" s="14">
        <f>IF(J2688="YES",I2688*Assumptions!$B$4/1000,0)</f>
        <v>0</v>
      </c>
      <c r="N2688" s="14">
        <f>IF(J2688="YES",I2688*Assumptions!$B$5/1000,0)</f>
        <v>0</v>
      </c>
      <c r="O2688" s="14">
        <f>K2688*Assumptions!$B$6*Assumptions!$B$7</f>
        <v>217.10124999999999</v>
      </c>
      <c r="P2688" s="14">
        <f>((K2688*Assumptions!$B$6*Assumptions!$B$7/1000)*(Assumptions!$B$8/(Assumptions!$B$8-1)))*Assumptions!$B$9</f>
        <v>1302.6075000000001</v>
      </c>
      <c r="Q2688" s="13" t="s">
        <v>9040</v>
      </c>
      <c r="R2688" s="13" t="s">
        <v>9042</v>
      </c>
    </row>
    <row r="2689" spans="1:18" x14ac:dyDescent="0.3">
      <c r="A2689" s="11" t="s">
        <v>6</v>
      </c>
      <c r="B2689" s="11" t="s">
        <v>560</v>
      </c>
      <c r="D2689" s="11" t="s">
        <v>558</v>
      </c>
      <c r="E2689" s="11" t="s">
        <v>559</v>
      </c>
      <c r="F2689" s="12">
        <v>45.977691999999998</v>
      </c>
      <c r="G2689" s="12">
        <v>9.2546090000000003</v>
      </c>
      <c r="H2689" s="11">
        <v>9000</v>
      </c>
      <c r="I2689" s="11">
        <v>6017</v>
      </c>
      <c r="J2689" s="13" t="s">
        <v>8991</v>
      </c>
      <c r="K2689" s="14">
        <f>I2689*Assumptions!$B$2*10^-3/24</f>
        <v>37.606250000000003</v>
      </c>
      <c r="L2689" s="14">
        <f>IF(J2689="YES",I2689*Assumptions!$B$3/1000,0)</f>
        <v>0</v>
      </c>
      <c r="M2689" s="14">
        <f>IF(J2689="YES",I2689*Assumptions!$B$4/1000,0)</f>
        <v>0</v>
      </c>
      <c r="N2689" s="14">
        <f>IF(J2689="YES",I2689*Assumptions!$B$5/1000,0)</f>
        <v>0</v>
      </c>
      <c r="O2689" s="14">
        <f>K2689*Assumptions!$B$6*Assumptions!$B$7</f>
        <v>218.11624999999998</v>
      </c>
      <c r="P2689" s="14">
        <f>((K2689*Assumptions!$B$6*Assumptions!$B$7/1000)*(Assumptions!$B$8/(Assumptions!$B$8-1)))*Assumptions!$B$9</f>
        <v>1308.6975</v>
      </c>
      <c r="Q2689" s="13" t="s">
        <v>9040</v>
      </c>
      <c r="R2689" s="13" t="s">
        <v>9043</v>
      </c>
    </row>
    <row r="2690" spans="1:18" x14ac:dyDescent="0.3">
      <c r="A2690" s="11" t="s">
        <v>6</v>
      </c>
      <c r="B2690" s="11" t="s">
        <v>560</v>
      </c>
      <c r="D2690" s="11" t="s">
        <v>561</v>
      </c>
      <c r="E2690" s="11" t="s">
        <v>562</v>
      </c>
      <c r="F2690" s="12">
        <v>45.742337999999997</v>
      </c>
      <c r="G2690" s="12">
        <v>9.015174</v>
      </c>
      <c r="H2690" s="11">
        <v>96520</v>
      </c>
      <c r="I2690" s="11">
        <v>88000</v>
      </c>
      <c r="J2690" s="13" t="s">
        <v>8991</v>
      </c>
      <c r="K2690" s="14">
        <f>I2690*Assumptions!$B$2*10^-3/24</f>
        <v>550</v>
      </c>
      <c r="L2690" s="14">
        <f>IF(J2690="YES",I2690*Assumptions!$B$3/1000,0)</f>
        <v>0</v>
      </c>
      <c r="M2690" s="14">
        <f>IF(J2690="YES",I2690*Assumptions!$B$4/1000,0)</f>
        <v>0</v>
      </c>
      <c r="N2690" s="14">
        <f>IF(J2690="YES",I2690*Assumptions!$B$5/1000,0)</f>
        <v>0</v>
      </c>
      <c r="O2690" s="14">
        <f>K2690*Assumptions!$B$6*Assumptions!$B$7</f>
        <v>3190</v>
      </c>
      <c r="P2690" s="14">
        <f>((K2690*Assumptions!$B$6*Assumptions!$B$7/1000)*(Assumptions!$B$8/(Assumptions!$B$8-1)))*Assumptions!$B$9</f>
        <v>19140</v>
      </c>
      <c r="Q2690" s="13" t="s">
        <v>9040</v>
      </c>
      <c r="R2690" s="13" t="s">
        <v>9042</v>
      </c>
    </row>
    <row r="2691" spans="1:18" x14ac:dyDescent="0.3">
      <c r="A2691" s="11" t="s">
        <v>6</v>
      </c>
      <c r="B2691" s="11" t="s">
        <v>560</v>
      </c>
      <c r="D2691" s="11" t="s">
        <v>563</v>
      </c>
      <c r="E2691" s="11" t="s">
        <v>564</v>
      </c>
      <c r="F2691" s="12">
        <v>45.811556000000003</v>
      </c>
      <c r="G2691" s="12">
        <v>8.9247639999999997</v>
      </c>
      <c r="H2691" s="11">
        <v>8000</v>
      </c>
      <c r="I2691" s="11">
        <v>7500</v>
      </c>
      <c r="J2691" s="13" t="s">
        <v>8991</v>
      </c>
      <c r="K2691" s="14">
        <f>I2691*Assumptions!$B$2*10^-3/24</f>
        <v>46.875</v>
      </c>
      <c r="L2691" s="14">
        <f>IF(J2691="YES",I2691*Assumptions!$B$3/1000,0)</f>
        <v>0</v>
      </c>
      <c r="M2691" s="14">
        <f>IF(J2691="YES",I2691*Assumptions!$B$4/1000,0)</f>
        <v>0</v>
      </c>
      <c r="N2691" s="14">
        <f>IF(J2691="YES",I2691*Assumptions!$B$5/1000,0)</f>
        <v>0</v>
      </c>
      <c r="O2691" s="14">
        <f>K2691*Assumptions!$B$6*Assumptions!$B$7</f>
        <v>271.87499999999994</v>
      </c>
      <c r="P2691" s="14">
        <f>((K2691*Assumptions!$B$6*Assumptions!$B$7/1000)*(Assumptions!$B$8/(Assumptions!$B$8-1)))*Assumptions!$B$9</f>
        <v>1631.2499999999995</v>
      </c>
      <c r="Q2691" s="13" t="s">
        <v>9040</v>
      </c>
      <c r="R2691" s="13" t="s">
        <v>9042</v>
      </c>
    </row>
    <row r="2692" spans="1:18" x14ac:dyDescent="0.3">
      <c r="A2692" s="11" t="s">
        <v>6</v>
      </c>
      <c r="B2692" s="11" t="s">
        <v>560</v>
      </c>
      <c r="D2692" s="11" t="s">
        <v>565</v>
      </c>
      <c r="E2692" s="11" t="s">
        <v>566</v>
      </c>
      <c r="F2692" s="12">
        <v>45.689438000000003</v>
      </c>
      <c r="G2692" s="12">
        <v>9.1221779999999999</v>
      </c>
      <c r="H2692" s="11">
        <v>98000</v>
      </c>
      <c r="I2692" s="11">
        <v>73283</v>
      </c>
      <c r="J2692" s="13" t="s">
        <v>8982</v>
      </c>
      <c r="K2692" s="14">
        <f>I2692*Assumptions!$B$2*10^-3/24</f>
        <v>458.01875000000001</v>
      </c>
      <c r="L2692" s="14">
        <f>IF(J2692="YES",I2692*Assumptions!$B$3/1000,0)</f>
        <v>1465.66</v>
      </c>
      <c r="M2692" s="14">
        <f>IF(J2692="YES",I2692*Assumptions!$B$4/1000,0)</f>
        <v>1099.2449999999999</v>
      </c>
      <c r="N2692" s="14">
        <f>IF(J2692="YES",I2692*Assumptions!$B$5/1000,0)</f>
        <v>2198.4899999999998</v>
      </c>
      <c r="O2692" s="14">
        <f>K2692*Assumptions!$B$6*Assumptions!$B$7</f>
        <v>2656.50875</v>
      </c>
      <c r="P2692" s="14">
        <f>((K2692*Assumptions!$B$6*Assumptions!$B$7/1000)*(Assumptions!$B$8/(Assumptions!$B$8-1)))*Assumptions!$B$9</f>
        <v>15939.052499999998</v>
      </c>
      <c r="Q2692" s="13" t="s">
        <v>9040</v>
      </c>
      <c r="R2692" s="13" t="s">
        <v>9042</v>
      </c>
    </row>
    <row r="2693" spans="1:18" x14ac:dyDescent="0.3">
      <c r="A2693" s="11" t="s">
        <v>6</v>
      </c>
      <c r="B2693" s="11" t="s">
        <v>560</v>
      </c>
      <c r="D2693" s="11" t="s">
        <v>567</v>
      </c>
      <c r="E2693" s="11" t="s">
        <v>568</v>
      </c>
      <c r="F2693" s="12">
        <v>46.041829999999997</v>
      </c>
      <c r="G2693" s="12">
        <v>9.1590199999999999</v>
      </c>
      <c r="H2693" s="11">
        <v>10000</v>
      </c>
      <c r="I2693" s="11">
        <v>4563</v>
      </c>
      <c r="J2693" s="13" t="s">
        <v>8991</v>
      </c>
      <c r="K2693" s="14">
        <f>I2693*Assumptions!$B$2*10^-3/24</f>
        <v>28.518750000000001</v>
      </c>
      <c r="L2693" s="14">
        <f>IF(J2693="YES",I2693*Assumptions!$B$3/1000,0)</f>
        <v>0</v>
      </c>
      <c r="M2693" s="14">
        <f>IF(J2693="YES",I2693*Assumptions!$B$4/1000,0)</f>
        <v>0</v>
      </c>
      <c r="N2693" s="14">
        <f>IF(J2693="YES",I2693*Assumptions!$B$5/1000,0)</f>
        <v>0</v>
      </c>
      <c r="O2693" s="14">
        <f>K2693*Assumptions!$B$6*Assumptions!$B$7</f>
        <v>165.40875</v>
      </c>
      <c r="P2693" s="14">
        <f>((K2693*Assumptions!$B$6*Assumptions!$B$7/1000)*(Assumptions!$B$8/(Assumptions!$B$8-1)))*Assumptions!$B$9</f>
        <v>992.45249999999999</v>
      </c>
      <c r="Q2693" s="13" t="s">
        <v>9040</v>
      </c>
      <c r="R2693" s="13" t="s">
        <v>9043</v>
      </c>
    </row>
    <row r="2694" spans="1:18" x14ac:dyDescent="0.3">
      <c r="A2694" s="11" t="s">
        <v>6</v>
      </c>
      <c r="B2694" s="11" t="s">
        <v>560</v>
      </c>
      <c r="D2694" s="11" t="s">
        <v>569</v>
      </c>
      <c r="E2694" s="11" t="s">
        <v>570</v>
      </c>
      <c r="F2694" s="12">
        <v>45.953262000000002</v>
      </c>
      <c r="G2694" s="12">
        <v>9.1436159999999997</v>
      </c>
      <c r="H2694" s="11">
        <v>30000</v>
      </c>
      <c r="I2694" s="11">
        <v>8626</v>
      </c>
      <c r="J2694" s="13" t="s">
        <v>8991</v>
      </c>
      <c r="K2694" s="14">
        <f>I2694*Assumptions!$B$2*10^-3/24</f>
        <v>53.912500000000001</v>
      </c>
      <c r="L2694" s="14">
        <f>IF(J2694="YES",I2694*Assumptions!$B$3/1000,0)</f>
        <v>0</v>
      </c>
      <c r="M2694" s="14">
        <f>IF(J2694="YES",I2694*Assumptions!$B$4/1000,0)</f>
        <v>0</v>
      </c>
      <c r="N2694" s="14">
        <f>IF(J2694="YES",I2694*Assumptions!$B$5/1000,0)</f>
        <v>0</v>
      </c>
      <c r="O2694" s="14">
        <f>K2694*Assumptions!$B$6*Assumptions!$B$7</f>
        <v>312.6925</v>
      </c>
      <c r="P2694" s="14">
        <f>((K2694*Assumptions!$B$6*Assumptions!$B$7/1000)*(Assumptions!$B$8/(Assumptions!$B$8-1)))*Assumptions!$B$9</f>
        <v>1876.155</v>
      </c>
      <c r="Q2694" s="13" t="s">
        <v>9040</v>
      </c>
      <c r="R2694" s="13" t="s">
        <v>9044</v>
      </c>
    </row>
    <row r="2695" spans="1:18" x14ac:dyDescent="0.3">
      <c r="A2695" s="11" t="s">
        <v>6</v>
      </c>
      <c r="B2695" s="11" t="s">
        <v>560</v>
      </c>
      <c r="D2695" s="11" t="s">
        <v>571</v>
      </c>
      <c r="E2695" s="11" t="s">
        <v>572</v>
      </c>
      <c r="F2695" s="12">
        <v>45.806125000000002</v>
      </c>
      <c r="G2695" s="12">
        <v>9.0782670000000003</v>
      </c>
      <c r="H2695" s="11">
        <v>208167</v>
      </c>
      <c r="I2695" s="11">
        <v>166779</v>
      </c>
      <c r="J2695" s="13" t="s">
        <v>8991</v>
      </c>
      <c r="K2695" s="14">
        <f>I2695*Assumptions!$B$2*10^-3/24</f>
        <v>1042.3687500000001</v>
      </c>
      <c r="L2695" s="14">
        <f>IF(J2695="YES",I2695*Assumptions!$B$3/1000,0)</f>
        <v>0</v>
      </c>
      <c r="M2695" s="14">
        <f>IF(J2695="YES",I2695*Assumptions!$B$4/1000,0)</f>
        <v>0</v>
      </c>
      <c r="N2695" s="14">
        <f>IF(J2695="YES",I2695*Assumptions!$B$5/1000,0)</f>
        <v>0</v>
      </c>
      <c r="O2695" s="14">
        <f>K2695*Assumptions!$B$6*Assumptions!$B$7</f>
        <v>6045.7387500000004</v>
      </c>
      <c r="P2695" s="14">
        <f>((K2695*Assumptions!$B$6*Assumptions!$B$7/1000)*(Assumptions!$B$8/(Assumptions!$B$8-1)))*Assumptions!$B$9</f>
        <v>36274.432500000003</v>
      </c>
      <c r="Q2695" s="13" t="s">
        <v>9040</v>
      </c>
      <c r="R2695" s="13" t="s">
        <v>9043</v>
      </c>
    </row>
    <row r="2696" spans="1:18" x14ac:dyDescent="0.3">
      <c r="A2696" s="11" t="s">
        <v>6</v>
      </c>
      <c r="B2696" s="11" t="s">
        <v>560</v>
      </c>
      <c r="D2696" s="11" t="s">
        <v>573</v>
      </c>
      <c r="E2696" s="11" t="s">
        <v>574</v>
      </c>
      <c r="F2696" s="12">
        <v>46.07817</v>
      </c>
      <c r="G2696" s="12">
        <v>9.2773020000000006</v>
      </c>
      <c r="H2696" s="11">
        <v>8000</v>
      </c>
      <c r="I2696" s="11">
        <v>4077</v>
      </c>
      <c r="J2696" s="13" t="s">
        <v>8991</v>
      </c>
      <c r="K2696" s="14">
        <f>I2696*Assumptions!$B$2*10^-3/24</f>
        <v>25.481250000000003</v>
      </c>
      <c r="L2696" s="14">
        <f>IF(J2696="YES",I2696*Assumptions!$B$3/1000,0)</f>
        <v>0</v>
      </c>
      <c r="M2696" s="14">
        <f>IF(J2696="YES",I2696*Assumptions!$B$4/1000,0)</f>
        <v>0</v>
      </c>
      <c r="N2696" s="14">
        <f>IF(J2696="YES",I2696*Assumptions!$B$5/1000,0)</f>
        <v>0</v>
      </c>
      <c r="O2696" s="14">
        <f>K2696*Assumptions!$B$6*Assumptions!$B$7</f>
        <v>147.79124999999999</v>
      </c>
      <c r="P2696" s="14">
        <f>((K2696*Assumptions!$B$6*Assumptions!$B$7/1000)*(Assumptions!$B$8/(Assumptions!$B$8-1)))*Assumptions!$B$9</f>
        <v>886.74749999999995</v>
      </c>
      <c r="Q2696" s="13" t="s">
        <v>9040</v>
      </c>
      <c r="R2696" s="13" t="s">
        <v>9042</v>
      </c>
    </row>
    <row r="2697" spans="1:18" x14ac:dyDescent="0.3">
      <c r="A2697" s="11" t="s">
        <v>6</v>
      </c>
      <c r="B2697" s="11" t="s">
        <v>560</v>
      </c>
      <c r="D2697" s="11" t="s">
        <v>575</v>
      </c>
      <c r="E2697" s="11" t="s">
        <v>576</v>
      </c>
      <c r="F2697" s="12">
        <v>45.750540000000001</v>
      </c>
      <c r="G2697" s="12">
        <v>9.0615260000000006</v>
      </c>
      <c r="H2697" s="11">
        <v>140000</v>
      </c>
      <c r="I2697" s="11">
        <v>75300</v>
      </c>
      <c r="J2697" s="13" t="s">
        <v>8991</v>
      </c>
      <c r="K2697" s="14">
        <f>I2697*Assumptions!$B$2*10^-3/24</f>
        <v>470.625</v>
      </c>
      <c r="L2697" s="14">
        <f>IF(J2697="YES",I2697*Assumptions!$B$3/1000,0)</f>
        <v>0</v>
      </c>
      <c r="M2697" s="14">
        <f>IF(J2697="YES",I2697*Assumptions!$B$4/1000,0)</f>
        <v>0</v>
      </c>
      <c r="N2697" s="14">
        <f>IF(J2697="YES",I2697*Assumptions!$B$5/1000,0)</f>
        <v>0</v>
      </c>
      <c r="O2697" s="14">
        <f>K2697*Assumptions!$B$6*Assumptions!$B$7</f>
        <v>2729.625</v>
      </c>
      <c r="P2697" s="14">
        <f>((K2697*Assumptions!$B$6*Assumptions!$B$7/1000)*(Assumptions!$B$8/(Assumptions!$B$8-1)))*Assumptions!$B$9</f>
        <v>16377.75</v>
      </c>
      <c r="Q2697" s="13" t="s">
        <v>9040</v>
      </c>
      <c r="R2697" s="13" t="s">
        <v>9042</v>
      </c>
    </row>
    <row r="2698" spans="1:18" x14ac:dyDescent="0.3">
      <c r="A2698" s="11" t="s">
        <v>6</v>
      </c>
      <c r="B2698" s="11" t="s">
        <v>560</v>
      </c>
      <c r="D2698" s="11" t="s">
        <v>577</v>
      </c>
      <c r="E2698" s="11" t="s">
        <v>578</v>
      </c>
      <c r="F2698" s="12">
        <v>45.738920999999998</v>
      </c>
      <c r="G2698" s="12">
        <v>9.0385679999999997</v>
      </c>
      <c r="H2698" s="11">
        <v>43300</v>
      </c>
      <c r="I2698" s="11">
        <v>24000</v>
      </c>
      <c r="J2698" s="13" t="s">
        <v>8991</v>
      </c>
      <c r="K2698" s="14">
        <f>I2698*Assumptions!$B$2*10^-3/24</f>
        <v>150</v>
      </c>
      <c r="L2698" s="14">
        <f>IF(J2698="YES",I2698*Assumptions!$B$3/1000,0)</f>
        <v>0</v>
      </c>
      <c r="M2698" s="14">
        <f>IF(J2698="YES",I2698*Assumptions!$B$4/1000,0)</f>
        <v>0</v>
      </c>
      <c r="N2698" s="14">
        <f>IF(J2698="YES",I2698*Assumptions!$B$5/1000,0)</f>
        <v>0</v>
      </c>
      <c r="O2698" s="14">
        <f>K2698*Assumptions!$B$6*Assumptions!$B$7</f>
        <v>870</v>
      </c>
      <c r="P2698" s="14">
        <f>((K2698*Assumptions!$B$6*Assumptions!$B$7/1000)*(Assumptions!$B$8/(Assumptions!$B$8-1)))*Assumptions!$B$9</f>
        <v>5220</v>
      </c>
      <c r="Q2698" s="13" t="s">
        <v>9040</v>
      </c>
      <c r="R2698" s="13" t="s">
        <v>9042</v>
      </c>
    </row>
    <row r="2699" spans="1:18" x14ac:dyDescent="0.3">
      <c r="A2699" s="11" t="s">
        <v>6</v>
      </c>
      <c r="B2699" s="11" t="s">
        <v>560</v>
      </c>
      <c r="D2699" s="11" t="s">
        <v>579</v>
      </c>
      <c r="E2699" s="11" t="s">
        <v>580</v>
      </c>
      <c r="F2699" s="12">
        <v>46.140261000000002</v>
      </c>
      <c r="G2699" s="12">
        <v>9.302149</v>
      </c>
      <c r="H2699" s="11">
        <v>26000</v>
      </c>
      <c r="I2699" s="11">
        <v>13980</v>
      </c>
      <c r="J2699" s="13" t="s">
        <v>8991</v>
      </c>
      <c r="K2699" s="14">
        <f>I2699*Assumptions!$B$2*10^-3/24</f>
        <v>87.375</v>
      </c>
      <c r="L2699" s="14">
        <f>IF(J2699="YES",I2699*Assumptions!$B$3/1000,0)</f>
        <v>0</v>
      </c>
      <c r="M2699" s="14">
        <f>IF(J2699="YES",I2699*Assumptions!$B$4/1000,0)</f>
        <v>0</v>
      </c>
      <c r="N2699" s="14">
        <f>IF(J2699="YES",I2699*Assumptions!$B$5/1000,0)</f>
        <v>0</v>
      </c>
      <c r="O2699" s="14">
        <f>K2699*Assumptions!$B$6*Assumptions!$B$7</f>
        <v>506.77499999999998</v>
      </c>
      <c r="P2699" s="14">
        <f>((K2699*Assumptions!$B$6*Assumptions!$B$7/1000)*(Assumptions!$B$8/(Assumptions!$B$8-1)))*Assumptions!$B$9</f>
        <v>3040.6499999999996</v>
      </c>
      <c r="Q2699" s="13" t="s">
        <v>9040</v>
      </c>
      <c r="R2699" s="13" t="s">
        <v>9043</v>
      </c>
    </row>
    <row r="2700" spans="1:18" x14ac:dyDescent="0.3">
      <c r="A2700" s="11" t="s">
        <v>6</v>
      </c>
      <c r="B2700" s="11" t="s">
        <v>560</v>
      </c>
      <c r="D2700" s="11" t="s">
        <v>581</v>
      </c>
      <c r="E2700" s="11" t="s">
        <v>582</v>
      </c>
      <c r="F2700" s="12">
        <v>45.984763000000001</v>
      </c>
      <c r="G2700" s="12">
        <v>9.046659</v>
      </c>
      <c r="H2700" s="11">
        <v>10000</v>
      </c>
      <c r="I2700" s="11">
        <v>4647</v>
      </c>
      <c r="J2700" s="13" t="s">
        <v>8991</v>
      </c>
      <c r="K2700" s="14">
        <f>I2700*Assumptions!$B$2*10^-3/24</f>
        <v>29.043750000000003</v>
      </c>
      <c r="L2700" s="14">
        <f>IF(J2700="YES",I2700*Assumptions!$B$3/1000,0)</f>
        <v>0</v>
      </c>
      <c r="M2700" s="14">
        <f>IF(J2700="YES",I2700*Assumptions!$B$4/1000,0)</f>
        <v>0</v>
      </c>
      <c r="N2700" s="14">
        <f>IF(J2700="YES",I2700*Assumptions!$B$5/1000,0)</f>
        <v>0</v>
      </c>
      <c r="O2700" s="14">
        <f>K2700*Assumptions!$B$6*Assumptions!$B$7</f>
        <v>168.45375000000001</v>
      </c>
      <c r="P2700" s="14">
        <f>((K2700*Assumptions!$B$6*Assumptions!$B$7/1000)*(Assumptions!$B$8/(Assumptions!$B$8-1)))*Assumptions!$B$9</f>
        <v>1010.7225</v>
      </c>
      <c r="Q2700" s="13" t="s">
        <v>9040</v>
      </c>
      <c r="R2700" s="13" t="s">
        <v>9042</v>
      </c>
    </row>
    <row r="2701" spans="1:18" x14ac:dyDescent="0.3">
      <c r="A2701" s="11" t="s">
        <v>6</v>
      </c>
      <c r="B2701" s="11" t="s">
        <v>560</v>
      </c>
      <c r="D2701" s="11" t="s">
        <v>583</v>
      </c>
      <c r="E2701" s="11" t="s">
        <v>584</v>
      </c>
      <c r="F2701" s="12">
        <v>45.684342999999998</v>
      </c>
      <c r="G2701" s="12">
        <v>8.9697370000000003</v>
      </c>
      <c r="H2701" s="11">
        <v>28800</v>
      </c>
      <c r="I2701" s="11">
        <v>21980</v>
      </c>
      <c r="J2701" s="13" t="s">
        <v>8991</v>
      </c>
      <c r="K2701" s="14">
        <f>I2701*Assumptions!$B$2*10^-3/24</f>
        <v>137.375</v>
      </c>
      <c r="L2701" s="14">
        <f>IF(J2701="YES",I2701*Assumptions!$B$3/1000,0)</f>
        <v>0</v>
      </c>
      <c r="M2701" s="14">
        <f>IF(J2701="YES",I2701*Assumptions!$B$4/1000,0)</f>
        <v>0</v>
      </c>
      <c r="N2701" s="14">
        <f>IF(J2701="YES",I2701*Assumptions!$B$5/1000,0)</f>
        <v>0</v>
      </c>
      <c r="O2701" s="14">
        <f>K2701*Assumptions!$B$6*Assumptions!$B$7</f>
        <v>796.77499999999998</v>
      </c>
      <c r="P2701" s="14">
        <f>((K2701*Assumptions!$B$6*Assumptions!$B$7/1000)*(Assumptions!$B$8/(Assumptions!$B$8-1)))*Assumptions!$B$9</f>
        <v>4780.6499999999996</v>
      </c>
      <c r="Q2701" s="13" t="s">
        <v>9040</v>
      </c>
      <c r="R2701" s="13" t="s">
        <v>9042</v>
      </c>
    </row>
    <row r="2702" spans="1:18" x14ac:dyDescent="0.3">
      <c r="A2702" s="11" t="s">
        <v>6</v>
      </c>
      <c r="B2702" s="11" t="s">
        <v>560</v>
      </c>
      <c r="D2702" s="11" t="s">
        <v>585</v>
      </c>
      <c r="E2702" s="11" t="s">
        <v>586</v>
      </c>
      <c r="F2702" s="12">
        <v>45.687033</v>
      </c>
      <c r="G2702" s="12">
        <v>9.1657720000000005</v>
      </c>
      <c r="H2702" s="11">
        <v>60000</v>
      </c>
      <c r="I2702" s="11">
        <v>59950</v>
      </c>
      <c r="J2702" s="13" t="s">
        <v>8991</v>
      </c>
      <c r="K2702" s="14">
        <f>I2702*Assumptions!$B$2*10^-3/24</f>
        <v>374.6875</v>
      </c>
      <c r="L2702" s="14">
        <f>IF(J2702="YES",I2702*Assumptions!$B$3/1000,0)</f>
        <v>0</v>
      </c>
      <c r="M2702" s="14">
        <f>IF(J2702="YES",I2702*Assumptions!$B$4/1000,0)</f>
        <v>0</v>
      </c>
      <c r="N2702" s="14">
        <f>IF(J2702="YES",I2702*Assumptions!$B$5/1000,0)</f>
        <v>0</v>
      </c>
      <c r="O2702" s="14">
        <f>K2702*Assumptions!$B$6*Assumptions!$B$7</f>
        <v>2173.1875</v>
      </c>
      <c r="P2702" s="14">
        <f>((K2702*Assumptions!$B$6*Assumptions!$B$7/1000)*(Assumptions!$B$8/(Assumptions!$B$8-1)))*Assumptions!$B$9</f>
        <v>13039.125</v>
      </c>
      <c r="Q2702" s="13" t="s">
        <v>9040</v>
      </c>
      <c r="R2702" s="13" t="s">
        <v>9042</v>
      </c>
    </row>
    <row r="2703" spans="1:18" x14ac:dyDescent="0.3">
      <c r="A2703" s="11" t="s">
        <v>6</v>
      </c>
      <c r="B2703" s="11" t="s">
        <v>560</v>
      </c>
      <c r="D2703" s="11" t="s">
        <v>587</v>
      </c>
      <c r="E2703" s="11" t="s">
        <v>588</v>
      </c>
      <c r="F2703" s="12">
        <v>46.039895000000001</v>
      </c>
      <c r="G2703" s="12">
        <v>9.2451760000000007</v>
      </c>
      <c r="H2703" s="11">
        <v>20000</v>
      </c>
      <c r="I2703" s="11">
        <v>13195</v>
      </c>
      <c r="J2703" s="13" t="s">
        <v>8991</v>
      </c>
      <c r="K2703" s="14">
        <f>I2703*Assumptions!$B$2*10^-3/24</f>
        <v>82.46875</v>
      </c>
      <c r="L2703" s="14">
        <f>IF(J2703="YES",I2703*Assumptions!$B$3/1000,0)</f>
        <v>0</v>
      </c>
      <c r="M2703" s="14">
        <f>IF(J2703="YES",I2703*Assumptions!$B$4/1000,0)</f>
        <v>0</v>
      </c>
      <c r="N2703" s="14">
        <f>IF(J2703="YES",I2703*Assumptions!$B$5/1000,0)</f>
        <v>0</v>
      </c>
      <c r="O2703" s="14">
        <f>K2703*Assumptions!$B$6*Assumptions!$B$7</f>
        <v>478.31874999999997</v>
      </c>
      <c r="P2703" s="14">
        <f>((K2703*Assumptions!$B$6*Assumptions!$B$7/1000)*(Assumptions!$B$8/(Assumptions!$B$8-1)))*Assumptions!$B$9</f>
        <v>2869.9124999999995</v>
      </c>
      <c r="Q2703" s="13" t="s">
        <v>9040</v>
      </c>
      <c r="R2703" s="13" t="s">
        <v>9044</v>
      </c>
    </row>
    <row r="2704" spans="1:18" x14ac:dyDescent="0.3">
      <c r="A2704" s="11" t="s">
        <v>6</v>
      </c>
      <c r="B2704" s="11" t="s">
        <v>560</v>
      </c>
      <c r="D2704" s="11" t="s">
        <v>589</v>
      </c>
      <c r="E2704" s="11" t="s">
        <v>590</v>
      </c>
      <c r="F2704" s="12">
        <v>45.768098000000002</v>
      </c>
      <c r="G2704" s="12">
        <v>9.2430880000000002</v>
      </c>
      <c r="H2704" s="11">
        <v>125000</v>
      </c>
      <c r="I2704" s="11">
        <v>117465</v>
      </c>
      <c r="J2704" s="13" t="s">
        <v>8982</v>
      </c>
      <c r="K2704" s="14">
        <f>I2704*Assumptions!$B$2*10^-3/24</f>
        <v>734.15625</v>
      </c>
      <c r="L2704" s="14">
        <f>IF(J2704="YES",I2704*Assumptions!$B$3/1000,0)</f>
        <v>2349.3000000000002</v>
      </c>
      <c r="M2704" s="14">
        <f>IF(J2704="YES",I2704*Assumptions!$B$4/1000,0)</f>
        <v>1761.9749999999999</v>
      </c>
      <c r="N2704" s="14">
        <f>IF(J2704="YES",I2704*Assumptions!$B$5/1000,0)</f>
        <v>3523.95</v>
      </c>
      <c r="O2704" s="14">
        <f>K2704*Assumptions!$B$6*Assumptions!$B$7</f>
        <v>4258.1062499999998</v>
      </c>
      <c r="P2704" s="14">
        <f>((K2704*Assumptions!$B$6*Assumptions!$B$7/1000)*(Assumptions!$B$8/(Assumptions!$B$8-1)))*Assumptions!$B$9</f>
        <v>25548.637499999997</v>
      </c>
      <c r="Q2704" s="13" t="s">
        <v>9040</v>
      </c>
      <c r="R2704" s="13" t="s">
        <v>9042</v>
      </c>
    </row>
    <row r="2705" spans="1:18" x14ac:dyDescent="0.3">
      <c r="A2705" s="11" t="s">
        <v>6</v>
      </c>
      <c r="B2705" s="11" t="s">
        <v>560</v>
      </c>
      <c r="D2705" s="11" t="s">
        <v>591</v>
      </c>
      <c r="E2705" s="11" t="s">
        <v>592</v>
      </c>
      <c r="F2705" s="12">
        <v>46.033230000000003</v>
      </c>
      <c r="G2705" s="12">
        <v>9.1346749999999997</v>
      </c>
      <c r="H2705" s="11">
        <v>9750</v>
      </c>
      <c r="I2705" s="11">
        <v>6306</v>
      </c>
      <c r="J2705" s="13" t="s">
        <v>8991</v>
      </c>
      <c r="K2705" s="14">
        <f>I2705*Assumptions!$B$2*10^-3/24</f>
        <v>39.412500000000001</v>
      </c>
      <c r="L2705" s="14">
        <f>IF(J2705="YES",I2705*Assumptions!$B$3/1000,0)</f>
        <v>0</v>
      </c>
      <c r="M2705" s="14">
        <f>IF(J2705="YES",I2705*Assumptions!$B$4/1000,0)</f>
        <v>0</v>
      </c>
      <c r="N2705" s="14">
        <f>IF(J2705="YES",I2705*Assumptions!$B$5/1000,0)</f>
        <v>0</v>
      </c>
      <c r="O2705" s="14">
        <f>K2705*Assumptions!$B$6*Assumptions!$B$7</f>
        <v>228.5925</v>
      </c>
      <c r="P2705" s="14">
        <f>((K2705*Assumptions!$B$6*Assumptions!$B$7/1000)*(Assumptions!$B$8/(Assumptions!$B$8-1)))*Assumptions!$B$9</f>
        <v>1371.5550000000001</v>
      </c>
      <c r="Q2705" s="13" t="s">
        <v>9040</v>
      </c>
      <c r="R2705" s="13" t="s">
        <v>9043</v>
      </c>
    </row>
    <row r="2706" spans="1:18" x14ac:dyDescent="0.3">
      <c r="A2706" s="11" t="s">
        <v>6</v>
      </c>
      <c r="B2706" s="11" t="s">
        <v>560</v>
      </c>
      <c r="D2706" s="11" t="s">
        <v>593</v>
      </c>
      <c r="E2706" s="11" t="s">
        <v>594</v>
      </c>
      <c r="F2706" s="12">
        <v>45.827123999999998</v>
      </c>
      <c r="G2706" s="12">
        <v>8.9928489999999996</v>
      </c>
      <c r="H2706" s="11">
        <v>22500</v>
      </c>
      <c r="I2706" s="11">
        <v>16500</v>
      </c>
      <c r="J2706" s="13" t="s">
        <v>8991</v>
      </c>
      <c r="K2706" s="14">
        <f>I2706*Assumptions!$B$2*10^-3/24</f>
        <v>103.125</v>
      </c>
      <c r="L2706" s="14">
        <f>IF(J2706="YES",I2706*Assumptions!$B$3/1000,0)</f>
        <v>0</v>
      </c>
      <c r="M2706" s="14">
        <f>IF(J2706="YES",I2706*Assumptions!$B$4/1000,0)</f>
        <v>0</v>
      </c>
      <c r="N2706" s="14">
        <f>IF(J2706="YES",I2706*Assumptions!$B$5/1000,0)</f>
        <v>0</v>
      </c>
      <c r="O2706" s="14">
        <f>K2706*Assumptions!$B$6*Assumptions!$B$7</f>
        <v>598.12499999999989</v>
      </c>
      <c r="P2706" s="14">
        <f>((K2706*Assumptions!$B$6*Assumptions!$B$7/1000)*(Assumptions!$B$8/(Assumptions!$B$8-1)))*Assumptions!$B$9</f>
        <v>3588.7499999999995</v>
      </c>
      <c r="Q2706" s="13" t="s">
        <v>9040</v>
      </c>
      <c r="R2706" s="13" t="s">
        <v>9042</v>
      </c>
    </row>
    <row r="2707" spans="1:18" x14ac:dyDescent="0.3">
      <c r="A2707" s="11" t="s">
        <v>6</v>
      </c>
      <c r="B2707" s="11" t="s">
        <v>597</v>
      </c>
      <c r="D2707" s="11" t="s">
        <v>595</v>
      </c>
      <c r="E2707" s="11" t="s">
        <v>596</v>
      </c>
      <c r="F2707" s="12">
        <v>46.148890999999999</v>
      </c>
      <c r="G2707" s="12">
        <v>10.127535999999999</v>
      </c>
      <c r="H2707" s="11">
        <v>9000</v>
      </c>
      <c r="I2707" s="11">
        <v>12578</v>
      </c>
      <c r="J2707" s="13" t="s">
        <v>8991</v>
      </c>
      <c r="K2707" s="14">
        <f>I2707*Assumptions!$B$2*10^-3/24</f>
        <v>78.612499999999997</v>
      </c>
      <c r="L2707" s="14">
        <f>IF(J2707="YES",I2707*Assumptions!$B$3/1000,0)</f>
        <v>0</v>
      </c>
      <c r="M2707" s="14">
        <f>IF(J2707="YES",I2707*Assumptions!$B$4/1000,0)</f>
        <v>0</v>
      </c>
      <c r="N2707" s="14">
        <f>IF(J2707="YES",I2707*Assumptions!$B$5/1000,0)</f>
        <v>0</v>
      </c>
      <c r="O2707" s="14">
        <f>K2707*Assumptions!$B$6*Assumptions!$B$7</f>
        <v>455.95249999999993</v>
      </c>
      <c r="P2707" s="14">
        <f>((K2707*Assumptions!$B$6*Assumptions!$B$7/1000)*(Assumptions!$B$8/(Assumptions!$B$8-1)))*Assumptions!$B$9</f>
        <v>2735.7149999999997</v>
      </c>
      <c r="Q2707" s="13" t="s">
        <v>9040</v>
      </c>
      <c r="R2707" s="13" t="s">
        <v>9044</v>
      </c>
    </row>
    <row r="2708" spans="1:18" x14ac:dyDescent="0.3">
      <c r="A2708" s="11" t="s">
        <v>6</v>
      </c>
      <c r="B2708" s="11" t="s">
        <v>597</v>
      </c>
      <c r="D2708" s="11" t="s">
        <v>598</v>
      </c>
      <c r="E2708" s="11" t="s">
        <v>599</v>
      </c>
      <c r="F2708" s="12">
        <v>46.159323000000001</v>
      </c>
      <c r="G2708" s="12">
        <v>9.6494970000000002</v>
      </c>
      <c r="H2708" s="11">
        <v>24000</v>
      </c>
      <c r="I2708" s="11">
        <v>23890</v>
      </c>
      <c r="J2708" s="13" t="s">
        <v>8991</v>
      </c>
      <c r="K2708" s="14">
        <f>I2708*Assumptions!$B$2*10^-3/24</f>
        <v>149.3125</v>
      </c>
      <c r="L2708" s="14">
        <f>IF(J2708="YES",I2708*Assumptions!$B$3/1000,0)</f>
        <v>0</v>
      </c>
      <c r="M2708" s="14">
        <f>IF(J2708="YES",I2708*Assumptions!$B$4/1000,0)</f>
        <v>0</v>
      </c>
      <c r="N2708" s="14">
        <f>IF(J2708="YES",I2708*Assumptions!$B$5/1000,0)</f>
        <v>0</v>
      </c>
      <c r="O2708" s="14">
        <f>K2708*Assumptions!$B$6*Assumptions!$B$7</f>
        <v>866.01249999999993</v>
      </c>
      <c r="P2708" s="14">
        <f>((K2708*Assumptions!$B$6*Assumptions!$B$7/1000)*(Assumptions!$B$8/(Assumptions!$B$8-1)))*Assumptions!$B$9</f>
        <v>5196.0749999999998</v>
      </c>
      <c r="Q2708" s="13" t="s">
        <v>9040</v>
      </c>
      <c r="R2708" s="13" t="s">
        <v>9042</v>
      </c>
    </row>
    <row r="2709" spans="1:18" x14ac:dyDescent="0.3">
      <c r="A2709" s="11" t="s">
        <v>6</v>
      </c>
      <c r="B2709" s="11" t="s">
        <v>597</v>
      </c>
      <c r="D2709" s="11" t="s">
        <v>600</v>
      </c>
      <c r="E2709" s="11" t="s">
        <v>601</v>
      </c>
      <c r="F2709" s="12">
        <v>46.163224999999997</v>
      </c>
      <c r="G2709" s="12">
        <v>9.9889390000000002</v>
      </c>
      <c r="H2709" s="11">
        <v>10000</v>
      </c>
      <c r="I2709" s="11">
        <v>7000</v>
      </c>
      <c r="J2709" s="13" t="s">
        <v>8991</v>
      </c>
      <c r="K2709" s="14">
        <f>I2709*Assumptions!$B$2*10^-3/24</f>
        <v>43.75</v>
      </c>
      <c r="L2709" s="14">
        <f>IF(J2709="YES",I2709*Assumptions!$B$3/1000,0)</f>
        <v>0</v>
      </c>
      <c r="M2709" s="14">
        <f>IF(J2709="YES",I2709*Assumptions!$B$4/1000,0)</f>
        <v>0</v>
      </c>
      <c r="N2709" s="14">
        <f>IF(J2709="YES",I2709*Assumptions!$B$5/1000,0)</f>
        <v>0</v>
      </c>
      <c r="O2709" s="14">
        <f>K2709*Assumptions!$B$6*Assumptions!$B$7</f>
        <v>253.75</v>
      </c>
      <c r="P2709" s="14">
        <f>((K2709*Assumptions!$B$6*Assumptions!$B$7/1000)*(Assumptions!$B$8/(Assumptions!$B$8-1)))*Assumptions!$B$9</f>
        <v>1522.4999999999998</v>
      </c>
      <c r="Q2709" s="13" t="s">
        <v>9040</v>
      </c>
      <c r="R2709" s="13" t="s">
        <v>9043</v>
      </c>
    </row>
    <row r="2710" spans="1:18" x14ac:dyDescent="0.3">
      <c r="A2710" s="11" t="s">
        <v>6</v>
      </c>
      <c r="B2710" s="11" t="s">
        <v>597</v>
      </c>
      <c r="D2710" s="11" t="s">
        <v>602</v>
      </c>
      <c r="E2710" s="11" t="s">
        <v>603</v>
      </c>
      <c r="F2710" s="12">
        <v>46.169235999999998</v>
      </c>
      <c r="G2710" s="12">
        <v>9.4251240000000003</v>
      </c>
      <c r="H2710" s="11">
        <v>5000</v>
      </c>
      <c r="I2710" s="11">
        <v>4000</v>
      </c>
      <c r="J2710" s="13" t="s">
        <v>8991</v>
      </c>
      <c r="K2710" s="14">
        <f>I2710*Assumptions!$B$2*10^-3/24</f>
        <v>25</v>
      </c>
      <c r="L2710" s="14">
        <f>IF(J2710="YES",I2710*Assumptions!$B$3/1000,0)</f>
        <v>0</v>
      </c>
      <c r="M2710" s="14">
        <f>IF(J2710="YES",I2710*Assumptions!$B$4/1000,0)</f>
        <v>0</v>
      </c>
      <c r="N2710" s="14">
        <f>IF(J2710="YES",I2710*Assumptions!$B$5/1000,0)</f>
        <v>0</v>
      </c>
      <c r="O2710" s="14">
        <f>K2710*Assumptions!$B$6*Assumptions!$B$7</f>
        <v>144.99999999999997</v>
      </c>
      <c r="P2710" s="14">
        <f>((K2710*Assumptions!$B$6*Assumptions!$B$7/1000)*(Assumptions!$B$8/(Assumptions!$B$8-1)))*Assumptions!$B$9</f>
        <v>869.99999999999977</v>
      </c>
      <c r="Q2710" s="13" t="s">
        <v>9040</v>
      </c>
      <c r="R2710" s="13" t="s">
        <v>9043</v>
      </c>
    </row>
    <row r="2711" spans="1:18" x14ac:dyDescent="0.3">
      <c r="A2711" s="11" t="s">
        <v>6</v>
      </c>
      <c r="B2711" s="11" t="s">
        <v>597</v>
      </c>
      <c r="D2711" s="11" t="s">
        <v>604</v>
      </c>
      <c r="E2711" s="11" t="s">
        <v>605</v>
      </c>
      <c r="F2711" s="12">
        <v>46.269981999999999</v>
      </c>
      <c r="G2711" s="12">
        <v>9.3843630000000005</v>
      </c>
      <c r="H2711" s="11">
        <v>25000</v>
      </c>
      <c r="I2711" s="11">
        <v>23595</v>
      </c>
      <c r="J2711" s="13" t="s">
        <v>8991</v>
      </c>
      <c r="K2711" s="14">
        <f>I2711*Assumptions!$B$2*10^-3/24</f>
        <v>147.46875</v>
      </c>
      <c r="L2711" s="14">
        <f>IF(J2711="YES",I2711*Assumptions!$B$3/1000,0)</f>
        <v>0</v>
      </c>
      <c r="M2711" s="14">
        <f>IF(J2711="YES",I2711*Assumptions!$B$4/1000,0)</f>
        <v>0</v>
      </c>
      <c r="N2711" s="14">
        <f>IF(J2711="YES",I2711*Assumptions!$B$5/1000,0)</f>
        <v>0</v>
      </c>
      <c r="O2711" s="14">
        <f>K2711*Assumptions!$B$6*Assumptions!$B$7</f>
        <v>855.31875000000002</v>
      </c>
      <c r="P2711" s="14">
        <f>((K2711*Assumptions!$B$6*Assumptions!$B$7/1000)*(Assumptions!$B$8/(Assumptions!$B$8-1)))*Assumptions!$B$9</f>
        <v>5131.9125000000004</v>
      </c>
      <c r="Q2711" s="13" t="s">
        <v>9040</v>
      </c>
      <c r="R2711" s="13" t="s">
        <v>9043</v>
      </c>
    </row>
    <row r="2712" spans="1:18" x14ac:dyDescent="0.3">
      <c r="A2712" s="11" t="s">
        <v>6</v>
      </c>
      <c r="B2712" s="11" t="s">
        <v>597</v>
      </c>
      <c r="D2712" s="11" t="s">
        <v>606</v>
      </c>
      <c r="E2712" s="11" t="s">
        <v>607</v>
      </c>
      <c r="F2712" s="12">
        <v>46.566816000000003</v>
      </c>
      <c r="G2712" s="12">
        <v>10.152737</v>
      </c>
      <c r="H2712" s="11">
        <v>32000</v>
      </c>
      <c r="I2712" s="11">
        <v>25000</v>
      </c>
      <c r="J2712" s="13" t="s">
        <v>8991</v>
      </c>
      <c r="K2712" s="14">
        <f>I2712*Assumptions!$B$2*10^-3/24</f>
        <v>156.25</v>
      </c>
      <c r="L2712" s="14">
        <f>IF(J2712="YES",I2712*Assumptions!$B$3/1000,0)</f>
        <v>0</v>
      </c>
      <c r="M2712" s="14">
        <f>IF(J2712="YES",I2712*Assumptions!$B$4/1000,0)</f>
        <v>0</v>
      </c>
      <c r="N2712" s="14">
        <f>IF(J2712="YES",I2712*Assumptions!$B$5/1000,0)</f>
        <v>0</v>
      </c>
      <c r="O2712" s="14">
        <f>K2712*Assumptions!$B$6*Assumptions!$B$7</f>
        <v>906.25</v>
      </c>
      <c r="P2712" s="14">
        <f>((K2712*Assumptions!$B$6*Assumptions!$B$7/1000)*(Assumptions!$B$8/(Assumptions!$B$8-1)))*Assumptions!$B$9</f>
        <v>5437.5</v>
      </c>
      <c r="Q2712" s="13" t="s">
        <v>9040</v>
      </c>
      <c r="R2712" s="13" t="s">
        <v>9044</v>
      </c>
    </row>
    <row r="2713" spans="1:18" x14ac:dyDescent="0.3">
      <c r="A2713" s="11" t="s">
        <v>6</v>
      </c>
      <c r="B2713" s="11" t="s">
        <v>597</v>
      </c>
      <c r="D2713" s="11" t="s">
        <v>608</v>
      </c>
      <c r="E2713" s="11" t="s">
        <v>609</v>
      </c>
      <c r="F2713" s="12">
        <v>46.232103000000002</v>
      </c>
      <c r="G2713" s="12">
        <v>10.218722</v>
      </c>
      <c r="H2713" s="11">
        <v>21500</v>
      </c>
      <c r="I2713" s="11">
        <v>15000</v>
      </c>
      <c r="J2713" s="13" t="s">
        <v>8991</v>
      </c>
      <c r="K2713" s="14">
        <f>I2713*Assumptions!$B$2*10^-3/24</f>
        <v>93.75</v>
      </c>
      <c r="L2713" s="14">
        <f>IF(J2713="YES",I2713*Assumptions!$B$3/1000,0)</f>
        <v>0</v>
      </c>
      <c r="M2713" s="14">
        <f>IF(J2713="YES",I2713*Assumptions!$B$4/1000,0)</f>
        <v>0</v>
      </c>
      <c r="N2713" s="14">
        <f>IF(J2713="YES",I2713*Assumptions!$B$5/1000,0)</f>
        <v>0</v>
      </c>
      <c r="O2713" s="14">
        <f>K2713*Assumptions!$B$6*Assumptions!$B$7</f>
        <v>543.74999999999989</v>
      </c>
      <c r="P2713" s="14">
        <f>((K2713*Assumptions!$B$6*Assumptions!$B$7/1000)*(Assumptions!$B$8/(Assumptions!$B$8-1)))*Assumptions!$B$9</f>
        <v>3262.4999999999991</v>
      </c>
      <c r="Q2713" s="13" t="s">
        <v>9040</v>
      </c>
      <c r="R2713" s="13" t="s">
        <v>9044</v>
      </c>
    </row>
    <row r="2714" spans="1:18" x14ac:dyDescent="0.3">
      <c r="A2714" s="11" t="s">
        <v>6</v>
      </c>
      <c r="B2714" s="11" t="s">
        <v>597</v>
      </c>
      <c r="D2714" s="11" t="s">
        <v>610</v>
      </c>
      <c r="E2714" s="11" t="s">
        <v>611</v>
      </c>
      <c r="F2714" s="12">
        <v>46.299852999999999</v>
      </c>
      <c r="G2714" s="12">
        <v>9.3788459999999993</v>
      </c>
      <c r="H2714" s="11">
        <v>16500</v>
      </c>
      <c r="I2714" s="11">
        <v>16500</v>
      </c>
      <c r="J2714" s="13" t="s">
        <v>8991</v>
      </c>
      <c r="K2714" s="14">
        <f>I2714*Assumptions!$B$2*10^-3/24</f>
        <v>103.125</v>
      </c>
      <c r="L2714" s="14">
        <f>IF(J2714="YES",I2714*Assumptions!$B$3/1000,0)</f>
        <v>0</v>
      </c>
      <c r="M2714" s="14">
        <f>IF(J2714="YES",I2714*Assumptions!$B$4/1000,0)</f>
        <v>0</v>
      </c>
      <c r="N2714" s="14">
        <f>IF(J2714="YES",I2714*Assumptions!$B$5/1000,0)</f>
        <v>0</v>
      </c>
      <c r="O2714" s="14">
        <f>K2714*Assumptions!$B$6*Assumptions!$B$7</f>
        <v>598.12499999999989</v>
      </c>
      <c r="P2714" s="14">
        <f>((K2714*Assumptions!$B$6*Assumptions!$B$7/1000)*(Assumptions!$B$8/(Assumptions!$B$8-1)))*Assumptions!$B$9</f>
        <v>3588.7499999999995</v>
      </c>
      <c r="Q2714" s="13" t="s">
        <v>9040</v>
      </c>
      <c r="R2714" s="13" t="s">
        <v>9042</v>
      </c>
    </row>
    <row r="2715" spans="1:18" x14ac:dyDescent="0.3">
      <c r="A2715" s="11" t="s">
        <v>6</v>
      </c>
      <c r="B2715" s="11" t="s">
        <v>597</v>
      </c>
      <c r="D2715" s="11" t="s">
        <v>612</v>
      </c>
      <c r="E2715" s="11" t="s">
        <v>613</v>
      </c>
      <c r="F2715" s="12">
        <v>46.144081999999997</v>
      </c>
      <c r="G2715" s="12">
        <v>9.5584749999999996</v>
      </c>
      <c r="H2715" s="11">
        <v>18000</v>
      </c>
      <c r="I2715" s="11">
        <v>16909</v>
      </c>
      <c r="J2715" s="13" t="s">
        <v>8991</v>
      </c>
      <c r="K2715" s="14">
        <f>I2715*Assumptions!$B$2*10^-3/24</f>
        <v>105.68124999999999</v>
      </c>
      <c r="L2715" s="14">
        <f>IF(J2715="YES",I2715*Assumptions!$B$3/1000,0)</f>
        <v>0</v>
      </c>
      <c r="M2715" s="14">
        <f>IF(J2715="YES",I2715*Assumptions!$B$4/1000,0)</f>
        <v>0</v>
      </c>
      <c r="N2715" s="14">
        <f>IF(J2715="YES",I2715*Assumptions!$B$5/1000,0)</f>
        <v>0</v>
      </c>
      <c r="O2715" s="14">
        <f>K2715*Assumptions!$B$6*Assumptions!$B$7</f>
        <v>612.95124999999996</v>
      </c>
      <c r="P2715" s="14">
        <f>((K2715*Assumptions!$B$6*Assumptions!$B$7/1000)*(Assumptions!$B$8/(Assumptions!$B$8-1)))*Assumptions!$B$9</f>
        <v>3677.7074999999995</v>
      </c>
      <c r="Q2715" s="13" t="s">
        <v>9040</v>
      </c>
      <c r="R2715" s="13" t="s">
        <v>9042</v>
      </c>
    </row>
    <row r="2716" spans="1:18" x14ac:dyDescent="0.3">
      <c r="A2716" s="11" t="s">
        <v>6</v>
      </c>
      <c r="B2716" s="11" t="s">
        <v>597</v>
      </c>
      <c r="D2716" s="11" t="s">
        <v>614</v>
      </c>
      <c r="E2716" s="11" t="s">
        <v>615</v>
      </c>
      <c r="F2716" s="12">
        <v>46.145892000000003</v>
      </c>
      <c r="G2716" s="12">
        <v>9.481204</v>
      </c>
      <c r="H2716" s="11">
        <v>30000</v>
      </c>
      <c r="I2716" s="11">
        <v>15072</v>
      </c>
      <c r="J2716" s="13" t="s">
        <v>8991</v>
      </c>
      <c r="K2716" s="14">
        <f>I2716*Assumptions!$B$2*10^-3/24</f>
        <v>94.2</v>
      </c>
      <c r="L2716" s="14">
        <f>IF(J2716="YES",I2716*Assumptions!$B$3/1000,0)</f>
        <v>0</v>
      </c>
      <c r="M2716" s="14">
        <f>IF(J2716="YES",I2716*Assumptions!$B$4/1000,0)</f>
        <v>0</v>
      </c>
      <c r="N2716" s="14">
        <f>IF(J2716="YES",I2716*Assumptions!$B$5/1000,0)</f>
        <v>0</v>
      </c>
      <c r="O2716" s="14">
        <f>K2716*Assumptions!$B$6*Assumptions!$B$7</f>
        <v>546.3599999999999</v>
      </c>
      <c r="P2716" s="14">
        <f>((K2716*Assumptions!$B$6*Assumptions!$B$7/1000)*(Assumptions!$B$8/(Assumptions!$B$8-1)))*Assumptions!$B$9</f>
        <v>3278.1599999999989</v>
      </c>
      <c r="Q2716" s="13" t="s">
        <v>9040</v>
      </c>
      <c r="R2716" s="13" t="s">
        <v>9042</v>
      </c>
    </row>
    <row r="2717" spans="1:18" x14ac:dyDescent="0.3">
      <c r="A2717" s="11" t="s">
        <v>6</v>
      </c>
      <c r="B2717" s="11" t="s">
        <v>597</v>
      </c>
      <c r="D2717" s="11" t="s">
        <v>616</v>
      </c>
      <c r="E2717" s="11" t="s">
        <v>617</v>
      </c>
      <c r="F2717" s="12">
        <v>46.225948000000002</v>
      </c>
      <c r="G2717" s="12">
        <v>9.421659</v>
      </c>
      <c r="H2717" s="11">
        <v>8500</v>
      </c>
      <c r="I2717" s="11">
        <v>7000</v>
      </c>
      <c r="J2717" s="13" t="s">
        <v>8991</v>
      </c>
      <c r="K2717" s="14">
        <f>I2717*Assumptions!$B$2*10^-3/24</f>
        <v>43.75</v>
      </c>
      <c r="L2717" s="14">
        <f>IF(J2717="YES",I2717*Assumptions!$B$3/1000,0)</f>
        <v>0</v>
      </c>
      <c r="M2717" s="14">
        <f>IF(J2717="YES",I2717*Assumptions!$B$4/1000,0)</f>
        <v>0</v>
      </c>
      <c r="N2717" s="14">
        <f>IF(J2717="YES",I2717*Assumptions!$B$5/1000,0)</f>
        <v>0</v>
      </c>
      <c r="O2717" s="14">
        <f>K2717*Assumptions!$B$6*Assumptions!$B$7</f>
        <v>253.75</v>
      </c>
      <c r="P2717" s="14">
        <f>((K2717*Assumptions!$B$6*Assumptions!$B$7/1000)*(Assumptions!$B$8/(Assumptions!$B$8-1)))*Assumptions!$B$9</f>
        <v>1522.4999999999998</v>
      </c>
      <c r="Q2717" s="13" t="s">
        <v>9040</v>
      </c>
      <c r="R2717" s="13" t="s">
        <v>9044</v>
      </c>
    </row>
    <row r="2718" spans="1:18" x14ac:dyDescent="0.3">
      <c r="A2718" s="11" t="s">
        <v>6</v>
      </c>
      <c r="B2718" s="11" t="s">
        <v>597</v>
      </c>
      <c r="D2718" s="11" t="s">
        <v>618</v>
      </c>
      <c r="E2718" s="11" t="s">
        <v>619</v>
      </c>
      <c r="F2718" s="12">
        <v>46.162177</v>
      </c>
      <c r="G2718" s="12">
        <v>9.8543839999999996</v>
      </c>
      <c r="H2718" s="11">
        <v>49500</v>
      </c>
      <c r="I2718" s="11">
        <v>49500</v>
      </c>
      <c r="J2718" s="13" t="s">
        <v>8991</v>
      </c>
      <c r="K2718" s="14">
        <f>I2718*Assumptions!$B$2*10^-3/24</f>
        <v>309.375</v>
      </c>
      <c r="L2718" s="14">
        <f>IF(J2718="YES",I2718*Assumptions!$B$3/1000,0)</f>
        <v>0</v>
      </c>
      <c r="M2718" s="14">
        <f>IF(J2718="YES",I2718*Assumptions!$B$4/1000,0)</f>
        <v>0</v>
      </c>
      <c r="N2718" s="14">
        <f>IF(J2718="YES",I2718*Assumptions!$B$5/1000,0)</f>
        <v>0</v>
      </c>
      <c r="O2718" s="14">
        <f>K2718*Assumptions!$B$6*Assumptions!$B$7</f>
        <v>1794.375</v>
      </c>
      <c r="P2718" s="14">
        <f>((K2718*Assumptions!$B$6*Assumptions!$B$7/1000)*(Assumptions!$B$8/(Assumptions!$B$8-1)))*Assumptions!$B$9</f>
        <v>10766.25</v>
      </c>
      <c r="Q2718" s="13" t="s">
        <v>9040</v>
      </c>
      <c r="R2718" s="13" t="s">
        <v>9043</v>
      </c>
    </row>
    <row r="2719" spans="1:18" x14ac:dyDescent="0.3">
      <c r="A2719" s="11" t="s">
        <v>6</v>
      </c>
      <c r="B2719" s="11" t="s">
        <v>597</v>
      </c>
      <c r="D2719" s="11" t="s">
        <v>620</v>
      </c>
      <c r="E2719" s="11" t="s">
        <v>621</v>
      </c>
      <c r="F2719" s="12">
        <v>46.159699000000003</v>
      </c>
      <c r="G2719" s="12">
        <v>10.011308</v>
      </c>
      <c r="H2719" s="11">
        <v>30000</v>
      </c>
      <c r="I2719" s="11">
        <v>21201</v>
      </c>
      <c r="J2719" s="13" t="s">
        <v>8991</v>
      </c>
      <c r="K2719" s="14">
        <f>I2719*Assumptions!$B$2*10^-3/24</f>
        <v>132.50624999999999</v>
      </c>
      <c r="L2719" s="14">
        <f>IF(J2719="YES",I2719*Assumptions!$B$3/1000,0)</f>
        <v>0</v>
      </c>
      <c r="M2719" s="14">
        <f>IF(J2719="YES",I2719*Assumptions!$B$4/1000,0)</f>
        <v>0</v>
      </c>
      <c r="N2719" s="14">
        <f>IF(J2719="YES",I2719*Assumptions!$B$5/1000,0)</f>
        <v>0</v>
      </c>
      <c r="O2719" s="14">
        <f>K2719*Assumptions!$B$6*Assumptions!$B$7</f>
        <v>768.53624999999988</v>
      </c>
      <c r="P2719" s="14">
        <f>((K2719*Assumptions!$B$6*Assumptions!$B$7/1000)*(Assumptions!$B$8/(Assumptions!$B$8-1)))*Assumptions!$B$9</f>
        <v>4611.2174999999988</v>
      </c>
      <c r="Q2719" s="13" t="s">
        <v>9040</v>
      </c>
      <c r="R2719" s="13" t="s">
        <v>9042</v>
      </c>
    </row>
    <row r="2720" spans="1:18" x14ac:dyDescent="0.3">
      <c r="A2720" s="11" t="s">
        <v>6</v>
      </c>
      <c r="B2720" s="11" t="s">
        <v>597</v>
      </c>
      <c r="D2720" s="11" t="s">
        <v>622</v>
      </c>
      <c r="E2720" s="11" t="s">
        <v>623</v>
      </c>
      <c r="F2720" s="12">
        <v>46.213180999999999</v>
      </c>
      <c r="G2720" s="12">
        <v>9.866104</v>
      </c>
      <c r="H2720" s="11">
        <v>20500</v>
      </c>
      <c r="I2720" s="11">
        <v>17284</v>
      </c>
      <c r="J2720" s="13" t="s">
        <v>8991</v>
      </c>
      <c r="K2720" s="14">
        <f>I2720*Assumptions!$B$2*10^-3/24</f>
        <v>108.02499999999999</v>
      </c>
      <c r="L2720" s="14">
        <f>IF(J2720="YES",I2720*Assumptions!$B$3/1000,0)</f>
        <v>0</v>
      </c>
      <c r="M2720" s="14">
        <f>IF(J2720="YES",I2720*Assumptions!$B$4/1000,0)</f>
        <v>0</v>
      </c>
      <c r="N2720" s="14">
        <f>IF(J2720="YES",I2720*Assumptions!$B$5/1000,0)</f>
        <v>0</v>
      </c>
      <c r="O2720" s="14">
        <f>K2720*Assumptions!$B$6*Assumptions!$B$7</f>
        <v>626.54499999999996</v>
      </c>
      <c r="P2720" s="14">
        <f>((K2720*Assumptions!$B$6*Assumptions!$B$7/1000)*(Assumptions!$B$8/(Assumptions!$B$8-1)))*Assumptions!$B$9</f>
        <v>3759.2699999999995</v>
      </c>
      <c r="Q2720" s="13" t="s">
        <v>9040</v>
      </c>
      <c r="R2720" s="13" t="s">
        <v>9044</v>
      </c>
    </row>
    <row r="2721" spans="1:18" x14ac:dyDescent="0.3">
      <c r="A2721" s="11" t="s">
        <v>6</v>
      </c>
      <c r="B2721" s="11" t="s">
        <v>597</v>
      </c>
      <c r="D2721" s="11" t="s">
        <v>624</v>
      </c>
      <c r="E2721" s="11" t="s">
        <v>625</v>
      </c>
      <c r="F2721" s="12">
        <v>46.415171999999998</v>
      </c>
      <c r="G2721" s="12">
        <v>10.349610999999999</v>
      </c>
      <c r="H2721" s="11">
        <v>40000</v>
      </c>
      <c r="I2721" s="11">
        <v>25140</v>
      </c>
      <c r="J2721" s="13" t="s">
        <v>8991</v>
      </c>
      <c r="K2721" s="14">
        <f>I2721*Assumptions!$B$2*10^-3/24</f>
        <v>157.125</v>
      </c>
      <c r="L2721" s="14">
        <f>IF(J2721="YES",I2721*Assumptions!$B$3/1000,0)</f>
        <v>0</v>
      </c>
      <c r="M2721" s="14">
        <f>IF(J2721="YES",I2721*Assumptions!$B$4/1000,0)</f>
        <v>0</v>
      </c>
      <c r="N2721" s="14">
        <f>IF(J2721="YES",I2721*Assumptions!$B$5/1000,0)</f>
        <v>0</v>
      </c>
      <c r="O2721" s="14">
        <f>K2721*Assumptions!$B$6*Assumptions!$B$7</f>
        <v>911.32499999999993</v>
      </c>
      <c r="P2721" s="14">
        <f>((K2721*Assumptions!$B$6*Assumptions!$B$7/1000)*(Assumptions!$B$8/(Assumptions!$B$8-1)))*Assumptions!$B$9</f>
        <v>5467.9499999999989</v>
      </c>
      <c r="Q2721" s="13" t="s">
        <v>9040</v>
      </c>
      <c r="R2721" s="13" t="s">
        <v>9044</v>
      </c>
    </row>
    <row r="2722" spans="1:18" x14ac:dyDescent="0.3">
      <c r="A2722" s="11" t="s">
        <v>6</v>
      </c>
      <c r="B2722" s="11" t="s">
        <v>597</v>
      </c>
      <c r="D2722" s="11" t="s">
        <v>626</v>
      </c>
      <c r="E2722" s="11" t="s">
        <v>627</v>
      </c>
      <c r="F2722" s="12">
        <v>46.206462999999999</v>
      </c>
      <c r="G2722" s="12">
        <v>9.6352759999999993</v>
      </c>
      <c r="H2722" s="11">
        <v>5000</v>
      </c>
      <c r="I2722" s="11">
        <v>2200</v>
      </c>
      <c r="J2722" s="13" t="s">
        <v>8991</v>
      </c>
      <c r="K2722" s="14">
        <f>I2722*Assumptions!$B$2*10^-3/24</f>
        <v>13.75</v>
      </c>
      <c r="L2722" s="14">
        <f>IF(J2722="YES",I2722*Assumptions!$B$3/1000,0)</f>
        <v>0</v>
      </c>
      <c r="M2722" s="14">
        <f>IF(J2722="YES",I2722*Assumptions!$B$4/1000,0)</f>
        <v>0</v>
      </c>
      <c r="N2722" s="14">
        <f>IF(J2722="YES",I2722*Assumptions!$B$5/1000,0)</f>
        <v>0</v>
      </c>
      <c r="O2722" s="14">
        <f>K2722*Assumptions!$B$6*Assumptions!$B$7</f>
        <v>79.75</v>
      </c>
      <c r="P2722" s="14">
        <f>((K2722*Assumptions!$B$6*Assumptions!$B$7/1000)*(Assumptions!$B$8/(Assumptions!$B$8-1)))*Assumptions!$B$9</f>
        <v>478.5</v>
      </c>
      <c r="Q2722" s="13" t="s">
        <v>9040</v>
      </c>
      <c r="R2722" s="13" t="s">
        <v>9044</v>
      </c>
    </row>
    <row r="2723" spans="1:18" x14ac:dyDescent="0.3">
      <c r="A2723" s="11" t="s">
        <v>6</v>
      </c>
      <c r="B2723" s="11" t="s">
        <v>630</v>
      </c>
      <c r="D2723" s="11" t="s">
        <v>628</v>
      </c>
      <c r="E2723" s="11" t="s">
        <v>629</v>
      </c>
      <c r="F2723" s="12">
        <v>45.389825999999999</v>
      </c>
      <c r="G2723" s="12">
        <v>8.8982670000000006</v>
      </c>
      <c r="H2723" s="11">
        <v>37000</v>
      </c>
      <c r="I2723" s="11">
        <v>36216</v>
      </c>
      <c r="J2723" s="13" t="s">
        <v>8991</v>
      </c>
      <c r="K2723" s="14">
        <f>I2723*Assumptions!$B$2*10^-3/24</f>
        <v>226.35000000000002</v>
      </c>
      <c r="L2723" s="14">
        <f>IF(J2723="YES",I2723*Assumptions!$B$3/1000,0)</f>
        <v>0</v>
      </c>
      <c r="M2723" s="14">
        <f>IF(J2723="YES",I2723*Assumptions!$B$4/1000,0)</f>
        <v>0</v>
      </c>
      <c r="N2723" s="14">
        <f>IF(J2723="YES",I2723*Assumptions!$B$5/1000,0)</f>
        <v>0</v>
      </c>
      <c r="O2723" s="14">
        <f>K2723*Assumptions!$B$6*Assumptions!$B$7</f>
        <v>1312.8300000000002</v>
      </c>
      <c r="P2723" s="14">
        <f>((K2723*Assumptions!$B$6*Assumptions!$B$7/1000)*(Assumptions!$B$8/(Assumptions!$B$8-1)))*Assumptions!$B$9</f>
        <v>7876.9800000000014</v>
      </c>
      <c r="Q2723" s="13" t="s">
        <v>9040</v>
      </c>
      <c r="R2723" s="13" t="s">
        <v>9042</v>
      </c>
    </row>
    <row r="2724" spans="1:18" x14ac:dyDescent="0.3">
      <c r="A2724" s="11" t="s">
        <v>6</v>
      </c>
      <c r="B2724" s="11" t="s">
        <v>630</v>
      </c>
      <c r="D2724" s="11" t="s">
        <v>631</v>
      </c>
      <c r="E2724" s="11" t="s">
        <v>632</v>
      </c>
      <c r="F2724" s="12">
        <v>45.399155</v>
      </c>
      <c r="G2724" s="12">
        <v>9.1393109999999993</v>
      </c>
      <c r="H2724" s="11">
        <v>160000</v>
      </c>
      <c r="I2724" s="11">
        <v>120948</v>
      </c>
      <c r="J2724" s="13" t="s">
        <v>8982</v>
      </c>
      <c r="K2724" s="14">
        <f>I2724*Assumptions!$B$2*10^-3/24</f>
        <v>755.92500000000007</v>
      </c>
      <c r="L2724" s="14">
        <f>IF(J2724="YES",I2724*Assumptions!$B$3/1000,0)</f>
        <v>2418.96</v>
      </c>
      <c r="M2724" s="14">
        <f>IF(J2724="YES",I2724*Assumptions!$B$4/1000,0)</f>
        <v>1814.22</v>
      </c>
      <c r="N2724" s="14">
        <f>IF(J2724="YES",I2724*Assumptions!$B$5/1000,0)</f>
        <v>3628.44</v>
      </c>
      <c r="O2724" s="14">
        <f>K2724*Assumptions!$B$6*Assumptions!$B$7</f>
        <v>4384.3649999999998</v>
      </c>
      <c r="P2724" s="14">
        <f>((K2724*Assumptions!$B$6*Assumptions!$B$7/1000)*(Assumptions!$B$8/(Assumptions!$B$8-1)))*Assumptions!$B$9</f>
        <v>26306.19</v>
      </c>
      <c r="Q2724" s="13" t="s">
        <v>9040</v>
      </c>
      <c r="R2724" s="13" t="s">
        <v>9043</v>
      </c>
    </row>
    <row r="2725" spans="1:18" x14ac:dyDescent="0.3">
      <c r="A2725" s="11" t="s">
        <v>6</v>
      </c>
      <c r="B2725" s="11" t="s">
        <v>630</v>
      </c>
      <c r="D2725" s="11" t="s">
        <v>633</v>
      </c>
      <c r="E2725" s="11" t="s">
        <v>634</v>
      </c>
      <c r="F2725" s="12">
        <v>45.468488000000001</v>
      </c>
      <c r="G2725" s="12">
        <v>8.9994789999999991</v>
      </c>
      <c r="H2725" s="11">
        <v>64800</v>
      </c>
      <c r="I2725" s="11">
        <v>45180</v>
      </c>
      <c r="J2725" s="13" t="s">
        <v>8991</v>
      </c>
      <c r="K2725" s="14">
        <f>I2725*Assumptions!$B$2*10^-3/24</f>
        <v>282.375</v>
      </c>
      <c r="L2725" s="14">
        <f>IF(J2725="YES",I2725*Assumptions!$B$3/1000,0)</f>
        <v>0</v>
      </c>
      <c r="M2725" s="14">
        <f>IF(J2725="YES",I2725*Assumptions!$B$4/1000,0)</f>
        <v>0</v>
      </c>
      <c r="N2725" s="14">
        <f>IF(J2725="YES",I2725*Assumptions!$B$5/1000,0)</f>
        <v>0</v>
      </c>
      <c r="O2725" s="14">
        <f>K2725*Assumptions!$B$6*Assumptions!$B$7</f>
        <v>1637.7749999999996</v>
      </c>
      <c r="P2725" s="14">
        <f>((K2725*Assumptions!$B$6*Assumptions!$B$7/1000)*(Assumptions!$B$8/(Assumptions!$B$8-1)))*Assumptions!$B$9</f>
        <v>9826.649999999996</v>
      </c>
      <c r="Q2725" s="13" t="s">
        <v>9040</v>
      </c>
      <c r="R2725" s="13" t="s">
        <v>9043</v>
      </c>
    </row>
    <row r="2726" spans="1:18" x14ac:dyDescent="0.3">
      <c r="A2726" s="11" t="s">
        <v>6</v>
      </c>
      <c r="B2726" s="11" t="s">
        <v>630</v>
      </c>
      <c r="D2726" s="11" t="s">
        <v>635</v>
      </c>
      <c r="E2726" s="11" t="s">
        <v>636</v>
      </c>
      <c r="F2726" s="12">
        <v>45.353475000000003</v>
      </c>
      <c r="G2726" s="12">
        <v>9.1611619999999991</v>
      </c>
      <c r="H2726" s="11">
        <v>16300</v>
      </c>
      <c r="I2726" s="11">
        <v>9048</v>
      </c>
      <c r="J2726" s="13" t="s">
        <v>8991</v>
      </c>
      <c r="K2726" s="14">
        <f>I2726*Assumptions!$B$2*10^-3/24</f>
        <v>56.550000000000004</v>
      </c>
      <c r="L2726" s="14">
        <f>IF(J2726="YES",I2726*Assumptions!$B$3/1000,0)</f>
        <v>0</v>
      </c>
      <c r="M2726" s="14">
        <f>IF(J2726="YES",I2726*Assumptions!$B$4/1000,0)</f>
        <v>0</v>
      </c>
      <c r="N2726" s="14">
        <f>IF(J2726="YES",I2726*Assumptions!$B$5/1000,0)</f>
        <v>0</v>
      </c>
      <c r="O2726" s="14">
        <f>K2726*Assumptions!$B$6*Assumptions!$B$7</f>
        <v>327.99</v>
      </c>
      <c r="P2726" s="14">
        <f>((K2726*Assumptions!$B$6*Assumptions!$B$7/1000)*(Assumptions!$B$8/(Assumptions!$B$8-1)))*Assumptions!$B$9</f>
        <v>1967.9399999999998</v>
      </c>
      <c r="Q2726" s="13" t="s">
        <v>9040</v>
      </c>
      <c r="R2726" s="13" t="s">
        <v>9043</v>
      </c>
    </row>
    <row r="2727" spans="1:18" x14ac:dyDescent="0.3">
      <c r="A2727" s="11" t="s">
        <v>6</v>
      </c>
      <c r="B2727" s="11" t="s">
        <v>630</v>
      </c>
      <c r="D2727" s="11" t="s">
        <v>637</v>
      </c>
      <c r="E2727" s="11" t="s">
        <v>638</v>
      </c>
      <c r="F2727" s="12">
        <v>45.323341999999997</v>
      </c>
      <c r="G2727" s="12">
        <v>9.0916080000000008</v>
      </c>
      <c r="H2727" s="11">
        <v>29700</v>
      </c>
      <c r="I2727" s="11">
        <v>17964</v>
      </c>
      <c r="J2727" s="13" t="s">
        <v>8991</v>
      </c>
      <c r="K2727" s="14">
        <f>I2727*Assumptions!$B$2*10^-3/24</f>
        <v>112.27499999999999</v>
      </c>
      <c r="L2727" s="14">
        <f>IF(J2727="YES",I2727*Assumptions!$B$3/1000,0)</f>
        <v>0</v>
      </c>
      <c r="M2727" s="14">
        <f>IF(J2727="YES",I2727*Assumptions!$B$4/1000,0)</f>
        <v>0</v>
      </c>
      <c r="N2727" s="14">
        <f>IF(J2727="YES",I2727*Assumptions!$B$5/1000,0)</f>
        <v>0</v>
      </c>
      <c r="O2727" s="14">
        <f>K2727*Assumptions!$B$6*Assumptions!$B$7</f>
        <v>651.19499999999994</v>
      </c>
      <c r="P2727" s="14">
        <f>((K2727*Assumptions!$B$6*Assumptions!$B$7/1000)*(Assumptions!$B$8/(Assumptions!$B$8-1)))*Assumptions!$B$9</f>
        <v>3907.1699999999996</v>
      </c>
      <c r="Q2727" s="13" t="s">
        <v>9040</v>
      </c>
      <c r="R2727" s="13" t="s">
        <v>9042</v>
      </c>
    </row>
    <row r="2728" spans="1:18" x14ac:dyDescent="0.3">
      <c r="A2728" s="11" t="s">
        <v>6</v>
      </c>
      <c r="B2728" s="11" t="s">
        <v>630</v>
      </c>
      <c r="D2728" s="11" t="s">
        <v>639</v>
      </c>
      <c r="E2728" s="11" t="s">
        <v>640</v>
      </c>
      <c r="F2728" s="12">
        <v>45.525354</v>
      </c>
      <c r="G2728" s="12">
        <v>9.1962740000000007</v>
      </c>
      <c r="H2728" s="11">
        <v>240000</v>
      </c>
      <c r="I2728" s="11">
        <v>209929</v>
      </c>
      <c r="J2728" s="13" t="s">
        <v>8982</v>
      </c>
      <c r="K2728" s="14">
        <f>I2728*Assumptions!$B$2*10^-3/24</f>
        <v>1312.0562500000001</v>
      </c>
      <c r="L2728" s="14">
        <f>IF(J2728="YES",I2728*Assumptions!$B$3/1000,0)</f>
        <v>4198.58</v>
      </c>
      <c r="M2728" s="14">
        <f>IF(J2728="YES",I2728*Assumptions!$B$4/1000,0)</f>
        <v>3148.9349999999999</v>
      </c>
      <c r="N2728" s="14">
        <f>IF(J2728="YES",I2728*Assumptions!$B$5/1000,0)</f>
        <v>6297.87</v>
      </c>
      <c r="O2728" s="14">
        <f>K2728*Assumptions!$B$6*Assumptions!$B$7</f>
        <v>7609.9262499999995</v>
      </c>
      <c r="P2728" s="14">
        <f>((K2728*Assumptions!$B$6*Assumptions!$B$7/1000)*(Assumptions!$B$8/(Assumptions!$B$8-1)))*Assumptions!$B$9</f>
        <v>45659.557499999988</v>
      </c>
      <c r="Q2728" s="13" t="s">
        <v>9040</v>
      </c>
      <c r="R2728" s="13" t="s">
        <v>9043</v>
      </c>
    </row>
    <row r="2729" spans="1:18" x14ac:dyDescent="0.3">
      <c r="A2729" s="11" t="s">
        <v>6</v>
      </c>
      <c r="B2729" s="11" t="s">
        <v>630</v>
      </c>
      <c r="D2729" s="11" t="s">
        <v>641</v>
      </c>
      <c r="E2729" s="11" t="s">
        <v>642</v>
      </c>
      <c r="F2729" s="12">
        <v>45.325215999999998</v>
      </c>
      <c r="G2729" s="12">
        <v>9.0270399999999995</v>
      </c>
      <c r="H2729" s="11">
        <v>15900</v>
      </c>
      <c r="I2729" s="11">
        <v>10069</v>
      </c>
      <c r="J2729" s="13" t="s">
        <v>8991</v>
      </c>
      <c r="K2729" s="14">
        <f>I2729*Assumptions!$B$2*10^-3/24</f>
        <v>62.931250000000006</v>
      </c>
      <c r="L2729" s="14">
        <f>IF(J2729="YES",I2729*Assumptions!$B$3/1000,0)</f>
        <v>0</v>
      </c>
      <c r="M2729" s="14">
        <f>IF(J2729="YES",I2729*Assumptions!$B$4/1000,0)</f>
        <v>0</v>
      </c>
      <c r="N2729" s="14">
        <f>IF(J2729="YES",I2729*Assumptions!$B$5/1000,0)</f>
        <v>0</v>
      </c>
      <c r="O2729" s="14">
        <f>K2729*Assumptions!$B$6*Assumptions!$B$7</f>
        <v>365.00125000000003</v>
      </c>
      <c r="P2729" s="14">
        <f>((K2729*Assumptions!$B$6*Assumptions!$B$7/1000)*(Assumptions!$B$8/(Assumptions!$B$8-1)))*Assumptions!$B$9</f>
        <v>2190.0075000000002</v>
      </c>
      <c r="Q2729" s="13" t="s">
        <v>9040</v>
      </c>
      <c r="R2729" s="13" t="s">
        <v>9042</v>
      </c>
    </row>
    <row r="2730" spans="1:18" x14ac:dyDescent="0.3">
      <c r="A2730" s="11" t="s">
        <v>6</v>
      </c>
      <c r="B2730" s="11" t="s">
        <v>630</v>
      </c>
      <c r="D2730" s="11" t="s">
        <v>643</v>
      </c>
      <c r="E2730" s="11" t="s">
        <v>644</v>
      </c>
      <c r="F2730" s="12">
        <v>45.573160000000001</v>
      </c>
      <c r="G2730" s="12">
        <v>8.9433620000000005</v>
      </c>
      <c r="H2730" s="11">
        <v>151800</v>
      </c>
      <c r="I2730" s="11">
        <v>137958</v>
      </c>
      <c r="J2730" s="13" t="s">
        <v>8982</v>
      </c>
      <c r="K2730" s="14">
        <f>I2730*Assumptions!$B$2*10^-3/24</f>
        <v>862.23750000000007</v>
      </c>
      <c r="L2730" s="14">
        <f>IF(J2730="YES",I2730*Assumptions!$B$3/1000,0)</f>
        <v>2759.16</v>
      </c>
      <c r="M2730" s="14">
        <f>IF(J2730="YES",I2730*Assumptions!$B$4/1000,0)</f>
        <v>2069.37</v>
      </c>
      <c r="N2730" s="14">
        <f>IF(J2730="YES",I2730*Assumptions!$B$5/1000,0)</f>
        <v>4138.74</v>
      </c>
      <c r="O2730" s="14">
        <f>K2730*Assumptions!$B$6*Assumptions!$B$7</f>
        <v>5000.9775</v>
      </c>
      <c r="P2730" s="14">
        <f>((K2730*Assumptions!$B$6*Assumptions!$B$7/1000)*(Assumptions!$B$8/(Assumptions!$B$8-1)))*Assumptions!$B$9</f>
        <v>30005.865000000002</v>
      </c>
      <c r="Q2730" s="13" t="s">
        <v>9040</v>
      </c>
      <c r="R2730" s="13" t="s">
        <v>9043</v>
      </c>
    </row>
    <row r="2731" spans="1:18" x14ac:dyDescent="0.3">
      <c r="A2731" s="11" t="s">
        <v>6</v>
      </c>
      <c r="B2731" s="11" t="s">
        <v>630</v>
      </c>
      <c r="D2731" s="11" t="s">
        <v>645</v>
      </c>
      <c r="E2731" s="11" t="s">
        <v>646</v>
      </c>
      <c r="F2731" s="12">
        <v>45.510196999999998</v>
      </c>
      <c r="G2731" s="12">
        <v>9.5009169999999994</v>
      </c>
      <c r="H2731" s="11">
        <v>128800</v>
      </c>
      <c r="I2731" s="11">
        <v>109826</v>
      </c>
      <c r="J2731" s="13" t="s">
        <v>8982</v>
      </c>
      <c r="K2731" s="14">
        <f>I2731*Assumptions!$B$2*10^-3/24</f>
        <v>686.41250000000002</v>
      </c>
      <c r="L2731" s="14">
        <f>IF(J2731="YES",I2731*Assumptions!$B$3/1000,0)</f>
        <v>2196.52</v>
      </c>
      <c r="M2731" s="14">
        <f>IF(J2731="YES",I2731*Assumptions!$B$4/1000,0)</f>
        <v>1647.39</v>
      </c>
      <c r="N2731" s="14">
        <f>IF(J2731="YES",I2731*Assumptions!$B$5/1000,0)</f>
        <v>3294.78</v>
      </c>
      <c r="O2731" s="14">
        <f>K2731*Assumptions!$B$6*Assumptions!$B$7</f>
        <v>3981.1924999999997</v>
      </c>
      <c r="P2731" s="14">
        <f>((K2731*Assumptions!$B$6*Assumptions!$B$7/1000)*(Assumptions!$B$8/(Assumptions!$B$8-1)))*Assumptions!$B$9</f>
        <v>23887.154999999995</v>
      </c>
      <c r="Q2731" s="13" t="s">
        <v>9040</v>
      </c>
      <c r="R2731" s="13" t="s">
        <v>9043</v>
      </c>
    </row>
    <row r="2732" spans="1:18" x14ac:dyDescent="0.3">
      <c r="A2732" s="11" t="s">
        <v>6</v>
      </c>
      <c r="B2732" s="11" t="s">
        <v>630</v>
      </c>
      <c r="D2732" s="11" t="s">
        <v>647</v>
      </c>
      <c r="E2732" s="11" t="s">
        <v>648</v>
      </c>
      <c r="F2732" s="12">
        <v>45.444637999999998</v>
      </c>
      <c r="G2732" s="12">
        <v>9.0011770000000002</v>
      </c>
      <c r="H2732" s="11">
        <v>5000</v>
      </c>
      <c r="I2732" s="11">
        <v>4571</v>
      </c>
      <c r="J2732" s="13" t="s">
        <v>8991</v>
      </c>
      <c r="K2732" s="14">
        <f>I2732*Assumptions!$B$2*10^-3/24</f>
        <v>28.568749999999998</v>
      </c>
      <c r="L2732" s="14">
        <f>IF(J2732="YES",I2732*Assumptions!$B$3/1000,0)</f>
        <v>0</v>
      </c>
      <c r="M2732" s="14">
        <f>IF(J2732="YES",I2732*Assumptions!$B$4/1000,0)</f>
        <v>0</v>
      </c>
      <c r="N2732" s="14">
        <f>IF(J2732="YES",I2732*Assumptions!$B$5/1000,0)</f>
        <v>0</v>
      </c>
      <c r="O2732" s="14">
        <f>K2732*Assumptions!$B$6*Assumptions!$B$7</f>
        <v>165.69874999999996</v>
      </c>
      <c r="P2732" s="14">
        <f>((K2732*Assumptions!$B$6*Assumptions!$B$7/1000)*(Assumptions!$B$8/(Assumptions!$B$8-1)))*Assumptions!$B$9</f>
        <v>994.19249999999965</v>
      </c>
      <c r="Q2732" s="13" t="s">
        <v>9040</v>
      </c>
      <c r="R2732" s="13" t="s">
        <v>9042</v>
      </c>
    </row>
    <row r="2733" spans="1:18" x14ac:dyDescent="0.3">
      <c r="A2733" s="11" t="s">
        <v>6</v>
      </c>
      <c r="B2733" s="11" t="s">
        <v>630</v>
      </c>
      <c r="D2733" s="11" t="s">
        <v>649</v>
      </c>
      <c r="E2733" s="11" t="s">
        <v>650</v>
      </c>
      <c r="F2733" s="12">
        <v>45.377288999999998</v>
      </c>
      <c r="G2733" s="12">
        <v>9.3495480000000004</v>
      </c>
      <c r="H2733" s="11">
        <v>7700</v>
      </c>
      <c r="I2733" s="11">
        <v>6623</v>
      </c>
      <c r="J2733" s="13" t="s">
        <v>8991</v>
      </c>
      <c r="K2733" s="14">
        <f>I2733*Assumptions!$B$2*10^-3/24</f>
        <v>41.393750000000004</v>
      </c>
      <c r="L2733" s="14">
        <f>IF(J2733="YES",I2733*Assumptions!$B$3/1000,0)</f>
        <v>0</v>
      </c>
      <c r="M2733" s="14">
        <f>IF(J2733="YES",I2733*Assumptions!$B$4/1000,0)</f>
        <v>0</v>
      </c>
      <c r="N2733" s="14">
        <f>IF(J2733="YES",I2733*Assumptions!$B$5/1000,0)</f>
        <v>0</v>
      </c>
      <c r="O2733" s="14">
        <f>K2733*Assumptions!$B$6*Assumptions!$B$7</f>
        <v>240.08375000000001</v>
      </c>
      <c r="P2733" s="14">
        <f>((K2733*Assumptions!$B$6*Assumptions!$B$7/1000)*(Assumptions!$B$8/(Assumptions!$B$8-1)))*Assumptions!$B$9</f>
        <v>1440.5025000000001</v>
      </c>
      <c r="Q2733" s="13" t="s">
        <v>9040</v>
      </c>
      <c r="R2733" s="13" t="s">
        <v>9042</v>
      </c>
    </row>
    <row r="2734" spans="1:18" x14ac:dyDescent="0.3">
      <c r="A2734" s="11" t="s">
        <v>6</v>
      </c>
      <c r="B2734" s="11" t="s">
        <v>630</v>
      </c>
      <c r="D2734" s="11" t="s">
        <v>651</v>
      </c>
      <c r="E2734" s="11" t="s">
        <v>652</v>
      </c>
      <c r="F2734" s="12">
        <v>45.398383000000003</v>
      </c>
      <c r="G2734" s="12">
        <v>9.0370509999999999</v>
      </c>
      <c r="H2734" s="11">
        <v>9270</v>
      </c>
      <c r="I2734" s="11">
        <v>8242</v>
      </c>
      <c r="J2734" s="13" t="s">
        <v>8991</v>
      </c>
      <c r="K2734" s="14">
        <f>I2734*Assumptions!$B$2*10^-3/24</f>
        <v>51.512499999999996</v>
      </c>
      <c r="L2734" s="14">
        <f>IF(J2734="YES",I2734*Assumptions!$B$3/1000,0)</f>
        <v>0</v>
      </c>
      <c r="M2734" s="14">
        <f>IF(J2734="YES",I2734*Assumptions!$B$4/1000,0)</f>
        <v>0</v>
      </c>
      <c r="N2734" s="14">
        <f>IF(J2734="YES",I2734*Assumptions!$B$5/1000,0)</f>
        <v>0</v>
      </c>
      <c r="O2734" s="14">
        <f>K2734*Assumptions!$B$6*Assumptions!$B$7</f>
        <v>298.77249999999998</v>
      </c>
      <c r="P2734" s="14">
        <f>((K2734*Assumptions!$B$6*Assumptions!$B$7/1000)*(Assumptions!$B$8/(Assumptions!$B$8-1)))*Assumptions!$B$9</f>
        <v>1792.6349999999998</v>
      </c>
      <c r="Q2734" s="13" t="s">
        <v>9040</v>
      </c>
      <c r="R2734" s="13" t="s">
        <v>9042</v>
      </c>
    </row>
    <row r="2735" spans="1:18" x14ac:dyDescent="0.3">
      <c r="A2735" s="11" t="s">
        <v>6</v>
      </c>
      <c r="B2735" s="11" t="s">
        <v>630</v>
      </c>
      <c r="D2735" s="11" t="s">
        <v>653</v>
      </c>
      <c r="E2735" s="11" t="s">
        <v>654</v>
      </c>
      <c r="F2735" s="12">
        <v>45.317442</v>
      </c>
      <c r="G2735" s="12">
        <v>9.1578219999999995</v>
      </c>
      <c r="H2735" s="11">
        <v>25500</v>
      </c>
      <c r="I2735" s="11">
        <v>19395</v>
      </c>
      <c r="J2735" s="13" t="s">
        <v>8991</v>
      </c>
      <c r="K2735" s="14">
        <f>I2735*Assumptions!$B$2*10^-3/24</f>
        <v>121.21875</v>
      </c>
      <c r="L2735" s="14">
        <f>IF(J2735="YES",I2735*Assumptions!$B$3/1000,0)</f>
        <v>0</v>
      </c>
      <c r="M2735" s="14">
        <f>IF(J2735="YES",I2735*Assumptions!$B$4/1000,0)</f>
        <v>0</v>
      </c>
      <c r="N2735" s="14">
        <f>IF(J2735="YES",I2735*Assumptions!$B$5/1000,0)</f>
        <v>0</v>
      </c>
      <c r="O2735" s="14">
        <f>K2735*Assumptions!$B$6*Assumptions!$B$7</f>
        <v>703.06874999999991</v>
      </c>
      <c r="P2735" s="14">
        <f>((K2735*Assumptions!$B$6*Assumptions!$B$7/1000)*(Assumptions!$B$8/(Assumptions!$B$8-1)))*Assumptions!$B$9</f>
        <v>4218.4124999999995</v>
      </c>
      <c r="Q2735" s="13" t="s">
        <v>9040</v>
      </c>
      <c r="R2735" s="13" t="s">
        <v>9044</v>
      </c>
    </row>
    <row r="2736" spans="1:18" x14ac:dyDescent="0.3">
      <c r="A2736" s="11" t="s">
        <v>6</v>
      </c>
      <c r="B2736" s="11" t="s">
        <v>517</v>
      </c>
      <c r="D2736" s="11" t="s">
        <v>655</v>
      </c>
      <c r="E2736" s="11" t="s">
        <v>656</v>
      </c>
      <c r="F2736" s="12">
        <v>45.585828999999997</v>
      </c>
      <c r="G2736" s="12">
        <v>9.0276540000000001</v>
      </c>
      <c r="H2736" s="11">
        <v>31660</v>
      </c>
      <c r="I2736" s="11">
        <v>7912</v>
      </c>
      <c r="J2736" s="13" t="s">
        <v>8991</v>
      </c>
      <c r="K2736" s="14">
        <f>I2736*Assumptions!$B$2*10^-3/24</f>
        <v>49.449999999999996</v>
      </c>
      <c r="L2736" s="14">
        <f>IF(J2736="YES",I2736*Assumptions!$B$3/1000,0)</f>
        <v>0</v>
      </c>
      <c r="M2736" s="14">
        <f>IF(J2736="YES",I2736*Assumptions!$B$4/1000,0)</f>
        <v>0</v>
      </c>
      <c r="N2736" s="14">
        <f>IF(J2736="YES",I2736*Assumptions!$B$5/1000,0)</f>
        <v>0</v>
      </c>
      <c r="O2736" s="14">
        <f>K2736*Assumptions!$B$6*Assumptions!$B$7</f>
        <v>286.80999999999995</v>
      </c>
      <c r="P2736" s="14">
        <f>((K2736*Assumptions!$B$6*Assumptions!$B$7/1000)*(Assumptions!$B$8/(Assumptions!$B$8-1)))*Assumptions!$B$9</f>
        <v>1720.8599999999997</v>
      </c>
      <c r="Q2736" s="13" t="s">
        <v>9040</v>
      </c>
      <c r="R2736" s="13" t="s">
        <v>9042</v>
      </c>
    </row>
    <row r="2737" spans="1:18" x14ac:dyDescent="0.3">
      <c r="A2737" s="11" t="s">
        <v>6</v>
      </c>
      <c r="B2737" s="11" t="s">
        <v>630</v>
      </c>
      <c r="D2737" s="11" t="s">
        <v>657</v>
      </c>
      <c r="E2737" s="11" t="s">
        <v>658</v>
      </c>
      <c r="F2737" s="12">
        <v>45.346190999999997</v>
      </c>
      <c r="G2737" s="12">
        <v>9.2200380000000006</v>
      </c>
      <c r="H2737" s="11">
        <v>79300</v>
      </c>
      <c r="I2737" s="11">
        <v>59132</v>
      </c>
      <c r="J2737" s="13" t="s">
        <v>8991</v>
      </c>
      <c r="K2737" s="14">
        <f>I2737*Assumptions!$B$2*10^-3/24</f>
        <v>369.57500000000005</v>
      </c>
      <c r="L2737" s="14">
        <f>IF(J2737="YES",I2737*Assumptions!$B$3/1000,0)</f>
        <v>0</v>
      </c>
      <c r="M2737" s="14">
        <f>IF(J2737="YES",I2737*Assumptions!$B$4/1000,0)</f>
        <v>0</v>
      </c>
      <c r="N2737" s="14">
        <f>IF(J2737="YES",I2737*Assumptions!$B$5/1000,0)</f>
        <v>0</v>
      </c>
      <c r="O2737" s="14">
        <f>K2737*Assumptions!$B$6*Assumptions!$B$7</f>
        <v>2143.5350000000003</v>
      </c>
      <c r="P2737" s="14">
        <f>((K2737*Assumptions!$B$6*Assumptions!$B$7/1000)*(Assumptions!$B$8/(Assumptions!$B$8-1)))*Assumptions!$B$9</f>
        <v>12861.210000000001</v>
      </c>
      <c r="Q2737" s="13" t="s">
        <v>9040</v>
      </c>
      <c r="R2737" s="13" t="s">
        <v>9044</v>
      </c>
    </row>
    <row r="2738" spans="1:18" x14ac:dyDescent="0.3">
      <c r="A2738" s="11" t="s">
        <v>6</v>
      </c>
      <c r="B2738" s="11" t="s">
        <v>630</v>
      </c>
      <c r="D2738" s="11" t="s">
        <v>659</v>
      </c>
      <c r="E2738" s="11" t="s">
        <v>660</v>
      </c>
      <c r="F2738" s="12">
        <v>45.350304000000001</v>
      </c>
      <c r="G2738" s="12">
        <v>9.3372460000000004</v>
      </c>
      <c r="H2738" s="11">
        <v>30000</v>
      </c>
      <c r="I2738" s="11">
        <v>25920</v>
      </c>
      <c r="J2738" s="13" t="s">
        <v>8991</v>
      </c>
      <c r="K2738" s="14">
        <f>I2738*Assumptions!$B$2*10^-3/24</f>
        <v>162</v>
      </c>
      <c r="L2738" s="14">
        <f>IF(J2738="YES",I2738*Assumptions!$B$3/1000,0)</f>
        <v>0</v>
      </c>
      <c r="M2738" s="14">
        <f>IF(J2738="YES",I2738*Assumptions!$B$4/1000,0)</f>
        <v>0</v>
      </c>
      <c r="N2738" s="14">
        <f>IF(J2738="YES",I2738*Assumptions!$B$5/1000,0)</f>
        <v>0</v>
      </c>
      <c r="O2738" s="14">
        <f>K2738*Assumptions!$B$6*Assumptions!$B$7</f>
        <v>939.59999999999991</v>
      </c>
      <c r="P2738" s="14">
        <f>((K2738*Assumptions!$B$6*Assumptions!$B$7/1000)*(Assumptions!$B$8/(Assumptions!$B$8-1)))*Assumptions!$B$9</f>
        <v>5637.5999999999985</v>
      </c>
      <c r="Q2738" s="13" t="s">
        <v>9040</v>
      </c>
      <c r="R2738" s="13" t="s">
        <v>9042</v>
      </c>
    </row>
    <row r="2739" spans="1:18" x14ac:dyDescent="0.3">
      <c r="A2739" s="11" t="s">
        <v>6</v>
      </c>
      <c r="B2739" s="11" t="s">
        <v>630</v>
      </c>
      <c r="D2739" s="11" t="s">
        <v>661</v>
      </c>
      <c r="E2739" s="11" t="s">
        <v>662</v>
      </c>
      <c r="F2739" s="12">
        <v>45.426414000000001</v>
      </c>
      <c r="G2739" s="12">
        <v>9.2217090000000006</v>
      </c>
      <c r="H2739" s="11">
        <v>1250000</v>
      </c>
      <c r="I2739" s="11">
        <v>1116928</v>
      </c>
      <c r="J2739" s="13" t="s">
        <v>8991</v>
      </c>
      <c r="K2739" s="14">
        <f>I2739*Assumptions!$B$2*10^-3/24</f>
        <v>6980.8</v>
      </c>
      <c r="L2739" s="14">
        <f>IF(J2739="YES",I2739*Assumptions!$B$3/1000,0)</f>
        <v>0</v>
      </c>
      <c r="M2739" s="14">
        <f>IF(J2739="YES",I2739*Assumptions!$B$4/1000,0)</f>
        <v>0</v>
      </c>
      <c r="N2739" s="14">
        <f>IF(J2739="YES",I2739*Assumptions!$B$5/1000,0)</f>
        <v>0</v>
      </c>
      <c r="O2739" s="14">
        <f>K2739*Assumptions!$B$6*Assumptions!$B$7</f>
        <v>40488.639999999999</v>
      </c>
      <c r="P2739" s="14">
        <f>((K2739*Assumptions!$B$6*Assumptions!$B$7/1000)*(Assumptions!$B$8/(Assumptions!$B$8-1)))*Assumptions!$B$9</f>
        <v>242931.83999999997</v>
      </c>
      <c r="Q2739" s="13" t="s">
        <v>9040</v>
      </c>
      <c r="R2739" s="13" t="s">
        <v>9043</v>
      </c>
    </row>
    <row r="2740" spans="1:18" x14ac:dyDescent="0.3">
      <c r="A2740" s="11" t="s">
        <v>6</v>
      </c>
      <c r="B2740" s="11" t="s">
        <v>630</v>
      </c>
      <c r="D2740" s="11" t="s">
        <v>663</v>
      </c>
      <c r="E2740" s="11" t="s">
        <v>664</v>
      </c>
      <c r="F2740" s="12">
        <v>45.393248999999997</v>
      </c>
      <c r="G2740" s="12">
        <v>9.1837</v>
      </c>
      <c r="H2740" s="11">
        <v>1050000</v>
      </c>
      <c r="I2740" s="11">
        <v>750863</v>
      </c>
      <c r="J2740" s="13" t="s">
        <v>8991</v>
      </c>
      <c r="K2740" s="14">
        <f>I2740*Assumptions!$B$2*10^-3/24</f>
        <v>4692.8937500000002</v>
      </c>
      <c r="L2740" s="14">
        <f>IF(J2740="YES",I2740*Assumptions!$B$3/1000,0)</f>
        <v>0</v>
      </c>
      <c r="M2740" s="14">
        <f>IF(J2740="YES",I2740*Assumptions!$B$4/1000,0)</f>
        <v>0</v>
      </c>
      <c r="N2740" s="14">
        <f>IF(J2740="YES",I2740*Assumptions!$B$5/1000,0)</f>
        <v>0</v>
      </c>
      <c r="O2740" s="14">
        <f>K2740*Assumptions!$B$6*Assumptions!$B$7</f>
        <v>27218.783749999999</v>
      </c>
      <c r="P2740" s="14">
        <f>((K2740*Assumptions!$B$6*Assumptions!$B$7/1000)*(Assumptions!$B$8/(Assumptions!$B$8-1)))*Assumptions!$B$9</f>
        <v>163312.70249999998</v>
      </c>
      <c r="Q2740" s="13" t="s">
        <v>9040</v>
      </c>
      <c r="R2740" s="13" t="s">
        <v>9042</v>
      </c>
    </row>
    <row r="2741" spans="1:18" x14ac:dyDescent="0.3">
      <c r="A2741" s="11" t="s">
        <v>6</v>
      </c>
      <c r="B2741" s="11" t="s">
        <v>630</v>
      </c>
      <c r="D2741" s="11" t="s">
        <v>665</v>
      </c>
      <c r="E2741" s="11" t="s">
        <v>666</v>
      </c>
      <c r="F2741" s="12">
        <v>45.559845000000003</v>
      </c>
      <c r="G2741" s="12">
        <v>9.2720559999999992</v>
      </c>
      <c r="H2741" s="11">
        <v>700000</v>
      </c>
      <c r="I2741" s="11">
        <v>690789</v>
      </c>
      <c r="J2741" s="13" t="s">
        <v>8982</v>
      </c>
      <c r="K2741" s="14">
        <f>I2741*Assumptions!$B$2*10^-3/24</f>
        <v>4317.4312500000005</v>
      </c>
      <c r="L2741" s="14">
        <f>IF(J2741="YES",I2741*Assumptions!$B$3/1000,0)</f>
        <v>13815.78</v>
      </c>
      <c r="M2741" s="14">
        <f>IF(J2741="YES",I2741*Assumptions!$B$4/1000,0)</f>
        <v>10361.834999999999</v>
      </c>
      <c r="N2741" s="14">
        <f>IF(J2741="YES",I2741*Assumptions!$B$5/1000,0)</f>
        <v>20723.669999999998</v>
      </c>
      <c r="O2741" s="14">
        <f>K2741*Assumptions!$B$6*Assumptions!$B$7</f>
        <v>25041.10125</v>
      </c>
      <c r="P2741" s="14">
        <f>((K2741*Assumptions!$B$6*Assumptions!$B$7/1000)*(Assumptions!$B$8/(Assumptions!$B$8-1)))*Assumptions!$B$9</f>
        <v>150246.60749999998</v>
      </c>
      <c r="Q2741" s="13" t="s">
        <v>9040</v>
      </c>
      <c r="R2741" s="13" t="s">
        <v>9043</v>
      </c>
    </row>
    <row r="2742" spans="1:18" x14ac:dyDescent="0.3">
      <c r="A2742" s="11" t="s">
        <v>6</v>
      </c>
      <c r="B2742" s="11" t="s">
        <v>630</v>
      </c>
      <c r="D2742" s="11" t="s">
        <v>667</v>
      </c>
      <c r="E2742" s="11" t="s">
        <v>668</v>
      </c>
      <c r="F2742" s="12">
        <v>45.280886000000002</v>
      </c>
      <c r="G2742" s="12">
        <v>8.9888110000000001</v>
      </c>
      <c r="H2742" s="11">
        <v>8000</v>
      </c>
      <c r="I2742" s="11">
        <v>7603</v>
      </c>
      <c r="J2742" s="13" t="s">
        <v>8991</v>
      </c>
      <c r="K2742" s="14">
        <f>I2742*Assumptions!$B$2*10^-3/24</f>
        <v>47.518750000000004</v>
      </c>
      <c r="L2742" s="14">
        <f>IF(J2742="YES",I2742*Assumptions!$B$3/1000,0)</f>
        <v>0</v>
      </c>
      <c r="M2742" s="14">
        <f>IF(J2742="YES",I2742*Assumptions!$B$4/1000,0)</f>
        <v>0</v>
      </c>
      <c r="N2742" s="14">
        <f>IF(J2742="YES",I2742*Assumptions!$B$5/1000,0)</f>
        <v>0</v>
      </c>
      <c r="O2742" s="14">
        <f>K2742*Assumptions!$B$6*Assumptions!$B$7</f>
        <v>275.60874999999999</v>
      </c>
      <c r="P2742" s="14">
        <f>((K2742*Assumptions!$B$6*Assumptions!$B$7/1000)*(Assumptions!$B$8/(Assumptions!$B$8-1)))*Assumptions!$B$9</f>
        <v>1653.6525000000001</v>
      </c>
      <c r="Q2742" s="13" t="s">
        <v>9040</v>
      </c>
      <c r="R2742" s="13" t="s">
        <v>9042</v>
      </c>
    </row>
    <row r="2743" spans="1:18" x14ac:dyDescent="0.3">
      <c r="A2743" s="11" t="s">
        <v>6</v>
      </c>
      <c r="B2743" s="11" t="s">
        <v>630</v>
      </c>
      <c r="D2743" s="11" t="s">
        <v>669</v>
      </c>
      <c r="E2743" s="11" t="s">
        <v>670</v>
      </c>
      <c r="F2743" s="12">
        <v>45.561199999999999</v>
      </c>
      <c r="G2743" s="12">
        <v>8.9643350000000002</v>
      </c>
      <c r="H2743" s="11">
        <v>32600</v>
      </c>
      <c r="I2743" s="11">
        <v>28023</v>
      </c>
      <c r="J2743" s="13" t="s">
        <v>8991</v>
      </c>
      <c r="K2743" s="14">
        <f>I2743*Assumptions!$B$2*10^-3/24</f>
        <v>175.14374999999998</v>
      </c>
      <c r="L2743" s="14">
        <f>IF(J2743="YES",I2743*Assumptions!$B$3/1000,0)</f>
        <v>0</v>
      </c>
      <c r="M2743" s="14">
        <f>IF(J2743="YES",I2743*Assumptions!$B$4/1000,0)</f>
        <v>0</v>
      </c>
      <c r="N2743" s="14">
        <f>IF(J2743="YES",I2743*Assumptions!$B$5/1000,0)</f>
        <v>0</v>
      </c>
      <c r="O2743" s="14">
        <f>K2743*Assumptions!$B$6*Assumptions!$B$7</f>
        <v>1015.8337499999999</v>
      </c>
      <c r="P2743" s="14">
        <f>((K2743*Assumptions!$B$6*Assumptions!$B$7/1000)*(Assumptions!$B$8/(Assumptions!$B$8-1)))*Assumptions!$B$9</f>
        <v>6095.0024999999987</v>
      </c>
      <c r="Q2743" s="13" t="s">
        <v>9040</v>
      </c>
      <c r="R2743" s="13" t="s">
        <v>9042</v>
      </c>
    </row>
    <row r="2744" spans="1:18" x14ac:dyDescent="0.3">
      <c r="A2744" s="11" t="s">
        <v>6</v>
      </c>
      <c r="B2744" s="11" t="s">
        <v>630</v>
      </c>
      <c r="D2744" s="11" t="s">
        <v>671</v>
      </c>
      <c r="E2744" s="11" t="s">
        <v>672</v>
      </c>
      <c r="F2744" s="12">
        <v>45.612046999999997</v>
      </c>
      <c r="G2744" s="12">
        <v>8.9674519999999998</v>
      </c>
      <c r="H2744" s="11">
        <v>17100</v>
      </c>
      <c r="I2744" s="11">
        <v>17837</v>
      </c>
      <c r="J2744" s="13" t="s">
        <v>8991</v>
      </c>
      <c r="K2744" s="14">
        <f>I2744*Assumptions!$B$2*10^-3/24</f>
        <v>111.48125</v>
      </c>
      <c r="L2744" s="14">
        <f>IF(J2744="YES",I2744*Assumptions!$B$3/1000,0)</f>
        <v>0</v>
      </c>
      <c r="M2744" s="14">
        <f>IF(J2744="YES",I2744*Assumptions!$B$4/1000,0)</f>
        <v>0</v>
      </c>
      <c r="N2744" s="14">
        <f>IF(J2744="YES",I2744*Assumptions!$B$5/1000,0)</f>
        <v>0</v>
      </c>
      <c r="O2744" s="14">
        <f>K2744*Assumptions!$B$6*Assumptions!$B$7</f>
        <v>646.59125000000006</v>
      </c>
      <c r="P2744" s="14">
        <f>((K2744*Assumptions!$B$6*Assumptions!$B$7/1000)*(Assumptions!$B$8/(Assumptions!$B$8-1)))*Assumptions!$B$9</f>
        <v>3879.5475000000001</v>
      </c>
      <c r="Q2744" s="13" t="s">
        <v>9040</v>
      </c>
      <c r="R2744" s="13" t="s">
        <v>9043</v>
      </c>
    </row>
    <row r="2745" spans="1:18" x14ac:dyDescent="0.3">
      <c r="A2745" s="11" t="s">
        <v>6</v>
      </c>
      <c r="B2745" s="11" t="s">
        <v>630</v>
      </c>
      <c r="D2745" s="11" t="s">
        <v>673</v>
      </c>
      <c r="E2745" s="11" t="s">
        <v>674</v>
      </c>
      <c r="F2745" s="12">
        <v>45.415309999999998</v>
      </c>
      <c r="G2745" s="12">
        <v>8.8745089999999998</v>
      </c>
      <c r="H2745" s="11">
        <v>340000</v>
      </c>
      <c r="I2745" s="11">
        <v>264600</v>
      </c>
      <c r="J2745" s="13" t="s">
        <v>8982</v>
      </c>
      <c r="K2745" s="14">
        <f>I2745*Assumptions!$B$2*10^-3/24</f>
        <v>1653.75</v>
      </c>
      <c r="L2745" s="14">
        <f>IF(J2745="YES",I2745*Assumptions!$B$3/1000,0)</f>
        <v>5292</v>
      </c>
      <c r="M2745" s="14">
        <f>IF(J2745="YES",I2745*Assumptions!$B$4/1000,0)</f>
        <v>3969</v>
      </c>
      <c r="N2745" s="14">
        <f>IF(J2745="YES",I2745*Assumptions!$B$5/1000,0)</f>
        <v>7938</v>
      </c>
      <c r="O2745" s="14">
        <f>K2745*Assumptions!$B$6*Assumptions!$B$7</f>
        <v>9591.75</v>
      </c>
      <c r="P2745" s="14">
        <f>((K2745*Assumptions!$B$6*Assumptions!$B$7/1000)*(Assumptions!$B$8/(Assumptions!$B$8-1)))*Assumptions!$B$9</f>
        <v>57550.499999999993</v>
      </c>
      <c r="Q2745" s="13" t="s">
        <v>9040</v>
      </c>
      <c r="R2745" s="13" t="s">
        <v>9044</v>
      </c>
    </row>
    <row r="2746" spans="1:18" x14ac:dyDescent="0.3">
      <c r="A2746" s="11" t="s">
        <v>6</v>
      </c>
      <c r="B2746" s="11" t="s">
        <v>630</v>
      </c>
      <c r="D2746" s="11" t="s">
        <v>675</v>
      </c>
      <c r="E2746" s="11" t="s">
        <v>676</v>
      </c>
      <c r="F2746" s="12">
        <v>45.387726999999998</v>
      </c>
      <c r="G2746" s="12">
        <v>9.1656049999999993</v>
      </c>
      <c r="H2746" s="11">
        <v>122400</v>
      </c>
      <c r="I2746" s="11">
        <v>56157</v>
      </c>
      <c r="J2746" s="13" t="s">
        <v>8991</v>
      </c>
      <c r="K2746" s="14">
        <f>I2746*Assumptions!$B$2*10^-3/24</f>
        <v>350.98124999999999</v>
      </c>
      <c r="L2746" s="14">
        <f>IF(J2746="YES",I2746*Assumptions!$B$3/1000,0)</f>
        <v>0</v>
      </c>
      <c r="M2746" s="14">
        <f>IF(J2746="YES",I2746*Assumptions!$B$4/1000,0)</f>
        <v>0</v>
      </c>
      <c r="N2746" s="14">
        <f>IF(J2746="YES",I2746*Assumptions!$B$5/1000,0)</f>
        <v>0</v>
      </c>
      <c r="O2746" s="14">
        <f>K2746*Assumptions!$B$6*Assumptions!$B$7</f>
        <v>2035.6912499999999</v>
      </c>
      <c r="P2746" s="14">
        <f>((K2746*Assumptions!$B$6*Assumptions!$B$7/1000)*(Assumptions!$B$8/(Assumptions!$B$8-1)))*Assumptions!$B$9</f>
        <v>12214.147499999999</v>
      </c>
      <c r="Q2746" s="13" t="s">
        <v>9040</v>
      </c>
      <c r="R2746" s="13" t="s">
        <v>9042</v>
      </c>
    </row>
    <row r="2747" spans="1:18" x14ac:dyDescent="0.3">
      <c r="A2747" s="11" t="s">
        <v>6</v>
      </c>
      <c r="B2747" s="11" t="s">
        <v>630</v>
      </c>
      <c r="D2747" s="11" t="s">
        <v>677</v>
      </c>
      <c r="E2747" s="11" t="s">
        <v>678</v>
      </c>
      <c r="F2747" s="12">
        <v>45.184958000000002</v>
      </c>
      <c r="G2747" s="12">
        <v>9.5008110000000006</v>
      </c>
      <c r="H2747" s="11">
        <v>15400</v>
      </c>
      <c r="I2747" s="11">
        <v>19961</v>
      </c>
      <c r="J2747" s="13" t="s">
        <v>8991</v>
      </c>
      <c r="K2747" s="14">
        <f>I2747*Assumptions!$B$2*10^-3/24</f>
        <v>124.75625000000001</v>
      </c>
      <c r="L2747" s="14">
        <f>IF(J2747="YES",I2747*Assumptions!$B$3/1000,0)</f>
        <v>0</v>
      </c>
      <c r="M2747" s="14">
        <f>IF(J2747="YES",I2747*Assumptions!$B$4/1000,0)</f>
        <v>0</v>
      </c>
      <c r="N2747" s="14">
        <f>IF(J2747="YES",I2747*Assumptions!$B$5/1000,0)</f>
        <v>0</v>
      </c>
      <c r="O2747" s="14">
        <f>K2747*Assumptions!$B$6*Assumptions!$B$7</f>
        <v>723.58625000000006</v>
      </c>
      <c r="P2747" s="14">
        <f>((K2747*Assumptions!$B$6*Assumptions!$B$7/1000)*(Assumptions!$B$8/(Assumptions!$B$8-1)))*Assumptions!$B$9</f>
        <v>4341.5175000000008</v>
      </c>
      <c r="Q2747" s="13" t="s">
        <v>9040</v>
      </c>
      <c r="R2747" s="13" t="s">
        <v>9042</v>
      </c>
    </row>
    <row r="2748" spans="1:18" x14ac:dyDescent="0.3">
      <c r="A2748" s="11" t="s">
        <v>6</v>
      </c>
      <c r="B2748" s="11" t="s">
        <v>630</v>
      </c>
      <c r="D2748" s="11" t="s">
        <v>679</v>
      </c>
      <c r="E2748" s="11" t="s">
        <v>680</v>
      </c>
      <c r="F2748" s="12">
        <v>45.381979999999999</v>
      </c>
      <c r="G2748" s="12">
        <v>9.2619989999999994</v>
      </c>
      <c r="H2748" s="11">
        <v>30000</v>
      </c>
      <c r="I2748" s="11">
        <v>17078</v>
      </c>
      <c r="J2748" s="13" t="s">
        <v>8991</v>
      </c>
      <c r="K2748" s="14">
        <f>I2748*Assumptions!$B$2*10^-3/24</f>
        <v>106.73750000000001</v>
      </c>
      <c r="L2748" s="14">
        <f>IF(J2748="YES",I2748*Assumptions!$B$3/1000,0)</f>
        <v>0</v>
      </c>
      <c r="M2748" s="14">
        <f>IF(J2748="YES",I2748*Assumptions!$B$4/1000,0)</f>
        <v>0</v>
      </c>
      <c r="N2748" s="14">
        <f>IF(J2748="YES",I2748*Assumptions!$B$5/1000,0)</f>
        <v>0</v>
      </c>
      <c r="O2748" s="14">
        <f>K2748*Assumptions!$B$6*Assumptions!$B$7</f>
        <v>619.07749999999999</v>
      </c>
      <c r="P2748" s="14">
        <f>((K2748*Assumptions!$B$6*Assumptions!$B$7/1000)*(Assumptions!$B$8/(Assumptions!$B$8-1)))*Assumptions!$B$9</f>
        <v>3714.4649999999997</v>
      </c>
      <c r="Q2748" s="13" t="s">
        <v>9040</v>
      </c>
      <c r="R2748" s="13" t="s">
        <v>9043</v>
      </c>
    </row>
    <row r="2749" spans="1:18" x14ac:dyDescent="0.3">
      <c r="A2749" s="11" t="s">
        <v>6</v>
      </c>
      <c r="B2749" s="11" t="s">
        <v>630</v>
      </c>
      <c r="D2749" s="11" t="s">
        <v>681</v>
      </c>
      <c r="E2749" s="11" t="s">
        <v>682</v>
      </c>
      <c r="F2749" s="12">
        <v>45.394277000000002</v>
      </c>
      <c r="G2749" s="12">
        <v>9.3080850000000002</v>
      </c>
      <c r="H2749" s="11">
        <v>120500</v>
      </c>
      <c r="I2749" s="11">
        <v>80198</v>
      </c>
      <c r="J2749" s="13" t="s">
        <v>8982</v>
      </c>
      <c r="K2749" s="14">
        <f>I2749*Assumptions!$B$2*10^-3/24</f>
        <v>501.23750000000001</v>
      </c>
      <c r="L2749" s="14">
        <f>IF(J2749="YES",I2749*Assumptions!$B$3/1000,0)</f>
        <v>1603.96</v>
      </c>
      <c r="M2749" s="14">
        <f>IF(J2749="YES",I2749*Assumptions!$B$4/1000,0)</f>
        <v>1202.97</v>
      </c>
      <c r="N2749" s="14">
        <f>IF(J2749="YES",I2749*Assumptions!$B$5/1000,0)</f>
        <v>2405.94</v>
      </c>
      <c r="O2749" s="14">
        <f>K2749*Assumptions!$B$6*Assumptions!$B$7</f>
        <v>2907.1774999999998</v>
      </c>
      <c r="P2749" s="14">
        <f>((K2749*Assumptions!$B$6*Assumptions!$B$7/1000)*(Assumptions!$B$8/(Assumptions!$B$8-1)))*Assumptions!$B$9</f>
        <v>17443.064999999999</v>
      </c>
      <c r="Q2749" s="13" t="s">
        <v>9040</v>
      </c>
      <c r="R2749" s="13" t="s">
        <v>9042</v>
      </c>
    </row>
    <row r="2750" spans="1:18" x14ac:dyDescent="0.3">
      <c r="A2750" s="11" t="s">
        <v>6</v>
      </c>
      <c r="B2750" s="11" t="s">
        <v>630</v>
      </c>
      <c r="D2750" s="11" t="s">
        <v>683</v>
      </c>
      <c r="E2750" s="11" t="s">
        <v>684</v>
      </c>
      <c r="F2750" s="12">
        <v>45.521720999999999</v>
      </c>
      <c r="G2750" s="12">
        <v>9.2580229999999997</v>
      </c>
      <c r="H2750" s="11">
        <v>124200</v>
      </c>
      <c r="I2750" s="11">
        <v>97953</v>
      </c>
      <c r="J2750" s="13" t="s">
        <v>8982</v>
      </c>
      <c r="K2750" s="14">
        <f>I2750*Assumptions!$B$2*10^-3/24</f>
        <v>612.20625000000007</v>
      </c>
      <c r="L2750" s="14">
        <f>IF(J2750="YES",I2750*Assumptions!$B$3/1000,0)</f>
        <v>1959.06</v>
      </c>
      <c r="M2750" s="14">
        <f>IF(J2750="YES",I2750*Assumptions!$B$4/1000,0)</f>
        <v>1469.2950000000001</v>
      </c>
      <c r="N2750" s="14">
        <f>IF(J2750="YES",I2750*Assumptions!$B$5/1000,0)</f>
        <v>2938.59</v>
      </c>
      <c r="O2750" s="14">
        <f>K2750*Assumptions!$B$6*Assumptions!$B$7</f>
        <v>3550.7962500000003</v>
      </c>
      <c r="P2750" s="14">
        <f>((K2750*Assumptions!$B$6*Assumptions!$B$7/1000)*(Assumptions!$B$8/(Assumptions!$B$8-1)))*Assumptions!$B$9</f>
        <v>21304.7775</v>
      </c>
      <c r="Q2750" s="13" t="s">
        <v>9040</v>
      </c>
      <c r="R2750" s="13" t="s">
        <v>9043</v>
      </c>
    </row>
    <row r="2751" spans="1:18" x14ac:dyDescent="0.3">
      <c r="A2751" s="11" t="s">
        <v>6</v>
      </c>
      <c r="B2751" s="11" t="s">
        <v>630</v>
      </c>
      <c r="D2751" s="11" t="s">
        <v>685</v>
      </c>
      <c r="E2751" s="11" t="s">
        <v>686</v>
      </c>
      <c r="F2751" s="12">
        <v>45.432684000000002</v>
      </c>
      <c r="G2751" s="12">
        <v>9.3945349999999994</v>
      </c>
      <c r="H2751" s="11">
        <v>56300</v>
      </c>
      <c r="I2751" s="11">
        <v>54734</v>
      </c>
      <c r="J2751" s="13" t="s">
        <v>8991</v>
      </c>
      <c r="K2751" s="14">
        <f>I2751*Assumptions!$B$2*10^-3/24</f>
        <v>342.08750000000003</v>
      </c>
      <c r="L2751" s="14">
        <f>IF(J2751="YES",I2751*Assumptions!$B$3/1000,0)</f>
        <v>0</v>
      </c>
      <c r="M2751" s="14">
        <f>IF(J2751="YES",I2751*Assumptions!$B$4/1000,0)</f>
        <v>0</v>
      </c>
      <c r="N2751" s="14">
        <f>IF(J2751="YES",I2751*Assumptions!$B$5/1000,0)</f>
        <v>0</v>
      </c>
      <c r="O2751" s="14">
        <f>K2751*Assumptions!$B$6*Assumptions!$B$7</f>
        <v>1984.1075000000001</v>
      </c>
      <c r="P2751" s="14">
        <f>((K2751*Assumptions!$B$6*Assumptions!$B$7/1000)*(Assumptions!$B$8/(Assumptions!$B$8-1)))*Assumptions!$B$9</f>
        <v>11904.645</v>
      </c>
      <c r="Q2751" s="13" t="s">
        <v>9040</v>
      </c>
      <c r="R2751" s="13" t="s">
        <v>9043</v>
      </c>
    </row>
    <row r="2752" spans="1:18" x14ac:dyDescent="0.3">
      <c r="A2752" s="11" t="s">
        <v>6</v>
      </c>
      <c r="B2752" s="11" t="s">
        <v>630</v>
      </c>
      <c r="D2752" s="11" t="s">
        <v>687</v>
      </c>
      <c r="E2752" s="11" t="s">
        <v>688</v>
      </c>
      <c r="F2752" s="12">
        <v>45.412909999999997</v>
      </c>
      <c r="G2752" s="12">
        <v>9.0866910000000001</v>
      </c>
      <c r="H2752" s="11">
        <v>52000</v>
      </c>
      <c r="I2752" s="11">
        <v>35541</v>
      </c>
      <c r="J2752" s="13" t="s">
        <v>8991</v>
      </c>
      <c r="K2752" s="14">
        <f>I2752*Assumptions!$B$2*10^-3/24</f>
        <v>222.13125000000002</v>
      </c>
      <c r="L2752" s="14">
        <f>IF(J2752="YES",I2752*Assumptions!$B$3/1000,0)</f>
        <v>0</v>
      </c>
      <c r="M2752" s="14">
        <f>IF(J2752="YES",I2752*Assumptions!$B$4/1000,0)</f>
        <v>0</v>
      </c>
      <c r="N2752" s="14">
        <f>IF(J2752="YES",I2752*Assumptions!$B$5/1000,0)</f>
        <v>0</v>
      </c>
      <c r="O2752" s="14">
        <f>K2752*Assumptions!$B$6*Assumptions!$B$7</f>
        <v>1288.3612500000002</v>
      </c>
      <c r="P2752" s="14">
        <f>((K2752*Assumptions!$B$6*Assumptions!$B$7/1000)*(Assumptions!$B$8/(Assumptions!$B$8-1)))*Assumptions!$B$9</f>
        <v>7730.1675000000005</v>
      </c>
      <c r="Q2752" s="13" t="s">
        <v>9040</v>
      </c>
      <c r="R2752" s="13" t="s">
        <v>9043</v>
      </c>
    </row>
    <row r="2753" spans="1:18" x14ac:dyDescent="0.3">
      <c r="A2753" s="11" t="s">
        <v>6</v>
      </c>
      <c r="B2753" s="11" t="s">
        <v>630</v>
      </c>
      <c r="D2753" s="11" t="s">
        <v>689</v>
      </c>
      <c r="E2753" s="11" t="s">
        <v>690</v>
      </c>
      <c r="F2753" s="12">
        <v>45.475670999999998</v>
      </c>
      <c r="G2753" s="12">
        <v>9.4321479999999998</v>
      </c>
      <c r="H2753" s="11">
        <v>189200</v>
      </c>
      <c r="I2753" s="11">
        <v>188878</v>
      </c>
      <c r="J2753" s="13" t="s">
        <v>8982</v>
      </c>
      <c r="K2753" s="14">
        <f>I2753*Assumptions!$B$2*10^-3/24</f>
        <v>1180.4875</v>
      </c>
      <c r="L2753" s="14">
        <f>IF(J2753="YES",I2753*Assumptions!$B$3/1000,0)</f>
        <v>3777.56</v>
      </c>
      <c r="M2753" s="14">
        <f>IF(J2753="YES",I2753*Assumptions!$B$4/1000,0)</f>
        <v>2833.17</v>
      </c>
      <c r="N2753" s="14">
        <f>IF(J2753="YES",I2753*Assumptions!$B$5/1000,0)</f>
        <v>5666.34</v>
      </c>
      <c r="O2753" s="14">
        <f>K2753*Assumptions!$B$6*Assumptions!$B$7</f>
        <v>6846.8274999999994</v>
      </c>
      <c r="P2753" s="14">
        <f>((K2753*Assumptions!$B$6*Assumptions!$B$7/1000)*(Assumptions!$B$8/(Assumptions!$B$8-1)))*Assumptions!$B$9</f>
        <v>41080.964999999997</v>
      </c>
      <c r="Q2753" s="13" t="s">
        <v>9040</v>
      </c>
      <c r="R2753" s="13" t="s">
        <v>9043</v>
      </c>
    </row>
    <row r="2754" spans="1:18" x14ac:dyDescent="0.3">
      <c r="A2754" s="11" t="s">
        <v>6</v>
      </c>
      <c r="B2754" s="11" t="s">
        <v>630</v>
      </c>
      <c r="D2754" s="11" t="s">
        <v>691</v>
      </c>
      <c r="E2754" s="11" t="s">
        <v>692</v>
      </c>
      <c r="F2754" s="12">
        <v>45.519945999999997</v>
      </c>
      <c r="G2754" s="12">
        <v>8.7275390000000002</v>
      </c>
      <c r="H2754" s="11">
        <v>46600</v>
      </c>
      <c r="I2754" s="11">
        <v>11865</v>
      </c>
      <c r="J2754" s="13" t="s">
        <v>8991</v>
      </c>
      <c r="K2754" s="14">
        <f>I2754*Assumptions!$B$2*10^-3/24</f>
        <v>74.15625</v>
      </c>
      <c r="L2754" s="14">
        <f>IF(J2754="YES",I2754*Assumptions!$B$3/1000,0)</f>
        <v>0</v>
      </c>
      <c r="M2754" s="14">
        <f>IF(J2754="YES",I2754*Assumptions!$B$4/1000,0)</f>
        <v>0</v>
      </c>
      <c r="N2754" s="14">
        <f>IF(J2754="YES",I2754*Assumptions!$B$5/1000,0)</f>
        <v>0</v>
      </c>
      <c r="O2754" s="14">
        <f>K2754*Assumptions!$B$6*Assumptions!$B$7</f>
        <v>430.10624999999999</v>
      </c>
      <c r="P2754" s="14">
        <f>((K2754*Assumptions!$B$6*Assumptions!$B$7/1000)*(Assumptions!$B$8/(Assumptions!$B$8-1)))*Assumptions!$B$9</f>
        <v>2580.6374999999998</v>
      </c>
      <c r="Q2754" s="13" t="s">
        <v>9040</v>
      </c>
      <c r="R2754" s="13" t="s">
        <v>9042</v>
      </c>
    </row>
    <row r="2755" spans="1:18" x14ac:dyDescent="0.3">
      <c r="A2755" s="11" t="s">
        <v>6</v>
      </c>
      <c r="B2755" s="11" t="s">
        <v>695</v>
      </c>
      <c r="D2755" s="11" t="s">
        <v>693</v>
      </c>
      <c r="E2755" s="11" t="s">
        <v>694</v>
      </c>
      <c r="F2755" s="12">
        <v>45.589609000000003</v>
      </c>
      <c r="G2755" s="12">
        <v>9.3741040000000009</v>
      </c>
      <c r="H2755" s="11">
        <v>104000</v>
      </c>
      <c r="I2755" s="11">
        <v>75985</v>
      </c>
      <c r="J2755" s="13" t="s">
        <v>8982</v>
      </c>
      <c r="K2755" s="14">
        <f>I2755*Assumptions!$B$2*10^-3/24</f>
        <v>474.90625</v>
      </c>
      <c r="L2755" s="14">
        <f>IF(J2755="YES",I2755*Assumptions!$B$3/1000,0)</f>
        <v>1519.7</v>
      </c>
      <c r="M2755" s="14">
        <f>IF(J2755="YES",I2755*Assumptions!$B$4/1000,0)</f>
        <v>1139.7750000000001</v>
      </c>
      <c r="N2755" s="14">
        <f>IF(J2755="YES",I2755*Assumptions!$B$5/1000,0)</f>
        <v>2279.5500000000002</v>
      </c>
      <c r="O2755" s="14">
        <f>K2755*Assumptions!$B$6*Assumptions!$B$7</f>
        <v>2754.4562500000002</v>
      </c>
      <c r="P2755" s="14">
        <f>((K2755*Assumptions!$B$6*Assumptions!$B$7/1000)*(Assumptions!$B$8/(Assumptions!$B$8-1)))*Assumptions!$B$9</f>
        <v>16526.737499999999</v>
      </c>
      <c r="Q2755" s="13" t="s">
        <v>9040</v>
      </c>
      <c r="R2755" s="13" t="s">
        <v>9043</v>
      </c>
    </row>
    <row r="2756" spans="1:18" x14ac:dyDescent="0.3">
      <c r="A2756" s="11" t="s">
        <v>6</v>
      </c>
      <c r="B2756" s="11" t="s">
        <v>630</v>
      </c>
      <c r="D2756" s="11" t="s">
        <v>696</v>
      </c>
      <c r="E2756" s="11" t="s">
        <v>697</v>
      </c>
      <c r="F2756" s="12">
        <v>45.381492000000001</v>
      </c>
      <c r="G2756" s="12">
        <v>8.9859810000000007</v>
      </c>
      <c r="H2756" s="11">
        <v>8400</v>
      </c>
      <c r="I2756" s="11">
        <v>6139</v>
      </c>
      <c r="J2756" s="13" t="s">
        <v>8991</v>
      </c>
      <c r="K2756" s="14">
        <f>I2756*Assumptions!$B$2*10^-3/24</f>
        <v>38.368749999999999</v>
      </c>
      <c r="L2756" s="14">
        <f>IF(J2756="YES",I2756*Assumptions!$B$3/1000,0)</f>
        <v>0</v>
      </c>
      <c r="M2756" s="14">
        <f>IF(J2756="YES",I2756*Assumptions!$B$4/1000,0)</f>
        <v>0</v>
      </c>
      <c r="N2756" s="14">
        <f>IF(J2756="YES",I2756*Assumptions!$B$5/1000,0)</f>
        <v>0</v>
      </c>
      <c r="O2756" s="14">
        <f>K2756*Assumptions!$B$6*Assumptions!$B$7</f>
        <v>222.53874999999996</v>
      </c>
      <c r="P2756" s="14">
        <f>((K2756*Assumptions!$B$6*Assumptions!$B$7/1000)*(Assumptions!$B$8/(Assumptions!$B$8-1)))*Assumptions!$B$9</f>
        <v>1335.2324999999996</v>
      </c>
      <c r="Q2756" s="13" t="s">
        <v>9040</v>
      </c>
      <c r="R2756" s="13" t="s">
        <v>9042</v>
      </c>
    </row>
    <row r="2757" spans="1:18" x14ac:dyDescent="0.3">
      <c r="A2757" s="11" t="s">
        <v>6</v>
      </c>
      <c r="B2757" s="11" t="s">
        <v>700</v>
      </c>
      <c r="D2757" s="11" t="s">
        <v>698</v>
      </c>
      <c r="E2757" s="11" t="s">
        <v>699</v>
      </c>
      <c r="F2757" s="12">
        <v>45.478158999999998</v>
      </c>
      <c r="G2757" s="12">
        <v>9.7907890000000002</v>
      </c>
      <c r="H2757" s="11">
        <v>5000</v>
      </c>
      <c r="I2757" s="11">
        <v>3950</v>
      </c>
      <c r="J2757" s="13" t="s">
        <v>8991</v>
      </c>
      <c r="K2757" s="14">
        <f>I2757*Assumptions!$B$2*10^-3/24</f>
        <v>24.6875</v>
      </c>
      <c r="L2757" s="14">
        <f>IF(J2757="YES",I2757*Assumptions!$B$3/1000,0)</f>
        <v>0</v>
      </c>
      <c r="M2757" s="14">
        <f>IF(J2757="YES",I2757*Assumptions!$B$4/1000,0)</f>
        <v>0</v>
      </c>
      <c r="N2757" s="14">
        <f>IF(J2757="YES",I2757*Assumptions!$B$5/1000,0)</f>
        <v>0</v>
      </c>
      <c r="O2757" s="14">
        <f>K2757*Assumptions!$B$6*Assumptions!$B$7</f>
        <v>143.1875</v>
      </c>
      <c r="P2757" s="14">
        <f>((K2757*Assumptions!$B$6*Assumptions!$B$7/1000)*(Assumptions!$B$8/(Assumptions!$B$8-1)))*Assumptions!$B$9</f>
        <v>859.12499999999989</v>
      </c>
      <c r="Q2757" s="13" t="s">
        <v>9040</v>
      </c>
      <c r="R2757" s="13" t="s">
        <v>9042</v>
      </c>
    </row>
    <row r="2758" spans="1:18" x14ac:dyDescent="0.3">
      <c r="A2758" s="11" t="s">
        <v>6</v>
      </c>
      <c r="B2758" s="11" t="s">
        <v>700</v>
      </c>
      <c r="D2758" s="11" t="s">
        <v>701</v>
      </c>
      <c r="E2758" s="11" t="s">
        <v>702</v>
      </c>
      <c r="F2758" s="12">
        <v>45.648297999999997</v>
      </c>
      <c r="G2758" s="12">
        <v>9.7795640000000006</v>
      </c>
      <c r="H2758" s="11">
        <v>120000</v>
      </c>
      <c r="I2758" s="11">
        <v>90047</v>
      </c>
      <c r="J2758" s="13" t="s">
        <v>8982</v>
      </c>
      <c r="K2758" s="14">
        <f>I2758*Assumptions!$B$2*10^-3/24</f>
        <v>562.79375000000005</v>
      </c>
      <c r="L2758" s="14">
        <f>IF(J2758="YES",I2758*Assumptions!$B$3/1000,0)</f>
        <v>1800.94</v>
      </c>
      <c r="M2758" s="14">
        <f>IF(J2758="YES",I2758*Assumptions!$B$4/1000,0)</f>
        <v>1350.7049999999999</v>
      </c>
      <c r="N2758" s="14">
        <f>IF(J2758="YES",I2758*Assumptions!$B$5/1000,0)</f>
        <v>2701.41</v>
      </c>
      <c r="O2758" s="14">
        <f>K2758*Assumptions!$B$6*Assumptions!$B$7</f>
        <v>3264.2037499999997</v>
      </c>
      <c r="P2758" s="14">
        <f>((K2758*Assumptions!$B$6*Assumptions!$B$7/1000)*(Assumptions!$B$8/(Assumptions!$B$8-1)))*Assumptions!$B$9</f>
        <v>19585.222499999996</v>
      </c>
      <c r="Q2758" s="13" t="s">
        <v>9040</v>
      </c>
      <c r="R2758" s="13" t="s">
        <v>9042</v>
      </c>
    </row>
    <row r="2759" spans="1:18" x14ac:dyDescent="0.3">
      <c r="A2759" s="11" t="s">
        <v>6</v>
      </c>
      <c r="B2759" s="11" t="s">
        <v>700</v>
      </c>
      <c r="D2759" s="11" t="s">
        <v>703</v>
      </c>
      <c r="E2759" s="11" t="s">
        <v>704</v>
      </c>
      <c r="F2759" s="12">
        <v>45.672201999999999</v>
      </c>
      <c r="G2759" s="12">
        <v>9.6377190000000006</v>
      </c>
      <c r="H2759" s="11">
        <v>220000</v>
      </c>
      <c r="I2759" s="11">
        <v>186332</v>
      </c>
      <c r="J2759" s="13" t="s">
        <v>8991</v>
      </c>
      <c r="K2759" s="14">
        <f>I2759*Assumptions!$B$2*10^-3/24</f>
        <v>1164.575</v>
      </c>
      <c r="L2759" s="14">
        <f>IF(J2759="YES",I2759*Assumptions!$B$3/1000,0)</f>
        <v>0</v>
      </c>
      <c r="M2759" s="14">
        <f>IF(J2759="YES",I2759*Assumptions!$B$4/1000,0)</f>
        <v>0</v>
      </c>
      <c r="N2759" s="14">
        <f>IF(J2759="YES",I2759*Assumptions!$B$5/1000,0)</f>
        <v>0</v>
      </c>
      <c r="O2759" s="14">
        <f>K2759*Assumptions!$B$6*Assumptions!$B$7</f>
        <v>6754.5349999999999</v>
      </c>
      <c r="P2759" s="14">
        <f>((K2759*Assumptions!$B$6*Assumptions!$B$7/1000)*(Assumptions!$B$8/(Assumptions!$B$8-1)))*Assumptions!$B$9</f>
        <v>40527.21</v>
      </c>
      <c r="Q2759" s="13" t="s">
        <v>9040</v>
      </c>
      <c r="R2759" s="13" t="s">
        <v>9043</v>
      </c>
    </row>
    <row r="2760" spans="1:18" x14ac:dyDescent="0.3">
      <c r="A2760" s="11" t="s">
        <v>6</v>
      </c>
      <c r="B2760" s="11" t="s">
        <v>700</v>
      </c>
      <c r="D2760" s="11" t="s">
        <v>705</v>
      </c>
      <c r="E2760" s="11" t="s">
        <v>706</v>
      </c>
      <c r="F2760" s="12">
        <v>45.626871000000001</v>
      </c>
      <c r="G2760" s="12">
        <v>9.8138909999999999</v>
      </c>
      <c r="H2760" s="11">
        <v>8500</v>
      </c>
      <c r="I2760" s="11">
        <v>6804</v>
      </c>
      <c r="J2760" s="13" t="s">
        <v>8991</v>
      </c>
      <c r="K2760" s="14">
        <f>I2760*Assumptions!$B$2*10^-3/24</f>
        <v>42.524999999999999</v>
      </c>
      <c r="L2760" s="14">
        <f>IF(J2760="YES",I2760*Assumptions!$B$3/1000,0)</f>
        <v>0</v>
      </c>
      <c r="M2760" s="14">
        <f>IF(J2760="YES",I2760*Assumptions!$B$4/1000,0)</f>
        <v>0</v>
      </c>
      <c r="N2760" s="14">
        <f>IF(J2760="YES",I2760*Assumptions!$B$5/1000,0)</f>
        <v>0</v>
      </c>
      <c r="O2760" s="14">
        <f>K2760*Assumptions!$B$6*Assumptions!$B$7</f>
        <v>246.64499999999998</v>
      </c>
      <c r="P2760" s="14">
        <f>((K2760*Assumptions!$B$6*Assumptions!$B$7/1000)*(Assumptions!$B$8/(Assumptions!$B$8-1)))*Assumptions!$B$9</f>
        <v>1479.8699999999997</v>
      </c>
      <c r="Q2760" s="13" t="s">
        <v>9040</v>
      </c>
      <c r="R2760" s="13" t="s">
        <v>9042</v>
      </c>
    </row>
    <row r="2761" spans="1:18" x14ac:dyDescent="0.3">
      <c r="A2761" s="11" t="s">
        <v>6</v>
      </c>
      <c r="B2761" s="11" t="s">
        <v>700</v>
      </c>
      <c r="D2761" s="11" t="s">
        <v>707</v>
      </c>
      <c r="E2761" s="11" t="s">
        <v>708</v>
      </c>
      <c r="F2761" s="12">
        <v>45.595384000000003</v>
      </c>
      <c r="G2761" s="12">
        <v>9.5618560000000006</v>
      </c>
      <c r="H2761" s="11">
        <v>26000</v>
      </c>
      <c r="I2761" s="11">
        <v>24780</v>
      </c>
      <c r="J2761" s="13" t="s">
        <v>8991</v>
      </c>
      <c r="K2761" s="14">
        <f>I2761*Assumptions!$B$2*10^-3/24</f>
        <v>154.875</v>
      </c>
      <c r="L2761" s="14">
        <f>IF(J2761="YES",I2761*Assumptions!$B$3/1000,0)</f>
        <v>0</v>
      </c>
      <c r="M2761" s="14">
        <f>IF(J2761="YES",I2761*Assumptions!$B$4/1000,0)</f>
        <v>0</v>
      </c>
      <c r="N2761" s="14">
        <f>IF(J2761="YES",I2761*Assumptions!$B$5/1000,0)</f>
        <v>0</v>
      </c>
      <c r="O2761" s="14">
        <f>K2761*Assumptions!$B$6*Assumptions!$B$7</f>
        <v>898.27499999999998</v>
      </c>
      <c r="P2761" s="14">
        <f>((K2761*Assumptions!$B$6*Assumptions!$B$7/1000)*(Assumptions!$B$8/(Assumptions!$B$8-1)))*Assumptions!$B$9</f>
        <v>5389.6499999999987</v>
      </c>
      <c r="Q2761" s="13" t="s">
        <v>9040</v>
      </c>
      <c r="R2761" s="13" t="s">
        <v>9042</v>
      </c>
    </row>
    <row r="2762" spans="1:18" x14ac:dyDescent="0.3">
      <c r="A2762" s="11" t="s">
        <v>6</v>
      </c>
      <c r="B2762" s="11" t="s">
        <v>700</v>
      </c>
      <c r="D2762" s="11" t="s">
        <v>709</v>
      </c>
      <c r="E2762" s="11" t="s">
        <v>710</v>
      </c>
      <c r="F2762" s="12">
        <v>45.629843999999999</v>
      </c>
      <c r="G2762" s="12">
        <v>9.5108979999999992</v>
      </c>
      <c r="H2762" s="11">
        <v>5000</v>
      </c>
      <c r="I2762" s="11">
        <v>4935</v>
      </c>
      <c r="J2762" s="13" t="s">
        <v>8991</v>
      </c>
      <c r="K2762" s="14">
        <f>I2762*Assumptions!$B$2*10^-3/24</f>
        <v>30.84375</v>
      </c>
      <c r="L2762" s="14">
        <f>IF(J2762="YES",I2762*Assumptions!$B$3/1000,0)</f>
        <v>0</v>
      </c>
      <c r="M2762" s="14">
        <f>IF(J2762="YES",I2762*Assumptions!$B$4/1000,0)</f>
        <v>0</v>
      </c>
      <c r="N2762" s="14">
        <f>IF(J2762="YES",I2762*Assumptions!$B$5/1000,0)</f>
        <v>0</v>
      </c>
      <c r="O2762" s="14">
        <f>K2762*Assumptions!$B$6*Assumptions!$B$7</f>
        <v>178.89374999999998</v>
      </c>
      <c r="P2762" s="14">
        <f>((K2762*Assumptions!$B$6*Assumptions!$B$7/1000)*(Assumptions!$B$8/(Assumptions!$B$8-1)))*Assumptions!$B$9</f>
        <v>1073.3625</v>
      </c>
      <c r="Q2762" s="13" t="s">
        <v>9040</v>
      </c>
      <c r="R2762" s="13" t="s">
        <v>9042</v>
      </c>
    </row>
    <row r="2763" spans="1:18" x14ac:dyDescent="0.3">
      <c r="A2763" s="11" t="s">
        <v>6</v>
      </c>
      <c r="B2763" s="11" t="s">
        <v>700</v>
      </c>
      <c r="D2763" s="11" t="s">
        <v>711</v>
      </c>
      <c r="E2763" s="11" t="s">
        <v>712</v>
      </c>
      <c r="F2763" s="12">
        <v>45.596986000000001</v>
      </c>
      <c r="G2763" s="12">
        <v>9.5431399999999993</v>
      </c>
      <c r="H2763" s="11">
        <v>185000</v>
      </c>
      <c r="I2763" s="11">
        <v>163944</v>
      </c>
      <c r="J2763" s="13" t="s">
        <v>8982</v>
      </c>
      <c r="K2763" s="14">
        <f>I2763*Assumptions!$B$2*10^-3/24</f>
        <v>1024.6500000000001</v>
      </c>
      <c r="L2763" s="14">
        <f>IF(J2763="YES",I2763*Assumptions!$B$3/1000,0)</f>
        <v>3278.88</v>
      </c>
      <c r="M2763" s="14">
        <f>IF(J2763="YES",I2763*Assumptions!$B$4/1000,0)</f>
        <v>2459.16</v>
      </c>
      <c r="N2763" s="14">
        <f>IF(J2763="YES",I2763*Assumptions!$B$5/1000,0)</f>
        <v>4918.32</v>
      </c>
      <c r="O2763" s="14">
        <f>K2763*Assumptions!$B$6*Assumptions!$B$7</f>
        <v>5942.97</v>
      </c>
      <c r="P2763" s="14">
        <f>((K2763*Assumptions!$B$6*Assumptions!$B$7/1000)*(Assumptions!$B$8/(Assumptions!$B$8-1)))*Assumptions!$B$9</f>
        <v>35657.82</v>
      </c>
      <c r="Q2763" s="13" t="s">
        <v>9040</v>
      </c>
      <c r="R2763" s="13" t="s">
        <v>9042</v>
      </c>
    </row>
    <row r="2764" spans="1:18" x14ac:dyDescent="0.3">
      <c r="A2764" s="11" t="s">
        <v>6</v>
      </c>
      <c r="B2764" s="11" t="s">
        <v>700</v>
      </c>
      <c r="D2764" s="11" t="s">
        <v>713</v>
      </c>
      <c r="E2764" s="11" t="s">
        <v>714</v>
      </c>
      <c r="F2764" s="12">
        <v>45.612313999999998</v>
      </c>
      <c r="G2764" s="12">
        <v>9.7975980000000007</v>
      </c>
      <c r="H2764" s="11">
        <v>12000</v>
      </c>
      <c r="I2764" s="11">
        <v>7052</v>
      </c>
      <c r="J2764" s="13" t="s">
        <v>8991</v>
      </c>
      <c r="K2764" s="14">
        <f>I2764*Assumptions!$B$2*10^-3/24</f>
        <v>44.074999999999996</v>
      </c>
      <c r="L2764" s="14">
        <f>IF(J2764="YES",I2764*Assumptions!$B$3/1000,0)</f>
        <v>0</v>
      </c>
      <c r="M2764" s="14">
        <f>IF(J2764="YES",I2764*Assumptions!$B$4/1000,0)</f>
        <v>0</v>
      </c>
      <c r="N2764" s="14">
        <f>IF(J2764="YES",I2764*Assumptions!$B$5/1000,0)</f>
        <v>0</v>
      </c>
      <c r="O2764" s="14">
        <f>K2764*Assumptions!$B$6*Assumptions!$B$7</f>
        <v>255.63499999999993</v>
      </c>
      <c r="P2764" s="14">
        <f>((K2764*Assumptions!$B$6*Assumptions!$B$7/1000)*(Assumptions!$B$8/(Assumptions!$B$8-1)))*Assumptions!$B$9</f>
        <v>1533.8099999999995</v>
      </c>
      <c r="Q2764" s="13" t="s">
        <v>9040</v>
      </c>
      <c r="R2764" s="13" t="s">
        <v>9042</v>
      </c>
    </row>
    <row r="2765" spans="1:18" x14ac:dyDescent="0.3">
      <c r="A2765" s="11" t="s">
        <v>6</v>
      </c>
      <c r="B2765" s="11" t="s">
        <v>700</v>
      </c>
      <c r="D2765" s="11" t="s">
        <v>715</v>
      </c>
      <c r="E2765" s="11" t="s">
        <v>716</v>
      </c>
      <c r="F2765" s="12">
        <v>45.505195000000001</v>
      </c>
      <c r="G2765" s="12">
        <v>9.8584750000000003</v>
      </c>
      <c r="H2765" s="11">
        <v>10000</v>
      </c>
      <c r="I2765" s="11">
        <v>5965</v>
      </c>
      <c r="J2765" s="13" t="s">
        <v>8991</v>
      </c>
      <c r="K2765" s="14">
        <f>I2765*Assumptions!$B$2*10^-3/24</f>
        <v>37.28125</v>
      </c>
      <c r="L2765" s="14">
        <f>IF(J2765="YES",I2765*Assumptions!$B$3/1000,0)</f>
        <v>0</v>
      </c>
      <c r="M2765" s="14">
        <f>IF(J2765="YES",I2765*Assumptions!$B$4/1000,0)</f>
        <v>0</v>
      </c>
      <c r="N2765" s="14">
        <f>IF(J2765="YES",I2765*Assumptions!$B$5/1000,0)</f>
        <v>0</v>
      </c>
      <c r="O2765" s="14">
        <f>K2765*Assumptions!$B$6*Assumptions!$B$7</f>
        <v>216.23124999999999</v>
      </c>
      <c r="P2765" s="14">
        <f>((K2765*Assumptions!$B$6*Assumptions!$B$7/1000)*(Assumptions!$B$8/(Assumptions!$B$8-1)))*Assumptions!$B$9</f>
        <v>1297.3874999999998</v>
      </c>
      <c r="Q2765" s="13" t="s">
        <v>9040</v>
      </c>
      <c r="R2765" s="13" t="s">
        <v>9042</v>
      </c>
    </row>
    <row r="2766" spans="1:18" x14ac:dyDescent="0.3">
      <c r="A2766" s="11" t="s">
        <v>6</v>
      </c>
      <c r="B2766" s="11" t="s">
        <v>700</v>
      </c>
      <c r="D2766" s="11" t="s">
        <v>717</v>
      </c>
      <c r="E2766" s="11" t="s">
        <v>718</v>
      </c>
      <c r="F2766" s="12">
        <v>45.805230999999999</v>
      </c>
      <c r="G2766" s="12">
        <v>9.8694050000000004</v>
      </c>
      <c r="H2766" s="11">
        <v>75000</v>
      </c>
      <c r="I2766" s="11">
        <v>21780</v>
      </c>
      <c r="J2766" s="13" t="s">
        <v>8991</v>
      </c>
      <c r="K2766" s="14">
        <f>I2766*Assumptions!$B$2*10^-3/24</f>
        <v>136.125</v>
      </c>
      <c r="L2766" s="14">
        <f>IF(J2766="YES",I2766*Assumptions!$B$3/1000,0)</f>
        <v>0</v>
      </c>
      <c r="M2766" s="14">
        <f>IF(J2766="YES",I2766*Assumptions!$B$4/1000,0)</f>
        <v>0</v>
      </c>
      <c r="N2766" s="14">
        <f>IF(J2766="YES",I2766*Assumptions!$B$5/1000,0)</f>
        <v>0</v>
      </c>
      <c r="O2766" s="14">
        <f>K2766*Assumptions!$B$6*Assumptions!$B$7</f>
        <v>789.52499999999998</v>
      </c>
      <c r="P2766" s="14">
        <f>((K2766*Assumptions!$B$6*Assumptions!$B$7/1000)*(Assumptions!$B$8/(Assumptions!$B$8-1)))*Assumptions!$B$9</f>
        <v>4737.1499999999996</v>
      </c>
      <c r="Q2766" s="13" t="s">
        <v>9040</v>
      </c>
      <c r="R2766" s="13" t="s">
        <v>9042</v>
      </c>
    </row>
    <row r="2767" spans="1:18" x14ac:dyDescent="0.3">
      <c r="A2767" s="11" t="s">
        <v>6</v>
      </c>
      <c r="B2767" s="11" t="s">
        <v>700</v>
      </c>
      <c r="D2767" s="11" t="s">
        <v>719</v>
      </c>
      <c r="E2767" s="11" t="s">
        <v>720</v>
      </c>
      <c r="F2767" s="12">
        <v>45.640428</v>
      </c>
      <c r="G2767" s="12">
        <v>9.8565860000000001</v>
      </c>
      <c r="H2767" s="11">
        <v>6000</v>
      </c>
      <c r="I2767" s="11">
        <v>5746</v>
      </c>
      <c r="J2767" s="13" t="s">
        <v>8991</v>
      </c>
      <c r="K2767" s="14">
        <f>I2767*Assumptions!$B$2*10^-3/24</f>
        <v>35.912500000000001</v>
      </c>
      <c r="L2767" s="14">
        <f>IF(J2767="YES",I2767*Assumptions!$B$3/1000,0)</f>
        <v>0</v>
      </c>
      <c r="M2767" s="14">
        <f>IF(J2767="YES",I2767*Assumptions!$B$4/1000,0)</f>
        <v>0</v>
      </c>
      <c r="N2767" s="14">
        <f>IF(J2767="YES",I2767*Assumptions!$B$5/1000,0)</f>
        <v>0</v>
      </c>
      <c r="O2767" s="14">
        <f>K2767*Assumptions!$B$6*Assumptions!$B$7</f>
        <v>208.29249999999999</v>
      </c>
      <c r="P2767" s="14">
        <f>((K2767*Assumptions!$B$6*Assumptions!$B$7/1000)*(Assumptions!$B$8/(Assumptions!$B$8-1)))*Assumptions!$B$9</f>
        <v>1249.7549999999999</v>
      </c>
      <c r="Q2767" s="13" t="s">
        <v>9040</v>
      </c>
      <c r="R2767" s="13" t="s">
        <v>9042</v>
      </c>
    </row>
    <row r="2768" spans="1:18" x14ac:dyDescent="0.3">
      <c r="A2768" s="11" t="s">
        <v>6</v>
      </c>
      <c r="B2768" s="11" t="s">
        <v>700</v>
      </c>
      <c r="D2768" s="11" t="s">
        <v>721</v>
      </c>
      <c r="E2768" s="11" t="s">
        <v>722</v>
      </c>
      <c r="F2768" s="12">
        <v>45.734237999999998</v>
      </c>
      <c r="G2768" s="12">
        <v>9.4590250000000005</v>
      </c>
      <c r="H2768" s="11">
        <v>9114</v>
      </c>
      <c r="I2768" s="11">
        <v>7918</v>
      </c>
      <c r="J2768" s="13" t="s">
        <v>8991</v>
      </c>
      <c r="K2768" s="14">
        <f>I2768*Assumptions!$B$2*10^-3/24</f>
        <v>49.487500000000004</v>
      </c>
      <c r="L2768" s="14">
        <f>IF(J2768="YES",I2768*Assumptions!$B$3/1000,0)</f>
        <v>0</v>
      </c>
      <c r="M2768" s="14">
        <f>IF(J2768="YES",I2768*Assumptions!$B$4/1000,0)</f>
        <v>0</v>
      </c>
      <c r="N2768" s="14">
        <f>IF(J2768="YES",I2768*Assumptions!$B$5/1000,0)</f>
        <v>0</v>
      </c>
      <c r="O2768" s="14">
        <f>K2768*Assumptions!$B$6*Assumptions!$B$7</f>
        <v>287.02750000000003</v>
      </c>
      <c r="P2768" s="14">
        <f>((K2768*Assumptions!$B$6*Assumptions!$B$7/1000)*(Assumptions!$B$8/(Assumptions!$B$8-1)))*Assumptions!$B$9</f>
        <v>1722.1650000000002</v>
      </c>
      <c r="Q2768" s="13" t="s">
        <v>9040</v>
      </c>
      <c r="R2768" s="13" t="s">
        <v>9043</v>
      </c>
    </row>
    <row r="2769" spans="1:18" x14ac:dyDescent="0.3">
      <c r="A2769" s="11" t="s">
        <v>6</v>
      </c>
      <c r="B2769" s="11" t="s">
        <v>700</v>
      </c>
      <c r="D2769" s="11" t="s">
        <v>723</v>
      </c>
      <c r="E2769" s="11" t="s">
        <v>724</v>
      </c>
      <c r="F2769" s="12">
        <v>45.550094000000001</v>
      </c>
      <c r="G2769" s="12">
        <v>9.8350860000000004</v>
      </c>
      <c r="H2769" s="11">
        <v>8000</v>
      </c>
      <c r="I2769" s="11">
        <v>6285</v>
      </c>
      <c r="J2769" s="13" t="s">
        <v>8991</v>
      </c>
      <c r="K2769" s="14">
        <f>I2769*Assumptions!$B$2*10^-3/24</f>
        <v>39.28125</v>
      </c>
      <c r="L2769" s="14">
        <f>IF(J2769="YES",I2769*Assumptions!$B$3/1000,0)</f>
        <v>0</v>
      </c>
      <c r="M2769" s="14">
        <f>IF(J2769="YES",I2769*Assumptions!$B$4/1000,0)</f>
        <v>0</v>
      </c>
      <c r="N2769" s="14">
        <f>IF(J2769="YES",I2769*Assumptions!$B$5/1000,0)</f>
        <v>0</v>
      </c>
      <c r="O2769" s="14">
        <f>K2769*Assumptions!$B$6*Assumptions!$B$7</f>
        <v>227.83124999999998</v>
      </c>
      <c r="P2769" s="14">
        <f>((K2769*Assumptions!$B$6*Assumptions!$B$7/1000)*(Assumptions!$B$8/(Assumptions!$B$8-1)))*Assumptions!$B$9</f>
        <v>1366.9874999999997</v>
      </c>
      <c r="Q2769" s="13" t="s">
        <v>9040</v>
      </c>
      <c r="R2769" s="13" t="s">
        <v>9042</v>
      </c>
    </row>
    <row r="2770" spans="1:18" x14ac:dyDescent="0.3">
      <c r="A2770" s="11" t="s">
        <v>6</v>
      </c>
      <c r="B2770" s="11" t="s">
        <v>700</v>
      </c>
      <c r="D2770" s="11" t="s">
        <v>725</v>
      </c>
      <c r="E2770" s="11" t="s">
        <v>726</v>
      </c>
      <c r="F2770" s="12">
        <v>45.874529000000003</v>
      </c>
      <c r="G2770" s="12">
        <v>9.9173390000000001</v>
      </c>
      <c r="H2770" s="11">
        <v>20000</v>
      </c>
      <c r="I2770" s="11">
        <v>12095</v>
      </c>
      <c r="J2770" s="13" t="s">
        <v>8991</v>
      </c>
      <c r="K2770" s="14">
        <f>I2770*Assumptions!$B$2*10^-3/24</f>
        <v>75.59375</v>
      </c>
      <c r="L2770" s="14">
        <f>IF(J2770="YES",I2770*Assumptions!$B$3/1000,0)</f>
        <v>0</v>
      </c>
      <c r="M2770" s="14">
        <f>IF(J2770="YES",I2770*Assumptions!$B$4/1000,0)</f>
        <v>0</v>
      </c>
      <c r="N2770" s="14">
        <f>IF(J2770="YES",I2770*Assumptions!$B$5/1000,0)</f>
        <v>0</v>
      </c>
      <c r="O2770" s="14">
        <f>K2770*Assumptions!$B$6*Assumptions!$B$7</f>
        <v>438.44375000000002</v>
      </c>
      <c r="P2770" s="14">
        <f>((K2770*Assumptions!$B$6*Assumptions!$B$7/1000)*(Assumptions!$B$8/(Assumptions!$B$8-1)))*Assumptions!$B$9</f>
        <v>2630.6624999999999</v>
      </c>
      <c r="Q2770" s="13" t="s">
        <v>9040</v>
      </c>
      <c r="R2770" s="13" t="s">
        <v>9044</v>
      </c>
    </row>
    <row r="2771" spans="1:18" x14ac:dyDescent="0.3">
      <c r="A2771" s="11" t="s">
        <v>6</v>
      </c>
      <c r="B2771" s="11" t="s">
        <v>700</v>
      </c>
      <c r="D2771" s="11" t="s">
        <v>727</v>
      </c>
      <c r="E2771" s="11" t="s">
        <v>728</v>
      </c>
      <c r="F2771" s="12">
        <v>45.556629999999998</v>
      </c>
      <c r="G2771" s="12">
        <v>9.7010989999999993</v>
      </c>
      <c r="H2771" s="11">
        <v>107000</v>
      </c>
      <c r="I2771" s="11">
        <v>73351</v>
      </c>
      <c r="J2771" s="13" t="s">
        <v>8982</v>
      </c>
      <c r="K2771" s="14">
        <f>I2771*Assumptions!$B$2*10^-3/24</f>
        <v>458.44374999999997</v>
      </c>
      <c r="L2771" s="14">
        <f>IF(J2771="YES",I2771*Assumptions!$B$3/1000,0)</f>
        <v>1467.02</v>
      </c>
      <c r="M2771" s="14">
        <f>IF(J2771="YES",I2771*Assumptions!$B$4/1000,0)</f>
        <v>1100.2650000000001</v>
      </c>
      <c r="N2771" s="14">
        <f>IF(J2771="YES",I2771*Assumptions!$B$5/1000,0)</f>
        <v>2200.5300000000002</v>
      </c>
      <c r="O2771" s="14">
        <f>K2771*Assumptions!$B$6*Assumptions!$B$7</f>
        <v>2658.9737499999997</v>
      </c>
      <c r="P2771" s="14">
        <f>((K2771*Assumptions!$B$6*Assumptions!$B$7/1000)*(Assumptions!$B$8/(Assumptions!$B$8-1)))*Assumptions!$B$9</f>
        <v>15953.842499999995</v>
      </c>
      <c r="Q2771" s="13" t="s">
        <v>9040</v>
      </c>
      <c r="R2771" s="13" t="s">
        <v>9043</v>
      </c>
    </row>
    <row r="2772" spans="1:18" x14ac:dyDescent="0.3">
      <c r="A2772" s="11" t="s">
        <v>6</v>
      </c>
      <c r="B2772" s="11" t="s">
        <v>700</v>
      </c>
      <c r="D2772" s="11" t="s">
        <v>729</v>
      </c>
      <c r="E2772" s="11" t="s">
        <v>730</v>
      </c>
      <c r="F2772" s="12">
        <v>45.816045000000003</v>
      </c>
      <c r="G2772" s="12">
        <v>10.099722999999999</v>
      </c>
      <c r="H2772" s="11">
        <v>65000</v>
      </c>
      <c r="I2772" s="11">
        <v>71151</v>
      </c>
      <c r="J2772" s="13" t="s">
        <v>8991</v>
      </c>
      <c r="K2772" s="14">
        <f>I2772*Assumptions!$B$2*10^-3/24</f>
        <v>444.69374999999997</v>
      </c>
      <c r="L2772" s="14">
        <f>IF(J2772="YES",I2772*Assumptions!$B$3/1000,0)</f>
        <v>0</v>
      </c>
      <c r="M2772" s="14">
        <f>IF(J2772="YES",I2772*Assumptions!$B$4/1000,0)</f>
        <v>0</v>
      </c>
      <c r="N2772" s="14">
        <f>IF(J2772="YES",I2772*Assumptions!$B$5/1000,0)</f>
        <v>0</v>
      </c>
      <c r="O2772" s="14">
        <f>K2772*Assumptions!$B$6*Assumptions!$B$7</f>
        <v>2579.2237500000001</v>
      </c>
      <c r="P2772" s="14">
        <f>((K2772*Assumptions!$B$6*Assumptions!$B$7/1000)*(Assumptions!$B$8/(Assumptions!$B$8-1)))*Assumptions!$B$9</f>
        <v>15475.342500000001</v>
      </c>
      <c r="Q2772" s="13" t="s">
        <v>9040</v>
      </c>
      <c r="R2772" s="13" t="s">
        <v>9042</v>
      </c>
    </row>
    <row r="2773" spans="1:18" x14ac:dyDescent="0.3">
      <c r="A2773" s="11" t="s">
        <v>6</v>
      </c>
      <c r="B2773" s="11" t="s">
        <v>700</v>
      </c>
      <c r="D2773" s="11" t="s">
        <v>731</v>
      </c>
      <c r="E2773" s="11" t="s">
        <v>732</v>
      </c>
      <c r="F2773" s="12">
        <v>45.492203000000003</v>
      </c>
      <c r="G2773" s="12">
        <v>9.7613070000000004</v>
      </c>
      <c r="H2773" s="11">
        <v>23320</v>
      </c>
      <c r="I2773" s="11">
        <v>22207</v>
      </c>
      <c r="J2773" s="13" t="s">
        <v>8991</v>
      </c>
      <c r="K2773" s="14">
        <f>I2773*Assumptions!$B$2*10^-3/24</f>
        <v>138.79375000000002</v>
      </c>
      <c r="L2773" s="14">
        <f>IF(J2773="YES",I2773*Assumptions!$B$3/1000,0)</f>
        <v>0</v>
      </c>
      <c r="M2773" s="14">
        <f>IF(J2773="YES",I2773*Assumptions!$B$4/1000,0)</f>
        <v>0</v>
      </c>
      <c r="N2773" s="14">
        <f>IF(J2773="YES",I2773*Assumptions!$B$5/1000,0)</f>
        <v>0</v>
      </c>
      <c r="O2773" s="14">
        <f>K2773*Assumptions!$B$6*Assumptions!$B$7</f>
        <v>805.00375000000008</v>
      </c>
      <c r="P2773" s="14">
        <f>((K2773*Assumptions!$B$6*Assumptions!$B$7/1000)*(Assumptions!$B$8/(Assumptions!$B$8-1)))*Assumptions!$B$9</f>
        <v>4830.0225000000009</v>
      </c>
      <c r="Q2773" s="13" t="s">
        <v>9040</v>
      </c>
      <c r="R2773" s="13" t="s">
        <v>9042</v>
      </c>
    </row>
    <row r="2774" spans="1:18" x14ac:dyDescent="0.3">
      <c r="A2774" s="11" t="s">
        <v>6</v>
      </c>
      <c r="B2774" s="11" t="s">
        <v>630</v>
      </c>
      <c r="D2774" s="11" t="s">
        <v>733</v>
      </c>
      <c r="E2774" s="11" t="s">
        <v>734</v>
      </c>
      <c r="F2774" s="12">
        <v>45.498775000000002</v>
      </c>
      <c r="G2774" s="12">
        <v>9.0882470000000009</v>
      </c>
      <c r="H2774" s="11">
        <v>620600</v>
      </c>
      <c r="I2774" s="11">
        <v>594809</v>
      </c>
      <c r="J2774" s="13" t="s">
        <v>8982</v>
      </c>
      <c r="K2774" s="14">
        <f>I2774*Assumptions!$B$2*10^-3/24</f>
        <v>3717.5562500000001</v>
      </c>
      <c r="L2774" s="14">
        <f>IF(J2774="YES",I2774*Assumptions!$B$3/1000,0)</f>
        <v>11896.18</v>
      </c>
      <c r="M2774" s="14">
        <f>IF(J2774="YES",I2774*Assumptions!$B$4/1000,0)</f>
        <v>8922.1350000000002</v>
      </c>
      <c r="N2774" s="14">
        <f>IF(J2774="YES",I2774*Assumptions!$B$5/1000,0)</f>
        <v>17844.27</v>
      </c>
      <c r="O2774" s="14">
        <f>K2774*Assumptions!$B$6*Assumptions!$B$7</f>
        <v>21561.826249999998</v>
      </c>
      <c r="P2774" s="14">
        <f>((K2774*Assumptions!$B$6*Assumptions!$B$7/1000)*(Assumptions!$B$8/(Assumptions!$B$8-1)))*Assumptions!$B$9</f>
        <v>129370.95749999999</v>
      </c>
      <c r="Q2774" s="13" t="s">
        <v>9040</v>
      </c>
      <c r="R2774" s="13" t="s">
        <v>9043</v>
      </c>
    </row>
    <row r="2775" spans="1:18" x14ac:dyDescent="0.3">
      <c r="A2775" s="11" t="s">
        <v>6</v>
      </c>
      <c r="B2775" s="11" t="s">
        <v>630</v>
      </c>
      <c r="D2775" s="11" t="s">
        <v>735</v>
      </c>
      <c r="E2775" s="11" t="s">
        <v>736</v>
      </c>
      <c r="F2775" s="12">
        <v>45.421199000000001</v>
      </c>
      <c r="G2775" s="12">
        <v>9.2946010000000001</v>
      </c>
      <c r="H2775" s="11">
        <v>566000</v>
      </c>
      <c r="I2775" s="11">
        <v>419978</v>
      </c>
      <c r="J2775" s="13" t="s">
        <v>8982</v>
      </c>
      <c r="K2775" s="14">
        <f>I2775*Assumptions!$B$2*10^-3/24</f>
        <v>2624.8625000000002</v>
      </c>
      <c r="L2775" s="14">
        <f>IF(J2775="YES",I2775*Assumptions!$B$3/1000,0)</f>
        <v>8399.56</v>
      </c>
      <c r="M2775" s="14">
        <f>IF(J2775="YES",I2775*Assumptions!$B$4/1000,0)</f>
        <v>6299.67</v>
      </c>
      <c r="N2775" s="14">
        <f>IF(J2775="YES",I2775*Assumptions!$B$5/1000,0)</f>
        <v>12599.34</v>
      </c>
      <c r="O2775" s="14">
        <f>K2775*Assumptions!$B$6*Assumptions!$B$7</f>
        <v>15224.202499999999</v>
      </c>
      <c r="P2775" s="14">
        <f>((K2775*Assumptions!$B$6*Assumptions!$B$7/1000)*(Assumptions!$B$8/(Assumptions!$B$8-1)))*Assumptions!$B$9</f>
        <v>91345.214999999982</v>
      </c>
      <c r="Q2775" s="13" t="s">
        <v>9040</v>
      </c>
      <c r="R2775" s="13" t="s">
        <v>9043</v>
      </c>
    </row>
    <row r="2776" spans="1:18" x14ac:dyDescent="0.3">
      <c r="A2776" s="11" t="s">
        <v>6</v>
      </c>
      <c r="B2776" s="11" t="s">
        <v>700</v>
      </c>
      <c r="D2776" s="11" t="s">
        <v>737</v>
      </c>
      <c r="E2776" s="11" t="s">
        <v>738</v>
      </c>
      <c r="F2776" s="12">
        <v>45.972445</v>
      </c>
      <c r="G2776" s="12">
        <v>10.107246</v>
      </c>
      <c r="H2776" s="11">
        <v>9800</v>
      </c>
      <c r="I2776" s="11">
        <v>5688</v>
      </c>
      <c r="J2776" s="13" t="s">
        <v>8991</v>
      </c>
      <c r="K2776" s="14">
        <f>I2776*Assumptions!$B$2*10^-3/24</f>
        <v>35.550000000000004</v>
      </c>
      <c r="L2776" s="14">
        <f>IF(J2776="YES",I2776*Assumptions!$B$3/1000,0)</f>
        <v>0</v>
      </c>
      <c r="M2776" s="14">
        <f>IF(J2776="YES",I2776*Assumptions!$B$4/1000,0)</f>
        <v>0</v>
      </c>
      <c r="N2776" s="14">
        <f>IF(J2776="YES",I2776*Assumptions!$B$5/1000,0)</f>
        <v>0</v>
      </c>
      <c r="O2776" s="14">
        <f>K2776*Assumptions!$B$6*Assumptions!$B$7</f>
        <v>206.19</v>
      </c>
      <c r="P2776" s="14">
        <f>((K2776*Assumptions!$B$6*Assumptions!$B$7/1000)*(Assumptions!$B$8/(Assumptions!$B$8-1)))*Assumptions!$B$9</f>
        <v>1237.1399999999996</v>
      </c>
      <c r="Q2776" s="13" t="s">
        <v>9040</v>
      </c>
      <c r="R2776" s="13" t="s">
        <v>9044</v>
      </c>
    </row>
    <row r="2777" spans="1:18" x14ac:dyDescent="0.3">
      <c r="A2777" s="11" t="s">
        <v>6</v>
      </c>
      <c r="B2777" s="11" t="s">
        <v>700</v>
      </c>
      <c r="D2777" s="11" t="s">
        <v>739</v>
      </c>
      <c r="E2777" s="11" t="s">
        <v>740</v>
      </c>
      <c r="F2777" s="12">
        <v>45.788240999999999</v>
      </c>
      <c r="G2777" s="12">
        <v>9.6435709999999997</v>
      </c>
      <c r="H2777" s="11">
        <v>25000</v>
      </c>
      <c r="I2777" s="11">
        <v>21147</v>
      </c>
      <c r="J2777" s="13" t="s">
        <v>8991</v>
      </c>
      <c r="K2777" s="14">
        <f>I2777*Assumptions!$B$2*10^-3/24</f>
        <v>132.16875000000002</v>
      </c>
      <c r="L2777" s="14">
        <f>IF(J2777="YES",I2777*Assumptions!$B$3/1000,0)</f>
        <v>0</v>
      </c>
      <c r="M2777" s="14">
        <f>IF(J2777="YES",I2777*Assumptions!$B$4/1000,0)</f>
        <v>0</v>
      </c>
      <c r="N2777" s="14">
        <f>IF(J2777="YES",I2777*Assumptions!$B$5/1000,0)</f>
        <v>0</v>
      </c>
      <c r="O2777" s="14">
        <f>K2777*Assumptions!$B$6*Assumptions!$B$7</f>
        <v>766.57875000000001</v>
      </c>
      <c r="P2777" s="14">
        <f>((K2777*Assumptions!$B$6*Assumptions!$B$7/1000)*(Assumptions!$B$8/(Assumptions!$B$8-1)))*Assumptions!$B$9</f>
        <v>4599.4724999999989</v>
      </c>
      <c r="Q2777" s="13" t="s">
        <v>9040</v>
      </c>
      <c r="R2777" s="13" t="s">
        <v>9043</v>
      </c>
    </row>
    <row r="2778" spans="1:18" x14ac:dyDescent="0.3">
      <c r="A2778" s="11" t="s">
        <v>6</v>
      </c>
      <c r="B2778" s="11" t="s">
        <v>517</v>
      </c>
      <c r="D2778" s="11" t="s">
        <v>741</v>
      </c>
      <c r="E2778" s="11" t="s">
        <v>742</v>
      </c>
      <c r="F2778" s="12">
        <v>45.768334000000003</v>
      </c>
      <c r="G2778" s="12">
        <v>8.5896559999999997</v>
      </c>
      <c r="H2778" s="11">
        <v>20000</v>
      </c>
      <c r="I2778" s="11">
        <v>14269</v>
      </c>
      <c r="J2778" s="13" t="s">
        <v>8991</v>
      </c>
      <c r="K2778" s="14">
        <f>I2778*Assumptions!$B$2*10^-3/24</f>
        <v>89.181249999999991</v>
      </c>
      <c r="L2778" s="14">
        <f>IF(J2778="YES",I2778*Assumptions!$B$3/1000,0)</f>
        <v>0</v>
      </c>
      <c r="M2778" s="14">
        <f>IF(J2778="YES",I2778*Assumptions!$B$4/1000,0)</f>
        <v>0</v>
      </c>
      <c r="N2778" s="14">
        <f>IF(J2778="YES",I2778*Assumptions!$B$5/1000,0)</f>
        <v>0</v>
      </c>
      <c r="O2778" s="14">
        <f>K2778*Assumptions!$B$6*Assumptions!$B$7</f>
        <v>517.25124999999991</v>
      </c>
      <c r="P2778" s="14">
        <f>((K2778*Assumptions!$B$6*Assumptions!$B$7/1000)*(Assumptions!$B$8/(Assumptions!$B$8-1)))*Assumptions!$B$9</f>
        <v>3103.5074999999993</v>
      </c>
      <c r="Q2778" s="13" t="s">
        <v>9040</v>
      </c>
      <c r="R2778" s="13" t="s">
        <v>9042</v>
      </c>
    </row>
    <row r="2779" spans="1:18" x14ac:dyDescent="0.3">
      <c r="A2779" s="11" t="s">
        <v>6</v>
      </c>
      <c r="B2779" s="11" t="s">
        <v>517</v>
      </c>
      <c r="D2779" s="11" t="s">
        <v>743</v>
      </c>
      <c r="E2779" s="11" t="s">
        <v>744</v>
      </c>
      <c r="F2779" s="12">
        <v>45.864764999999998</v>
      </c>
      <c r="G2779" s="12">
        <v>8.8725039999999993</v>
      </c>
      <c r="H2779" s="11">
        <v>22000</v>
      </c>
      <c r="I2779" s="11">
        <v>15623</v>
      </c>
      <c r="J2779" s="13" t="s">
        <v>8991</v>
      </c>
      <c r="K2779" s="14">
        <f>I2779*Assumptions!$B$2*10^-3/24</f>
        <v>97.643750000000011</v>
      </c>
      <c r="L2779" s="14">
        <f>IF(J2779="YES",I2779*Assumptions!$B$3/1000,0)</f>
        <v>0</v>
      </c>
      <c r="M2779" s="14">
        <f>IF(J2779="YES",I2779*Assumptions!$B$4/1000,0)</f>
        <v>0</v>
      </c>
      <c r="N2779" s="14">
        <f>IF(J2779="YES",I2779*Assumptions!$B$5/1000,0)</f>
        <v>0</v>
      </c>
      <c r="O2779" s="14">
        <f>K2779*Assumptions!$B$6*Assumptions!$B$7</f>
        <v>566.33375000000001</v>
      </c>
      <c r="P2779" s="14">
        <f>((K2779*Assumptions!$B$6*Assumptions!$B$7/1000)*(Assumptions!$B$8/(Assumptions!$B$8-1)))*Assumptions!$B$9</f>
        <v>3398.0024999999996</v>
      </c>
      <c r="Q2779" s="13" t="s">
        <v>9040</v>
      </c>
      <c r="R2779" s="13" t="s">
        <v>9042</v>
      </c>
    </row>
    <row r="2780" spans="1:18" x14ac:dyDescent="0.3">
      <c r="A2780" s="11" t="s">
        <v>6</v>
      </c>
      <c r="B2780" s="11" t="s">
        <v>517</v>
      </c>
      <c r="D2780" s="11" t="s">
        <v>745</v>
      </c>
      <c r="E2780" s="11" t="s">
        <v>746</v>
      </c>
      <c r="F2780" s="12">
        <v>45.838427000000003</v>
      </c>
      <c r="G2780" s="12">
        <v>8.6755859999999991</v>
      </c>
      <c r="H2780" s="11">
        <v>9333</v>
      </c>
      <c r="I2780" s="11">
        <v>8148</v>
      </c>
      <c r="J2780" s="13" t="s">
        <v>8991</v>
      </c>
      <c r="K2780" s="14">
        <f>I2780*Assumptions!$B$2*10^-3/24</f>
        <v>50.925000000000004</v>
      </c>
      <c r="L2780" s="14">
        <f>IF(J2780="YES",I2780*Assumptions!$B$3/1000,0)</f>
        <v>0</v>
      </c>
      <c r="M2780" s="14">
        <f>IF(J2780="YES",I2780*Assumptions!$B$4/1000,0)</f>
        <v>0</v>
      </c>
      <c r="N2780" s="14">
        <f>IF(J2780="YES",I2780*Assumptions!$B$5/1000,0)</f>
        <v>0</v>
      </c>
      <c r="O2780" s="14">
        <f>K2780*Assumptions!$B$6*Assumptions!$B$7</f>
        <v>295.36500000000001</v>
      </c>
      <c r="P2780" s="14">
        <f>((K2780*Assumptions!$B$6*Assumptions!$B$7/1000)*(Assumptions!$B$8/(Assumptions!$B$8-1)))*Assumptions!$B$9</f>
        <v>1772.1899999999998</v>
      </c>
      <c r="Q2780" s="13" t="s">
        <v>9040</v>
      </c>
      <c r="R2780" s="13" t="s">
        <v>9043</v>
      </c>
    </row>
    <row r="2781" spans="1:18" x14ac:dyDescent="0.3">
      <c r="A2781" s="11" t="s">
        <v>6</v>
      </c>
      <c r="B2781" s="11" t="s">
        <v>517</v>
      </c>
      <c r="D2781" s="11" t="s">
        <v>747</v>
      </c>
      <c r="E2781" s="11" t="s">
        <v>748</v>
      </c>
      <c r="F2781" s="12">
        <v>45.686309000000001</v>
      </c>
      <c r="G2781" s="12">
        <v>8.8795850000000005</v>
      </c>
      <c r="H2781" s="11">
        <v>45000</v>
      </c>
      <c r="I2781" s="11">
        <v>42954</v>
      </c>
      <c r="J2781" s="13" t="s">
        <v>8991</v>
      </c>
      <c r="K2781" s="14">
        <f>I2781*Assumptions!$B$2*10^-3/24</f>
        <v>268.46250000000003</v>
      </c>
      <c r="L2781" s="14">
        <f>IF(J2781="YES",I2781*Assumptions!$B$3/1000,0)</f>
        <v>0</v>
      </c>
      <c r="M2781" s="14">
        <f>IF(J2781="YES",I2781*Assumptions!$B$4/1000,0)</f>
        <v>0</v>
      </c>
      <c r="N2781" s="14">
        <f>IF(J2781="YES",I2781*Assumptions!$B$5/1000,0)</f>
        <v>0</v>
      </c>
      <c r="O2781" s="14">
        <f>K2781*Assumptions!$B$6*Assumptions!$B$7</f>
        <v>1557.0825000000002</v>
      </c>
      <c r="P2781" s="14">
        <f>((K2781*Assumptions!$B$6*Assumptions!$B$7/1000)*(Assumptions!$B$8/(Assumptions!$B$8-1)))*Assumptions!$B$9</f>
        <v>9342.494999999999</v>
      </c>
      <c r="Q2781" s="13" t="s">
        <v>9040</v>
      </c>
      <c r="R2781" s="13" t="s">
        <v>9042</v>
      </c>
    </row>
    <row r="2782" spans="1:18" x14ac:dyDescent="0.3">
      <c r="A2782" s="11" t="s">
        <v>6</v>
      </c>
      <c r="B2782" s="11" t="s">
        <v>517</v>
      </c>
      <c r="D2782" s="11" t="s">
        <v>749</v>
      </c>
      <c r="E2782" s="11" t="s">
        <v>750</v>
      </c>
      <c r="F2782" s="12">
        <v>45.816274</v>
      </c>
      <c r="G2782" s="12">
        <v>8.9030039999999993</v>
      </c>
      <c r="H2782" s="11">
        <v>5000</v>
      </c>
      <c r="I2782" s="11">
        <v>5939</v>
      </c>
      <c r="J2782" s="13" t="s">
        <v>8991</v>
      </c>
      <c r="K2782" s="14">
        <f>I2782*Assumptions!$B$2*10^-3/24</f>
        <v>37.118749999999999</v>
      </c>
      <c r="L2782" s="14">
        <f>IF(J2782="YES",I2782*Assumptions!$B$3/1000,0)</f>
        <v>0</v>
      </c>
      <c r="M2782" s="14">
        <f>IF(J2782="YES",I2782*Assumptions!$B$4/1000,0)</f>
        <v>0</v>
      </c>
      <c r="N2782" s="14">
        <f>IF(J2782="YES",I2782*Assumptions!$B$5/1000,0)</f>
        <v>0</v>
      </c>
      <c r="O2782" s="14">
        <f>K2782*Assumptions!$B$6*Assumptions!$B$7</f>
        <v>215.28874999999999</v>
      </c>
      <c r="P2782" s="14">
        <f>((K2782*Assumptions!$B$6*Assumptions!$B$7/1000)*(Assumptions!$B$8/(Assumptions!$B$8-1)))*Assumptions!$B$9</f>
        <v>1291.7324999999998</v>
      </c>
      <c r="Q2782" s="13" t="s">
        <v>9040</v>
      </c>
      <c r="R2782" s="13" t="s">
        <v>9042</v>
      </c>
    </row>
    <row r="2783" spans="1:18" x14ac:dyDescent="0.3">
      <c r="A2783" s="11" t="s">
        <v>6</v>
      </c>
      <c r="B2783" s="11" t="s">
        <v>517</v>
      </c>
      <c r="D2783" s="11" t="s">
        <v>751</v>
      </c>
      <c r="E2783" s="11" t="s">
        <v>752</v>
      </c>
      <c r="F2783" s="12">
        <v>45.582971000000001</v>
      </c>
      <c r="G2783" s="12">
        <v>9.0414060000000003</v>
      </c>
      <c r="H2783" s="11">
        <v>400000</v>
      </c>
      <c r="I2783" s="11">
        <v>113411</v>
      </c>
      <c r="J2783" s="13" t="s">
        <v>8982</v>
      </c>
      <c r="K2783" s="14">
        <f>I2783*Assumptions!$B$2*10^-3/24</f>
        <v>708.81875000000002</v>
      </c>
      <c r="L2783" s="14">
        <f>IF(J2783="YES",I2783*Assumptions!$B$3/1000,0)</f>
        <v>2268.2199999999998</v>
      </c>
      <c r="M2783" s="14">
        <f>IF(J2783="YES",I2783*Assumptions!$B$4/1000,0)</f>
        <v>1701.165</v>
      </c>
      <c r="N2783" s="14">
        <f>IF(J2783="YES",I2783*Assumptions!$B$5/1000,0)</f>
        <v>3402.33</v>
      </c>
      <c r="O2783" s="14">
        <f>K2783*Assumptions!$B$6*Assumptions!$B$7</f>
        <v>4111.1487500000003</v>
      </c>
      <c r="P2783" s="14">
        <f>((K2783*Assumptions!$B$6*Assumptions!$B$7/1000)*(Assumptions!$B$8/(Assumptions!$B$8-1)))*Assumptions!$B$9</f>
        <v>24666.892499999998</v>
      </c>
      <c r="Q2783" s="13" t="s">
        <v>9040</v>
      </c>
      <c r="R2783" s="13" t="s">
        <v>9043</v>
      </c>
    </row>
    <row r="2784" spans="1:18" x14ac:dyDescent="0.3">
      <c r="A2784" s="11" t="s">
        <v>6</v>
      </c>
      <c r="B2784" s="11" t="s">
        <v>700</v>
      </c>
      <c r="D2784" s="11" t="s">
        <v>753</v>
      </c>
      <c r="E2784" s="11" t="s">
        <v>754</v>
      </c>
      <c r="F2784" s="12">
        <v>45.463766999999997</v>
      </c>
      <c r="G2784" s="12">
        <v>9.7983519999999995</v>
      </c>
      <c r="H2784" s="11">
        <v>5000</v>
      </c>
      <c r="I2784" s="11">
        <v>4720</v>
      </c>
      <c r="J2784" s="13" t="s">
        <v>8991</v>
      </c>
      <c r="K2784" s="14">
        <f>I2784*Assumptions!$B$2*10^-3/24</f>
        <v>29.5</v>
      </c>
      <c r="L2784" s="14">
        <f>IF(J2784="YES",I2784*Assumptions!$B$3/1000,0)</f>
        <v>0</v>
      </c>
      <c r="M2784" s="14">
        <f>IF(J2784="YES",I2784*Assumptions!$B$4/1000,0)</f>
        <v>0</v>
      </c>
      <c r="N2784" s="14">
        <f>IF(J2784="YES",I2784*Assumptions!$B$5/1000,0)</f>
        <v>0</v>
      </c>
      <c r="O2784" s="14">
        <f>K2784*Assumptions!$B$6*Assumptions!$B$7</f>
        <v>171.1</v>
      </c>
      <c r="P2784" s="14">
        <f>((K2784*Assumptions!$B$6*Assumptions!$B$7/1000)*(Assumptions!$B$8/(Assumptions!$B$8-1)))*Assumptions!$B$9</f>
        <v>1026.5999999999999</v>
      </c>
      <c r="Q2784" s="13" t="s">
        <v>9040</v>
      </c>
      <c r="R2784" s="13" t="s">
        <v>9042</v>
      </c>
    </row>
    <row r="2785" spans="1:18" x14ac:dyDescent="0.3">
      <c r="A2785" s="11" t="s">
        <v>6</v>
      </c>
      <c r="B2785" s="11" t="s">
        <v>700</v>
      </c>
      <c r="D2785" s="11" t="s">
        <v>755</v>
      </c>
      <c r="E2785" s="11" t="s">
        <v>756</v>
      </c>
      <c r="F2785" s="12">
        <v>45.586069999999999</v>
      </c>
      <c r="G2785" s="12">
        <v>9.7481919999999995</v>
      </c>
      <c r="H2785" s="11">
        <v>12000</v>
      </c>
      <c r="I2785" s="11">
        <v>10642</v>
      </c>
      <c r="J2785" s="13" t="s">
        <v>8991</v>
      </c>
      <c r="K2785" s="14">
        <f>I2785*Assumptions!$B$2*10^-3/24</f>
        <v>66.512500000000003</v>
      </c>
      <c r="L2785" s="14">
        <f>IF(J2785="YES",I2785*Assumptions!$B$3/1000,0)</f>
        <v>0</v>
      </c>
      <c r="M2785" s="14">
        <f>IF(J2785="YES",I2785*Assumptions!$B$4/1000,0)</f>
        <v>0</v>
      </c>
      <c r="N2785" s="14">
        <f>IF(J2785="YES",I2785*Assumptions!$B$5/1000,0)</f>
        <v>0</v>
      </c>
      <c r="O2785" s="14">
        <f>K2785*Assumptions!$B$6*Assumptions!$B$7</f>
        <v>385.77249999999998</v>
      </c>
      <c r="P2785" s="14">
        <f>((K2785*Assumptions!$B$6*Assumptions!$B$7/1000)*(Assumptions!$B$8/(Assumptions!$B$8-1)))*Assumptions!$B$9</f>
        <v>2314.6349999999998</v>
      </c>
      <c r="Q2785" s="13" t="s">
        <v>9040</v>
      </c>
      <c r="R2785" s="13" t="s">
        <v>9043</v>
      </c>
    </row>
    <row r="2786" spans="1:18" x14ac:dyDescent="0.3">
      <c r="A2786" s="11" t="s">
        <v>6</v>
      </c>
      <c r="B2786" s="11" t="s">
        <v>700</v>
      </c>
      <c r="D2786" s="11" t="s">
        <v>757</v>
      </c>
      <c r="E2786" s="11" t="s">
        <v>758</v>
      </c>
      <c r="F2786" s="12">
        <v>45.661019000000003</v>
      </c>
      <c r="G2786" s="12">
        <v>9.8190449999999991</v>
      </c>
      <c r="H2786" s="11">
        <v>10000</v>
      </c>
      <c r="I2786" s="11">
        <v>8972</v>
      </c>
      <c r="J2786" s="13" t="s">
        <v>8991</v>
      </c>
      <c r="K2786" s="14">
        <f>I2786*Assumptions!$B$2*10^-3/24</f>
        <v>56.074999999999996</v>
      </c>
      <c r="L2786" s="14">
        <f>IF(J2786="YES",I2786*Assumptions!$B$3/1000,0)</f>
        <v>0</v>
      </c>
      <c r="M2786" s="14">
        <f>IF(J2786="YES",I2786*Assumptions!$B$4/1000,0)</f>
        <v>0</v>
      </c>
      <c r="N2786" s="14">
        <f>IF(J2786="YES",I2786*Assumptions!$B$5/1000,0)</f>
        <v>0</v>
      </c>
      <c r="O2786" s="14">
        <f>K2786*Assumptions!$B$6*Assumptions!$B$7</f>
        <v>325.23500000000001</v>
      </c>
      <c r="P2786" s="14">
        <f>((K2786*Assumptions!$B$6*Assumptions!$B$7/1000)*(Assumptions!$B$8/(Assumptions!$B$8-1)))*Assumptions!$B$9</f>
        <v>1951.4099999999999</v>
      </c>
      <c r="Q2786" s="13" t="s">
        <v>9040</v>
      </c>
      <c r="R2786" s="13" t="s">
        <v>9042</v>
      </c>
    </row>
    <row r="2787" spans="1:18" x14ac:dyDescent="0.3">
      <c r="A2787" s="11" t="s">
        <v>6</v>
      </c>
      <c r="B2787" s="11" t="s">
        <v>700</v>
      </c>
      <c r="D2787" s="11" t="s">
        <v>759</v>
      </c>
      <c r="E2787" s="11" t="s">
        <v>760</v>
      </c>
      <c r="F2787" s="12">
        <v>45.648482999999999</v>
      </c>
      <c r="G2787" s="12">
        <v>9.7340590000000002</v>
      </c>
      <c r="H2787" s="11">
        <v>13000</v>
      </c>
      <c r="I2787" s="11">
        <v>9479</v>
      </c>
      <c r="J2787" s="13" t="s">
        <v>8991</v>
      </c>
      <c r="K2787" s="14">
        <f>I2787*Assumptions!$B$2*10^-3/24</f>
        <v>59.243750000000006</v>
      </c>
      <c r="L2787" s="14">
        <f>IF(J2787="YES",I2787*Assumptions!$B$3/1000,0)</f>
        <v>0</v>
      </c>
      <c r="M2787" s="14">
        <f>IF(J2787="YES",I2787*Assumptions!$B$4/1000,0)</f>
        <v>0</v>
      </c>
      <c r="N2787" s="14">
        <f>IF(J2787="YES",I2787*Assumptions!$B$5/1000,0)</f>
        <v>0</v>
      </c>
      <c r="O2787" s="14">
        <f>K2787*Assumptions!$B$6*Assumptions!$B$7</f>
        <v>343.61375000000004</v>
      </c>
      <c r="P2787" s="14">
        <f>((K2787*Assumptions!$B$6*Assumptions!$B$7/1000)*(Assumptions!$B$8/(Assumptions!$B$8-1)))*Assumptions!$B$9</f>
        <v>2061.6825000000003</v>
      </c>
      <c r="Q2787" s="13" t="s">
        <v>9040</v>
      </c>
      <c r="R2787" s="13" t="s">
        <v>9042</v>
      </c>
    </row>
    <row r="2788" spans="1:18" x14ac:dyDescent="0.3">
      <c r="A2788" s="11" t="s">
        <v>6</v>
      </c>
      <c r="B2788" s="11" t="s">
        <v>700</v>
      </c>
      <c r="D2788" s="11" t="s">
        <v>761</v>
      </c>
      <c r="E2788" s="11" t="s">
        <v>762</v>
      </c>
      <c r="F2788" s="12">
        <v>45.629049999999999</v>
      </c>
      <c r="G2788" s="12">
        <v>9.8711269999999995</v>
      </c>
      <c r="H2788" s="11">
        <v>10000</v>
      </c>
      <c r="I2788" s="11">
        <v>9832</v>
      </c>
      <c r="J2788" s="13" t="s">
        <v>8991</v>
      </c>
      <c r="K2788" s="14">
        <f>I2788*Assumptions!$B$2*10^-3/24</f>
        <v>61.449999999999996</v>
      </c>
      <c r="L2788" s="14">
        <f>IF(J2788="YES",I2788*Assumptions!$B$3/1000,0)</f>
        <v>0</v>
      </c>
      <c r="M2788" s="14">
        <f>IF(J2788="YES",I2788*Assumptions!$B$4/1000,0)</f>
        <v>0</v>
      </c>
      <c r="N2788" s="14">
        <f>IF(J2788="YES",I2788*Assumptions!$B$5/1000,0)</f>
        <v>0</v>
      </c>
      <c r="O2788" s="14">
        <f>K2788*Assumptions!$B$6*Assumptions!$B$7</f>
        <v>356.40999999999997</v>
      </c>
      <c r="P2788" s="14">
        <f>((K2788*Assumptions!$B$6*Assumptions!$B$7/1000)*(Assumptions!$B$8/(Assumptions!$B$8-1)))*Assumptions!$B$9</f>
        <v>2138.4599999999996</v>
      </c>
      <c r="Q2788" s="13" t="s">
        <v>9040</v>
      </c>
      <c r="R2788" s="13" t="s">
        <v>9042</v>
      </c>
    </row>
    <row r="2789" spans="1:18" x14ac:dyDescent="0.3">
      <c r="A2789" s="11" t="s">
        <v>6</v>
      </c>
      <c r="B2789" s="11" t="s">
        <v>700</v>
      </c>
      <c r="D2789" s="11" t="s">
        <v>763</v>
      </c>
      <c r="E2789" s="11" t="s">
        <v>764</v>
      </c>
      <c r="F2789" s="12">
        <v>45.561140000000002</v>
      </c>
      <c r="G2789" s="12">
        <v>9.6507090000000009</v>
      </c>
      <c r="H2789" s="11">
        <v>91300</v>
      </c>
      <c r="I2789" s="11">
        <v>76530</v>
      </c>
      <c r="J2789" s="13" t="s">
        <v>8982</v>
      </c>
      <c r="K2789" s="14">
        <f>I2789*Assumptions!$B$2*10^-3/24</f>
        <v>478.3125</v>
      </c>
      <c r="L2789" s="14">
        <f>IF(J2789="YES",I2789*Assumptions!$B$3/1000,0)</f>
        <v>1530.6</v>
      </c>
      <c r="M2789" s="14">
        <f>IF(J2789="YES",I2789*Assumptions!$B$4/1000,0)</f>
        <v>1147.95</v>
      </c>
      <c r="N2789" s="14">
        <f>IF(J2789="YES",I2789*Assumptions!$B$5/1000,0)</f>
        <v>2295.9</v>
      </c>
      <c r="O2789" s="14">
        <f>K2789*Assumptions!$B$6*Assumptions!$B$7</f>
        <v>2774.2124999999996</v>
      </c>
      <c r="P2789" s="14">
        <f>((K2789*Assumptions!$B$6*Assumptions!$B$7/1000)*(Assumptions!$B$8/(Assumptions!$B$8-1)))*Assumptions!$B$9</f>
        <v>16645.274999999994</v>
      </c>
      <c r="Q2789" s="13" t="s">
        <v>9040</v>
      </c>
      <c r="R2789" s="13" t="s">
        <v>9042</v>
      </c>
    </row>
    <row r="2790" spans="1:18" x14ac:dyDescent="0.3">
      <c r="A2790" s="11" t="s">
        <v>6</v>
      </c>
      <c r="B2790" s="11" t="s">
        <v>700</v>
      </c>
      <c r="D2790" s="11" t="s">
        <v>765</v>
      </c>
      <c r="E2790" s="11" t="s">
        <v>766</v>
      </c>
      <c r="F2790" s="12">
        <v>45.561582000000001</v>
      </c>
      <c r="G2790" s="12">
        <v>9.769266</v>
      </c>
      <c r="H2790" s="11">
        <v>10000</v>
      </c>
      <c r="I2790" s="11">
        <v>9190</v>
      </c>
      <c r="J2790" s="13" t="s">
        <v>8991</v>
      </c>
      <c r="K2790" s="14">
        <f>I2790*Assumptions!$B$2*10^-3/24</f>
        <v>57.4375</v>
      </c>
      <c r="L2790" s="14">
        <f>IF(J2790="YES",I2790*Assumptions!$B$3/1000,0)</f>
        <v>0</v>
      </c>
      <c r="M2790" s="14">
        <f>IF(J2790="YES",I2790*Assumptions!$B$4/1000,0)</f>
        <v>0</v>
      </c>
      <c r="N2790" s="14">
        <f>IF(J2790="YES",I2790*Assumptions!$B$5/1000,0)</f>
        <v>0</v>
      </c>
      <c r="O2790" s="14">
        <f>K2790*Assumptions!$B$6*Assumptions!$B$7</f>
        <v>333.13749999999999</v>
      </c>
      <c r="P2790" s="14">
        <f>((K2790*Assumptions!$B$6*Assumptions!$B$7/1000)*(Assumptions!$B$8/(Assumptions!$B$8-1)))*Assumptions!$B$9</f>
        <v>1998.8249999999996</v>
      </c>
      <c r="Q2790" s="13" t="s">
        <v>9040</v>
      </c>
      <c r="R2790" s="13" t="s">
        <v>9043</v>
      </c>
    </row>
    <row r="2791" spans="1:18" x14ac:dyDescent="0.3">
      <c r="A2791" s="11" t="s">
        <v>6</v>
      </c>
      <c r="B2791" s="11" t="s">
        <v>700</v>
      </c>
      <c r="D2791" s="11" t="s">
        <v>767</v>
      </c>
      <c r="E2791" s="11" t="s">
        <v>768</v>
      </c>
      <c r="F2791" s="12">
        <v>45.462367</v>
      </c>
      <c r="G2791" s="12">
        <v>9.695964</v>
      </c>
      <c r="H2791" s="11">
        <v>145600</v>
      </c>
      <c r="I2791" s="11">
        <v>120000</v>
      </c>
      <c r="J2791" s="13" t="s">
        <v>8982</v>
      </c>
      <c r="K2791" s="14">
        <f>I2791*Assumptions!$B$2*10^-3/24</f>
        <v>750</v>
      </c>
      <c r="L2791" s="14">
        <f>IF(J2791="YES",I2791*Assumptions!$B$3/1000,0)</f>
        <v>2400</v>
      </c>
      <c r="M2791" s="14">
        <f>IF(J2791="YES",I2791*Assumptions!$B$4/1000,0)</f>
        <v>1800</v>
      </c>
      <c r="N2791" s="14">
        <f>IF(J2791="YES",I2791*Assumptions!$B$5/1000,0)</f>
        <v>3600</v>
      </c>
      <c r="O2791" s="14">
        <f>K2791*Assumptions!$B$6*Assumptions!$B$7</f>
        <v>4349.9999999999991</v>
      </c>
      <c r="P2791" s="14">
        <f>((K2791*Assumptions!$B$6*Assumptions!$B$7/1000)*(Assumptions!$B$8/(Assumptions!$B$8-1)))*Assumptions!$B$9</f>
        <v>26099.999999999993</v>
      </c>
      <c r="Q2791" s="13" t="s">
        <v>9040</v>
      </c>
      <c r="R2791" s="13" t="s">
        <v>9044</v>
      </c>
    </row>
    <row r="2792" spans="1:18" x14ac:dyDescent="0.3">
      <c r="A2792" s="11" t="s">
        <v>6</v>
      </c>
      <c r="B2792" s="11" t="s">
        <v>700</v>
      </c>
      <c r="D2792" s="11" t="s">
        <v>769</v>
      </c>
      <c r="E2792" s="11" t="s">
        <v>770</v>
      </c>
      <c r="F2792" s="12">
        <v>45.890487</v>
      </c>
      <c r="G2792" s="12">
        <v>10.000942999999999</v>
      </c>
      <c r="H2792" s="11">
        <v>16440</v>
      </c>
      <c r="I2792" s="11">
        <v>11104</v>
      </c>
      <c r="J2792" s="13" t="s">
        <v>8991</v>
      </c>
      <c r="K2792" s="14">
        <f>I2792*Assumptions!$B$2*10^-3/24</f>
        <v>69.400000000000006</v>
      </c>
      <c r="L2792" s="14">
        <f>IF(J2792="YES",I2792*Assumptions!$B$3/1000,0)</f>
        <v>0</v>
      </c>
      <c r="M2792" s="14">
        <f>IF(J2792="YES",I2792*Assumptions!$B$4/1000,0)</f>
        <v>0</v>
      </c>
      <c r="N2792" s="14">
        <f>IF(J2792="YES",I2792*Assumptions!$B$5/1000,0)</f>
        <v>0</v>
      </c>
      <c r="O2792" s="14">
        <f>K2792*Assumptions!$B$6*Assumptions!$B$7</f>
        <v>402.52000000000004</v>
      </c>
      <c r="P2792" s="14">
        <f>((K2792*Assumptions!$B$6*Assumptions!$B$7/1000)*(Assumptions!$B$8/(Assumptions!$B$8-1)))*Assumptions!$B$9</f>
        <v>2415.12</v>
      </c>
      <c r="Q2792" s="13" t="s">
        <v>9040</v>
      </c>
      <c r="R2792" s="13" t="s">
        <v>9043</v>
      </c>
    </row>
    <row r="2793" spans="1:18" x14ac:dyDescent="0.3">
      <c r="A2793" s="11" t="s">
        <v>6</v>
      </c>
      <c r="B2793" s="11" t="s">
        <v>700</v>
      </c>
      <c r="D2793" s="11" t="s">
        <v>771</v>
      </c>
      <c r="E2793" s="11" t="s">
        <v>772</v>
      </c>
      <c r="F2793" s="12">
        <v>45.583717</v>
      </c>
      <c r="G2793" s="12">
        <v>9.8319189999999992</v>
      </c>
      <c r="H2793" s="11">
        <v>8000</v>
      </c>
      <c r="I2793" s="11">
        <v>6605</v>
      </c>
      <c r="J2793" s="13" t="s">
        <v>8991</v>
      </c>
      <c r="K2793" s="14">
        <f>I2793*Assumptions!$B$2*10^-3/24</f>
        <v>41.28125</v>
      </c>
      <c r="L2793" s="14">
        <f>IF(J2793="YES",I2793*Assumptions!$B$3/1000,0)</f>
        <v>0</v>
      </c>
      <c r="M2793" s="14">
        <f>IF(J2793="YES",I2793*Assumptions!$B$4/1000,0)</f>
        <v>0</v>
      </c>
      <c r="N2793" s="14">
        <f>IF(J2793="YES",I2793*Assumptions!$B$5/1000,0)</f>
        <v>0</v>
      </c>
      <c r="O2793" s="14">
        <f>K2793*Assumptions!$B$6*Assumptions!$B$7</f>
        <v>239.43124999999998</v>
      </c>
      <c r="P2793" s="14">
        <f>((K2793*Assumptions!$B$6*Assumptions!$B$7/1000)*(Assumptions!$B$8/(Assumptions!$B$8-1)))*Assumptions!$B$9</f>
        <v>1436.5874999999999</v>
      </c>
      <c r="Q2793" s="13" t="s">
        <v>9040</v>
      </c>
      <c r="R2793" s="13" t="s">
        <v>9043</v>
      </c>
    </row>
    <row r="2794" spans="1:18" x14ac:dyDescent="0.3">
      <c r="A2794" s="11" t="s">
        <v>6</v>
      </c>
      <c r="B2794" s="11" t="s">
        <v>700</v>
      </c>
      <c r="D2794" s="11" t="s">
        <v>773</v>
      </c>
      <c r="E2794" s="11" t="s">
        <v>774</v>
      </c>
      <c r="F2794" s="12">
        <v>45.856017000000001</v>
      </c>
      <c r="G2794" s="12">
        <v>9.8805150000000008</v>
      </c>
      <c r="H2794" s="11">
        <v>10000</v>
      </c>
      <c r="I2794" s="11">
        <v>9004</v>
      </c>
      <c r="J2794" s="13" t="s">
        <v>8991</v>
      </c>
      <c r="K2794" s="14">
        <f>I2794*Assumptions!$B$2*10^-3/24</f>
        <v>56.275000000000006</v>
      </c>
      <c r="L2794" s="14">
        <f>IF(J2794="YES",I2794*Assumptions!$B$3/1000,0)</f>
        <v>0</v>
      </c>
      <c r="M2794" s="14">
        <f>IF(J2794="YES",I2794*Assumptions!$B$4/1000,0)</f>
        <v>0</v>
      </c>
      <c r="N2794" s="14">
        <f>IF(J2794="YES",I2794*Assumptions!$B$5/1000,0)</f>
        <v>0</v>
      </c>
      <c r="O2794" s="14">
        <f>K2794*Assumptions!$B$6*Assumptions!$B$7</f>
        <v>326.39499999999998</v>
      </c>
      <c r="P2794" s="14">
        <f>((K2794*Assumptions!$B$6*Assumptions!$B$7/1000)*(Assumptions!$B$8/(Assumptions!$B$8-1)))*Assumptions!$B$9</f>
        <v>1958.37</v>
      </c>
      <c r="Q2794" s="13" t="s">
        <v>9040</v>
      </c>
      <c r="R2794" s="13" t="s">
        <v>9043</v>
      </c>
    </row>
    <row r="2795" spans="1:18" x14ac:dyDescent="0.3">
      <c r="A2795" s="11" t="s">
        <v>6</v>
      </c>
      <c r="B2795" s="11" t="s">
        <v>700</v>
      </c>
      <c r="D2795" s="11" t="s">
        <v>775</v>
      </c>
      <c r="E2795" s="11" t="s">
        <v>776</v>
      </c>
      <c r="F2795" s="12">
        <v>45.715102999999999</v>
      </c>
      <c r="G2795" s="12">
        <v>9.725911</v>
      </c>
      <c r="H2795" s="11">
        <v>250000</v>
      </c>
      <c r="I2795" s="11">
        <v>106306</v>
      </c>
      <c r="J2795" s="13" t="s">
        <v>8982</v>
      </c>
      <c r="K2795" s="14">
        <f>I2795*Assumptions!$B$2*10^-3/24</f>
        <v>664.41250000000002</v>
      </c>
      <c r="L2795" s="14">
        <f>IF(J2795="YES",I2795*Assumptions!$B$3/1000,0)</f>
        <v>2126.12</v>
      </c>
      <c r="M2795" s="14">
        <f>IF(J2795="YES",I2795*Assumptions!$B$4/1000,0)</f>
        <v>1594.59</v>
      </c>
      <c r="N2795" s="14">
        <f>IF(J2795="YES",I2795*Assumptions!$B$5/1000,0)</f>
        <v>3189.18</v>
      </c>
      <c r="O2795" s="14">
        <f>K2795*Assumptions!$B$6*Assumptions!$B$7</f>
        <v>3853.5924999999997</v>
      </c>
      <c r="P2795" s="14">
        <f>((K2795*Assumptions!$B$6*Assumptions!$B$7/1000)*(Assumptions!$B$8/(Assumptions!$B$8-1)))*Assumptions!$B$9</f>
        <v>23121.554999999997</v>
      </c>
      <c r="Q2795" s="13" t="s">
        <v>9040</v>
      </c>
      <c r="R2795" s="13" t="s">
        <v>9043</v>
      </c>
    </row>
    <row r="2796" spans="1:18" x14ac:dyDescent="0.3">
      <c r="A2796" s="11" t="s">
        <v>6</v>
      </c>
      <c r="B2796" s="11" t="s">
        <v>700</v>
      </c>
      <c r="D2796" s="11" t="s">
        <v>777</v>
      </c>
      <c r="E2796" s="11" t="s">
        <v>778</v>
      </c>
      <c r="F2796" s="12">
        <v>45.869604000000002</v>
      </c>
      <c r="G2796" s="12">
        <v>9.972054</v>
      </c>
      <c r="H2796" s="11">
        <v>10000</v>
      </c>
      <c r="I2796" s="11">
        <v>5887</v>
      </c>
      <c r="J2796" s="13" t="s">
        <v>8991</v>
      </c>
      <c r="K2796" s="14">
        <f>I2796*Assumptions!$B$2*10^-3/24</f>
        <v>36.793750000000003</v>
      </c>
      <c r="L2796" s="14">
        <f>IF(J2796="YES",I2796*Assumptions!$B$3/1000,0)</f>
        <v>0</v>
      </c>
      <c r="M2796" s="14">
        <f>IF(J2796="YES",I2796*Assumptions!$B$4/1000,0)</f>
        <v>0</v>
      </c>
      <c r="N2796" s="14">
        <f>IF(J2796="YES",I2796*Assumptions!$B$5/1000,0)</f>
        <v>0</v>
      </c>
      <c r="O2796" s="14">
        <f>K2796*Assumptions!$B$6*Assumptions!$B$7</f>
        <v>213.40375</v>
      </c>
      <c r="P2796" s="14">
        <f>((K2796*Assumptions!$B$6*Assumptions!$B$7/1000)*(Assumptions!$B$8/(Assumptions!$B$8-1)))*Assumptions!$B$9</f>
        <v>1280.4225000000001</v>
      </c>
      <c r="Q2796" s="13" t="s">
        <v>9040</v>
      </c>
      <c r="R2796" s="13" t="s">
        <v>9044</v>
      </c>
    </row>
    <row r="2797" spans="1:18" x14ac:dyDescent="0.3">
      <c r="A2797" s="11" t="s">
        <v>6</v>
      </c>
      <c r="B2797" s="11" t="s">
        <v>700</v>
      </c>
      <c r="D2797" s="11" t="s">
        <v>779</v>
      </c>
      <c r="E2797" s="11" t="s">
        <v>780</v>
      </c>
      <c r="F2797" s="12">
        <v>45.796937</v>
      </c>
      <c r="G2797" s="12">
        <v>9.749492</v>
      </c>
      <c r="H2797" s="11">
        <v>12000</v>
      </c>
      <c r="I2797" s="11">
        <v>8673</v>
      </c>
      <c r="J2797" s="13" t="s">
        <v>8991</v>
      </c>
      <c r="K2797" s="14">
        <f>I2797*Assumptions!$B$2*10^-3/24</f>
        <v>54.206250000000004</v>
      </c>
      <c r="L2797" s="14">
        <f>IF(J2797="YES",I2797*Assumptions!$B$3/1000,0)</f>
        <v>0</v>
      </c>
      <c r="M2797" s="14">
        <f>IF(J2797="YES",I2797*Assumptions!$B$4/1000,0)</f>
        <v>0</v>
      </c>
      <c r="N2797" s="14">
        <f>IF(J2797="YES",I2797*Assumptions!$B$5/1000,0)</f>
        <v>0</v>
      </c>
      <c r="O2797" s="14">
        <f>K2797*Assumptions!$B$6*Assumptions!$B$7</f>
        <v>314.39625000000001</v>
      </c>
      <c r="P2797" s="14">
        <f>((K2797*Assumptions!$B$6*Assumptions!$B$7/1000)*(Assumptions!$B$8/(Assumptions!$B$8-1)))*Assumptions!$B$9</f>
        <v>1886.3774999999998</v>
      </c>
      <c r="Q2797" s="13" t="s">
        <v>9040</v>
      </c>
      <c r="R2797" s="13" t="s">
        <v>9042</v>
      </c>
    </row>
    <row r="2798" spans="1:18" x14ac:dyDescent="0.3">
      <c r="A2798" s="11" t="s">
        <v>6</v>
      </c>
      <c r="B2798" s="11" t="s">
        <v>700</v>
      </c>
      <c r="D2798" s="11" t="s">
        <v>781</v>
      </c>
      <c r="E2798" s="11" t="s">
        <v>782</v>
      </c>
      <c r="F2798" s="12">
        <v>45.779142</v>
      </c>
      <c r="G2798" s="12">
        <v>9.5795870000000001</v>
      </c>
      <c r="H2798" s="11">
        <v>36000</v>
      </c>
      <c r="I2798" s="11">
        <v>16169</v>
      </c>
      <c r="J2798" s="13" t="s">
        <v>8991</v>
      </c>
      <c r="K2798" s="14">
        <f>I2798*Assumptions!$B$2*10^-3/24</f>
        <v>101.05624999999999</v>
      </c>
      <c r="L2798" s="14">
        <f>IF(J2798="YES",I2798*Assumptions!$B$3/1000,0)</f>
        <v>0</v>
      </c>
      <c r="M2798" s="14">
        <f>IF(J2798="YES",I2798*Assumptions!$B$4/1000,0)</f>
        <v>0</v>
      </c>
      <c r="N2798" s="14">
        <f>IF(J2798="YES",I2798*Assumptions!$B$5/1000,0)</f>
        <v>0</v>
      </c>
      <c r="O2798" s="14">
        <f>K2798*Assumptions!$B$6*Assumptions!$B$7</f>
        <v>586.12624999999991</v>
      </c>
      <c r="P2798" s="14">
        <f>((K2798*Assumptions!$B$6*Assumptions!$B$7/1000)*(Assumptions!$B$8/(Assumptions!$B$8-1)))*Assumptions!$B$9</f>
        <v>3516.7574999999993</v>
      </c>
      <c r="Q2798" s="13" t="s">
        <v>9040</v>
      </c>
      <c r="R2798" s="13" t="s">
        <v>9042</v>
      </c>
    </row>
    <row r="2799" spans="1:18" x14ac:dyDescent="0.3">
      <c r="A2799" s="11" t="s">
        <v>6</v>
      </c>
      <c r="B2799" s="11" t="s">
        <v>700</v>
      </c>
      <c r="D2799" s="11" t="s">
        <v>783</v>
      </c>
      <c r="E2799" s="11" t="s">
        <v>784</v>
      </c>
      <c r="F2799" s="12">
        <v>45.618133</v>
      </c>
      <c r="G2799" s="12">
        <v>9.8615049999999993</v>
      </c>
      <c r="H2799" s="11">
        <v>11000</v>
      </c>
      <c r="I2799" s="11">
        <v>7448</v>
      </c>
      <c r="J2799" s="13" t="s">
        <v>8991</v>
      </c>
      <c r="K2799" s="14">
        <f>I2799*Assumptions!$B$2*10^-3/24</f>
        <v>46.550000000000004</v>
      </c>
      <c r="L2799" s="14">
        <f>IF(J2799="YES",I2799*Assumptions!$B$3/1000,0)</f>
        <v>0</v>
      </c>
      <c r="M2799" s="14">
        <f>IF(J2799="YES",I2799*Assumptions!$B$4/1000,0)</f>
        <v>0</v>
      </c>
      <c r="N2799" s="14">
        <f>IF(J2799="YES",I2799*Assumptions!$B$5/1000,0)</f>
        <v>0</v>
      </c>
      <c r="O2799" s="14">
        <f>K2799*Assumptions!$B$6*Assumptions!$B$7</f>
        <v>269.99</v>
      </c>
      <c r="P2799" s="14">
        <f>((K2799*Assumptions!$B$6*Assumptions!$B$7/1000)*(Assumptions!$B$8/(Assumptions!$B$8-1)))*Assumptions!$B$9</f>
        <v>1619.94</v>
      </c>
      <c r="Q2799" s="13" t="s">
        <v>9040</v>
      </c>
      <c r="R2799" s="13" t="s">
        <v>9042</v>
      </c>
    </row>
    <row r="2800" spans="1:18" x14ac:dyDescent="0.3">
      <c r="A2800" s="11" t="s">
        <v>6</v>
      </c>
      <c r="B2800" s="11" t="s">
        <v>700</v>
      </c>
      <c r="D2800" s="11" t="s">
        <v>785</v>
      </c>
      <c r="E2800" s="11" t="s">
        <v>786</v>
      </c>
      <c r="F2800" s="12">
        <v>45.681480000000001</v>
      </c>
      <c r="G2800" s="12">
        <v>9.8434209999999993</v>
      </c>
      <c r="H2800" s="11">
        <v>50086</v>
      </c>
      <c r="I2800" s="11">
        <v>40300</v>
      </c>
      <c r="J2800" s="13" t="s">
        <v>8991</v>
      </c>
      <c r="K2800" s="14">
        <f>I2800*Assumptions!$B$2*10^-3/24</f>
        <v>251.875</v>
      </c>
      <c r="L2800" s="14">
        <f>IF(J2800="YES",I2800*Assumptions!$B$3/1000,0)</f>
        <v>0</v>
      </c>
      <c r="M2800" s="14">
        <f>IF(J2800="YES",I2800*Assumptions!$B$4/1000,0)</f>
        <v>0</v>
      </c>
      <c r="N2800" s="14">
        <f>IF(J2800="YES",I2800*Assumptions!$B$5/1000,0)</f>
        <v>0</v>
      </c>
      <c r="O2800" s="14">
        <f>K2800*Assumptions!$B$6*Assumptions!$B$7</f>
        <v>1460.8749999999998</v>
      </c>
      <c r="P2800" s="14">
        <f>((K2800*Assumptions!$B$6*Assumptions!$B$7/1000)*(Assumptions!$B$8/(Assumptions!$B$8-1)))*Assumptions!$B$9</f>
        <v>8765.2499999999982</v>
      </c>
      <c r="Q2800" s="13" t="s">
        <v>9040</v>
      </c>
      <c r="R2800" s="13" t="s">
        <v>9042</v>
      </c>
    </row>
    <row r="2801" spans="1:18" x14ac:dyDescent="0.3">
      <c r="A2801" s="11" t="s">
        <v>6</v>
      </c>
      <c r="B2801" s="11" t="s">
        <v>700</v>
      </c>
      <c r="D2801" s="11" t="s">
        <v>787</v>
      </c>
      <c r="E2801" s="11" t="s">
        <v>788</v>
      </c>
      <c r="F2801" s="12">
        <v>45.720199000000001</v>
      </c>
      <c r="G2801" s="12">
        <v>9.5967090000000006</v>
      </c>
      <c r="H2801" s="11">
        <v>77000</v>
      </c>
      <c r="I2801" s="11">
        <v>46371</v>
      </c>
      <c r="J2801" s="13" t="s">
        <v>8991</v>
      </c>
      <c r="K2801" s="14">
        <f>I2801*Assumptions!$B$2*10^-3/24</f>
        <v>289.81875000000002</v>
      </c>
      <c r="L2801" s="14">
        <f>IF(J2801="YES",I2801*Assumptions!$B$3/1000,0)</f>
        <v>0</v>
      </c>
      <c r="M2801" s="14">
        <f>IF(J2801="YES",I2801*Assumptions!$B$4/1000,0)</f>
        <v>0</v>
      </c>
      <c r="N2801" s="14">
        <f>IF(J2801="YES",I2801*Assumptions!$B$5/1000,0)</f>
        <v>0</v>
      </c>
      <c r="O2801" s="14">
        <f>K2801*Assumptions!$B$6*Assumptions!$B$7</f>
        <v>1680.94875</v>
      </c>
      <c r="P2801" s="14">
        <f>((K2801*Assumptions!$B$6*Assumptions!$B$7/1000)*(Assumptions!$B$8/(Assumptions!$B$8-1)))*Assumptions!$B$9</f>
        <v>10085.692499999999</v>
      </c>
      <c r="Q2801" s="13" t="s">
        <v>9040</v>
      </c>
      <c r="R2801" s="13" t="s">
        <v>9042</v>
      </c>
    </row>
    <row r="2802" spans="1:18" x14ac:dyDescent="0.3">
      <c r="A2802" s="11" t="s">
        <v>6</v>
      </c>
      <c r="B2802" s="11" t="s">
        <v>700</v>
      </c>
      <c r="D2802" s="11" t="s">
        <v>789</v>
      </c>
      <c r="E2802" s="11" t="s">
        <v>790</v>
      </c>
      <c r="F2802" s="12">
        <v>45.896647000000002</v>
      </c>
      <c r="G2802" s="12">
        <v>9.9224340000000009</v>
      </c>
      <c r="H2802" s="11">
        <v>11400</v>
      </c>
      <c r="I2802" s="11">
        <v>10504</v>
      </c>
      <c r="J2802" s="13" t="s">
        <v>8991</v>
      </c>
      <c r="K2802" s="14">
        <f>I2802*Assumptions!$B$2*10^-3/24</f>
        <v>65.650000000000006</v>
      </c>
      <c r="L2802" s="14">
        <f>IF(J2802="YES",I2802*Assumptions!$B$3/1000,0)</f>
        <v>0</v>
      </c>
      <c r="M2802" s="14">
        <f>IF(J2802="YES",I2802*Assumptions!$B$4/1000,0)</f>
        <v>0</v>
      </c>
      <c r="N2802" s="14">
        <f>IF(J2802="YES",I2802*Assumptions!$B$5/1000,0)</f>
        <v>0</v>
      </c>
      <c r="O2802" s="14">
        <f>K2802*Assumptions!$B$6*Assumptions!$B$7</f>
        <v>380.77</v>
      </c>
      <c r="P2802" s="14">
        <f>((K2802*Assumptions!$B$6*Assumptions!$B$7/1000)*(Assumptions!$B$8/(Assumptions!$B$8-1)))*Assumptions!$B$9</f>
        <v>2284.62</v>
      </c>
      <c r="Q2802" s="13" t="s">
        <v>9040</v>
      </c>
      <c r="R2802" s="13" t="s">
        <v>9043</v>
      </c>
    </row>
    <row r="2803" spans="1:18" x14ac:dyDescent="0.3">
      <c r="A2803" s="11" t="s">
        <v>6</v>
      </c>
      <c r="B2803" s="11" t="s">
        <v>793</v>
      </c>
      <c r="D2803" s="11" t="s">
        <v>791</v>
      </c>
      <c r="E2803" s="11" t="s">
        <v>792</v>
      </c>
      <c r="F2803" s="12">
        <v>45.450530999999998</v>
      </c>
      <c r="G2803" s="12">
        <v>10.113223</v>
      </c>
      <c r="H2803" s="11">
        <v>5000</v>
      </c>
      <c r="I2803" s="11">
        <v>3040</v>
      </c>
      <c r="J2803" s="13" t="s">
        <v>8991</v>
      </c>
      <c r="K2803" s="14">
        <f>I2803*Assumptions!$B$2*10^-3/24</f>
        <v>19</v>
      </c>
      <c r="L2803" s="14">
        <f>IF(J2803="YES",I2803*Assumptions!$B$3/1000,0)</f>
        <v>0</v>
      </c>
      <c r="M2803" s="14">
        <f>IF(J2803="YES",I2803*Assumptions!$B$4/1000,0)</f>
        <v>0</v>
      </c>
      <c r="N2803" s="14">
        <f>IF(J2803="YES",I2803*Assumptions!$B$5/1000,0)</f>
        <v>0</v>
      </c>
      <c r="O2803" s="14">
        <f>K2803*Assumptions!$B$6*Assumptions!$B$7</f>
        <v>110.19999999999999</v>
      </c>
      <c r="P2803" s="14">
        <f>((K2803*Assumptions!$B$6*Assumptions!$B$7/1000)*(Assumptions!$B$8/(Assumptions!$B$8-1)))*Assumptions!$B$9</f>
        <v>661.19999999999982</v>
      </c>
      <c r="Q2803" s="13" t="s">
        <v>9040</v>
      </c>
      <c r="R2803" s="13" t="s">
        <v>9042</v>
      </c>
    </row>
    <row r="2804" spans="1:18" x14ac:dyDescent="0.3">
      <c r="A2804" s="11" t="s">
        <v>6</v>
      </c>
      <c r="B2804" s="11" t="s">
        <v>793</v>
      </c>
      <c r="D2804" s="11" t="s">
        <v>794</v>
      </c>
      <c r="E2804" s="11" t="s">
        <v>795</v>
      </c>
      <c r="F2804" s="12">
        <v>45.420392999999997</v>
      </c>
      <c r="G2804" s="12">
        <v>10.179978</v>
      </c>
      <c r="H2804" s="11">
        <v>20500</v>
      </c>
      <c r="I2804" s="11">
        <v>13147</v>
      </c>
      <c r="J2804" s="13" t="s">
        <v>8991</v>
      </c>
      <c r="K2804" s="14">
        <f>I2804*Assumptions!$B$2*10^-3/24</f>
        <v>82.168750000000003</v>
      </c>
      <c r="L2804" s="14">
        <f>IF(J2804="YES",I2804*Assumptions!$B$3/1000,0)</f>
        <v>0</v>
      </c>
      <c r="M2804" s="14">
        <f>IF(J2804="YES",I2804*Assumptions!$B$4/1000,0)</f>
        <v>0</v>
      </c>
      <c r="N2804" s="14">
        <f>IF(J2804="YES",I2804*Assumptions!$B$5/1000,0)</f>
        <v>0</v>
      </c>
      <c r="O2804" s="14">
        <f>K2804*Assumptions!$B$6*Assumptions!$B$7</f>
        <v>476.57874999999996</v>
      </c>
      <c r="P2804" s="14">
        <f>((K2804*Assumptions!$B$6*Assumptions!$B$7/1000)*(Assumptions!$B$8/(Assumptions!$B$8-1)))*Assumptions!$B$9</f>
        <v>2859.4724999999994</v>
      </c>
      <c r="Q2804" s="13" t="s">
        <v>9040</v>
      </c>
      <c r="R2804" s="13" t="s">
        <v>9043</v>
      </c>
    </row>
    <row r="2805" spans="1:18" x14ac:dyDescent="0.3">
      <c r="A2805" s="11" t="s">
        <v>6</v>
      </c>
      <c r="B2805" s="11" t="s">
        <v>793</v>
      </c>
      <c r="D2805" s="11" t="s">
        <v>796</v>
      </c>
      <c r="E2805" s="11" t="s">
        <v>797</v>
      </c>
      <c r="F2805" s="12">
        <v>45.494601000000003</v>
      </c>
      <c r="G2805" s="12">
        <v>10.404878</v>
      </c>
      <c r="H2805" s="11">
        <v>12000</v>
      </c>
      <c r="I2805" s="11">
        <v>10690</v>
      </c>
      <c r="J2805" s="13" t="s">
        <v>8991</v>
      </c>
      <c r="K2805" s="14">
        <f>I2805*Assumptions!$B$2*10^-3/24</f>
        <v>66.8125</v>
      </c>
      <c r="L2805" s="14">
        <f>IF(J2805="YES",I2805*Assumptions!$B$3/1000,0)</f>
        <v>0</v>
      </c>
      <c r="M2805" s="14">
        <f>IF(J2805="YES",I2805*Assumptions!$B$4/1000,0)</f>
        <v>0</v>
      </c>
      <c r="N2805" s="14">
        <f>IF(J2805="YES",I2805*Assumptions!$B$5/1000,0)</f>
        <v>0</v>
      </c>
      <c r="O2805" s="14">
        <f>K2805*Assumptions!$B$6*Assumptions!$B$7</f>
        <v>387.51249999999999</v>
      </c>
      <c r="P2805" s="14">
        <f>((K2805*Assumptions!$B$6*Assumptions!$B$7/1000)*(Assumptions!$B$8/(Assumptions!$B$8-1)))*Assumptions!$B$9</f>
        <v>2325.0749999999998</v>
      </c>
      <c r="Q2805" s="13" t="s">
        <v>9040</v>
      </c>
      <c r="R2805" s="13" t="s">
        <v>9044</v>
      </c>
    </row>
    <row r="2806" spans="1:18" x14ac:dyDescent="0.3">
      <c r="A2806" s="11" t="s">
        <v>6</v>
      </c>
      <c r="B2806" s="11" t="s">
        <v>793</v>
      </c>
      <c r="D2806" s="11" t="s">
        <v>798</v>
      </c>
      <c r="E2806" s="11" t="s">
        <v>799</v>
      </c>
      <c r="F2806" s="12">
        <v>45.348779</v>
      </c>
      <c r="G2806" s="12">
        <v>9.9931929999999998</v>
      </c>
      <c r="H2806" s="11">
        <v>8200</v>
      </c>
      <c r="I2806" s="11">
        <v>5225</v>
      </c>
      <c r="J2806" s="13" t="s">
        <v>8991</v>
      </c>
      <c r="K2806" s="14">
        <f>I2806*Assumptions!$B$2*10^-3/24</f>
        <v>32.65625</v>
      </c>
      <c r="L2806" s="14">
        <f>IF(J2806="YES",I2806*Assumptions!$B$3/1000,0)</f>
        <v>0</v>
      </c>
      <c r="M2806" s="14">
        <f>IF(J2806="YES",I2806*Assumptions!$B$4/1000,0)</f>
        <v>0</v>
      </c>
      <c r="N2806" s="14">
        <f>IF(J2806="YES",I2806*Assumptions!$B$5/1000,0)</f>
        <v>0</v>
      </c>
      <c r="O2806" s="14">
        <f>K2806*Assumptions!$B$6*Assumptions!$B$7</f>
        <v>189.40624999999997</v>
      </c>
      <c r="P2806" s="14">
        <f>((K2806*Assumptions!$B$6*Assumptions!$B$7/1000)*(Assumptions!$B$8/(Assumptions!$B$8-1)))*Assumptions!$B$9</f>
        <v>1136.4374999999998</v>
      </c>
      <c r="Q2806" s="13" t="s">
        <v>9040</v>
      </c>
      <c r="R2806" s="13" t="s">
        <v>9042</v>
      </c>
    </row>
    <row r="2807" spans="1:18" x14ac:dyDescent="0.3">
      <c r="A2807" s="11" t="s">
        <v>6</v>
      </c>
      <c r="B2807" s="11" t="s">
        <v>793</v>
      </c>
      <c r="D2807" s="11" t="s">
        <v>800</v>
      </c>
      <c r="E2807" s="11" t="s">
        <v>801</v>
      </c>
      <c r="F2807" s="12">
        <v>45.470371</v>
      </c>
      <c r="G2807" s="12">
        <v>10.22845</v>
      </c>
      <c r="H2807" s="11">
        <v>10000</v>
      </c>
      <c r="I2807" s="11">
        <v>8481</v>
      </c>
      <c r="J2807" s="13" t="s">
        <v>8991</v>
      </c>
      <c r="K2807" s="14">
        <f>I2807*Assumptions!$B$2*10^-3/24</f>
        <v>53.006250000000001</v>
      </c>
      <c r="L2807" s="14">
        <f>IF(J2807="YES",I2807*Assumptions!$B$3/1000,0)</f>
        <v>0</v>
      </c>
      <c r="M2807" s="14">
        <f>IF(J2807="YES",I2807*Assumptions!$B$4/1000,0)</f>
        <v>0</v>
      </c>
      <c r="N2807" s="14">
        <f>IF(J2807="YES",I2807*Assumptions!$B$5/1000,0)</f>
        <v>0</v>
      </c>
      <c r="O2807" s="14">
        <f>K2807*Assumptions!$B$6*Assumptions!$B$7</f>
        <v>307.43624999999997</v>
      </c>
      <c r="P2807" s="14">
        <f>((K2807*Assumptions!$B$6*Assumptions!$B$7/1000)*(Assumptions!$B$8/(Assumptions!$B$8-1)))*Assumptions!$B$9</f>
        <v>1844.6174999999996</v>
      </c>
      <c r="Q2807" s="13" t="s">
        <v>9040</v>
      </c>
      <c r="R2807" s="13" t="s">
        <v>9042</v>
      </c>
    </row>
    <row r="2808" spans="1:18" x14ac:dyDescent="0.3">
      <c r="A2808" s="11" t="s">
        <v>6</v>
      </c>
      <c r="B2808" s="11" t="s">
        <v>793</v>
      </c>
      <c r="D2808" s="11" t="s">
        <v>802</v>
      </c>
      <c r="E2808" s="11" t="s">
        <v>803</v>
      </c>
      <c r="F2808" s="12">
        <v>45.524974999999998</v>
      </c>
      <c r="G2808" s="12">
        <v>10.299571</v>
      </c>
      <c r="H2808" s="11">
        <v>10000</v>
      </c>
      <c r="I2808" s="11">
        <v>7061</v>
      </c>
      <c r="J2808" s="13" t="s">
        <v>8991</v>
      </c>
      <c r="K2808" s="14">
        <f>I2808*Assumptions!$B$2*10^-3/24</f>
        <v>44.131250000000001</v>
      </c>
      <c r="L2808" s="14">
        <f>IF(J2808="YES",I2808*Assumptions!$B$3/1000,0)</f>
        <v>0</v>
      </c>
      <c r="M2808" s="14">
        <f>IF(J2808="YES",I2808*Assumptions!$B$4/1000,0)</f>
        <v>0</v>
      </c>
      <c r="N2808" s="14">
        <f>IF(J2808="YES",I2808*Assumptions!$B$5/1000,0)</f>
        <v>0</v>
      </c>
      <c r="O2808" s="14">
        <f>K2808*Assumptions!$B$6*Assumptions!$B$7</f>
        <v>255.96125000000001</v>
      </c>
      <c r="P2808" s="14">
        <f>((K2808*Assumptions!$B$6*Assumptions!$B$7/1000)*(Assumptions!$B$8/(Assumptions!$B$8-1)))*Assumptions!$B$9</f>
        <v>1535.7675000000002</v>
      </c>
      <c r="Q2808" s="13" t="s">
        <v>9040</v>
      </c>
      <c r="R2808" s="13" t="s">
        <v>9042</v>
      </c>
    </row>
    <row r="2809" spans="1:18" x14ac:dyDescent="0.3">
      <c r="A2809" s="11" t="s">
        <v>6</v>
      </c>
      <c r="B2809" s="11" t="s">
        <v>793</v>
      </c>
      <c r="D2809" s="11" t="s">
        <v>804</v>
      </c>
      <c r="E2809" s="11" t="s">
        <v>805</v>
      </c>
      <c r="F2809" s="12">
        <v>45.497565000000002</v>
      </c>
      <c r="G2809" s="12">
        <v>10.177142</v>
      </c>
      <c r="H2809" s="11">
        <v>296000</v>
      </c>
      <c r="I2809" s="11">
        <v>265180</v>
      </c>
      <c r="J2809" s="13" t="s">
        <v>8982</v>
      </c>
      <c r="K2809" s="14">
        <f>I2809*Assumptions!$B$2*10^-3/24</f>
        <v>1657.375</v>
      </c>
      <c r="L2809" s="14">
        <f>IF(J2809="YES",I2809*Assumptions!$B$3/1000,0)</f>
        <v>5303.6</v>
      </c>
      <c r="M2809" s="14">
        <f>IF(J2809="YES",I2809*Assumptions!$B$4/1000,0)</f>
        <v>3977.7</v>
      </c>
      <c r="N2809" s="14">
        <f>IF(J2809="YES",I2809*Assumptions!$B$5/1000,0)</f>
        <v>7955.4</v>
      </c>
      <c r="O2809" s="14">
        <f>K2809*Assumptions!$B$6*Assumptions!$B$7</f>
        <v>9612.7749999999996</v>
      </c>
      <c r="P2809" s="14">
        <f>((K2809*Assumptions!$B$6*Assumptions!$B$7/1000)*(Assumptions!$B$8/(Assumptions!$B$8-1)))*Assumptions!$B$9</f>
        <v>57676.649999999987</v>
      </c>
      <c r="Q2809" s="13" t="s">
        <v>9040</v>
      </c>
      <c r="R2809" s="13" t="s">
        <v>9043</v>
      </c>
    </row>
    <row r="2810" spans="1:18" x14ac:dyDescent="0.3">
      <c r="A2810" s="11" t="s">
        <v>6</v>
      </c>
      <c r="B2810" s="11" t="s">
        <v>793</v>
      </c>
      <c r="D2810" s="11" t="s">
        <v>806</v>
      </c>
      <c r="E2810" s="11" t="s">
        <v>807</v>
      </c>
      <c r="F2810" s="12">
        <v>45.446827999999996</v>
      </c>
      <c r="G2810" s="12">
        <v>10.414739000000001</v>
      </c>
      <c r="H2810" s="11">
        <v>8260</v>
      </c>
      <c r="I2810" s="11">
        <v>6757</v>
      </c>
      <c r="J2810" s="13" t="s">
        <v>8991</v>
      </c>
      <c r="K2810" s="14">
        <f>I2810*Assumptions!$B$2*10^-3/24</f>
        <v>42.231250000000003</v>
      </c>
      <c r="L2810" s="14">
        <f>IF(J2810="YES",I2810*Assumptions!$B$3/1000,0)</f>
        <v>0</v>
      </c>
      <c r="M2810" s="14">
        <f>IF(J2810="YES",I2810*Assumptions!$B$4/1000,0)</f>
        <v>0</v>
      </c>
      <c r="N2810" s="14">
        <f>IF(J2810="YES",I2810*Assumptions!$B$5/1000,0)</f>
        <v>0</v>
      </c>
      <c r="O2810" s="14">
        <f>K2810*Assumptions!$B$6*Assumptions!$B$7</f>
        <v>244.94125</v>
      </c>
      <c r="P2810" s="14">
        <f>((K2810*Assumptions!$B$6*Assumptions!$B$7/1000)*(Assumptions!$B$8/(Assumptions!$B$8-1)))*Assumptions!$B$9</f>
        <v>1469.6474999999998</v>
      </c>
      <c r="Q2810" s="13" t="s">
        <v>9040</v>
      </c>
      <c r="R2810" s="13" t="s">
        <v>9042</v>
      </c>
    </row>
    <row r="2811" spans="1:18" x14ac:dyDescent="0.3">
      <c r="A2811" s="11" t="s">
        <v>6</v>
      </c>
      <c r="B2811" s="11" t="s">
        <v>793</v>
      </c>
      <c r="D2811" s="11" t="s">
        <v>808</v>
      </c>
      <c r="E2811" s="11" t="s">
        <v>809</v>
      </c>
      <c r="F2811" s="12">
        <v>45.492936</v>
      </c>
      <c r="G2811" s="12">
        <v>9.9362809999999993</v>
      </c>
      <c r="H2811" s="11">
        <v>5000</v>
      </c>
      <c r="I2811" s="11">
        <v>6707</v>
      </c>
      <c r="J2811" s="13" t="s">
        <v>8991</v>
      </c>
      <c r="K2811" s="14">
        <f>I2811*Assumptions!$B$2*10^-3/24</f>
        <v>41.918750000000003</v>
      </c>
      <c r="L2811" s="14">
        <f>IF(J2811="YES",I2811*Assumptions!$B$3/1000,0)</f>
        <v>0</v>
      </c>
      <c r="M2811" s="14">
        <f>IF(J2811="YES",I2811*Assumptions!$B$4/1000,0)</f>
        <v>0</v>
      </c>
      <c r="N2811" s="14">
        <f>IF(J2811="YES",I2811*Assumptions!$B$5/1000,0)</f>
        <v>0</v>
      </c>
      <c r="O2811" s="14">
        <f>K2811*Assumptions!$B$6*Assumptions!$B$7</f>
        <v>243.12874999999997</v>
      </c>
      <c r="P2811" s="14">
        <f>((K2811*Assumptions!$B$6*Assumptions!$B$7/1000)*(Assumptions!$B$8/(Assumptions!$B$8-1)))*Assumptions!$B$9</f>
        <v>1458.7724999999998</v>
      </c>
      <c r="Q2811" s="13" t="s">
        <v>9040</v>
      </c>
      <c r="R2811" s="13" t="s">
        <v>9042</v>
      </c>
    </row>
    <row r="2812" spans="1:18" x14ac:dyDescent="0.3">
      <c r="A2812" s="11" t="s">
        <v>6</v>
      </c>
      <c r="B2812" s="11" t="s">
        <v>812</v>
      </c>
      <c r="D2812" s="11" t="s">
        <v>810</v>
      </c>
      <c r="E2812" s="11" t="s">
        <v>811</v>
      </c>
      <c r="F2812" s="12">
        <v>44.938817999999998</v>
      </c>
      <c r="G2812" s="12">
        <v>10.508397</v>
      </c>
      <c r="H2812" s="11">
        <v>13000</v>
      </c>
      <c r="I2812" s="11">
        <v>16540</v>
      </c>
      <c r="J2812" s="13" t="s">
        <v>8991</v>
      </c>
      <c r="K2812" s="14">
        <f>I2812*Assumptions!$B$2*10^-3/24</f>
        <v>103.375</v>
      </c>
      <c r="L2812" s="14">
        <f>IF(J2812="YES",I2812*Assumptions!$B$3/1000,0)</f>
        <v>0</v>
      </c>
      <c r="M2812" s="14">
        <f>IF(J2812="YES",I2812*Assumptions!$B$4/1000,0)</f>
        <v>0</v>
      </c>
      <c r="N2812" s="14">
        <f>IF(J2812="YES",I2812*Assumptions!$B$5/1000,0)</f>
        <v>0</v>
      </c>
      <c r="O2812" s="14">
        <f>K2812*Assumptions!$B$6*Assumptions!$B$7</f>
        <v>599.57499999999993</v>
      </c>
      <c r="P2812" s="14">
        <f>((K2812*Assumptions!$B$6*Assumptions!$B$7/1000)*(Assumptions!$B$8/(Assumptions!$B$8-1)))*Assumptions!$B$9</f>
        <v>3597.4499999999994</v>
      </c>
      <c r="Q2812" s="13" t="s">
        <v>9040</v>
      </c>
      <c r="R2812" s="13" t="s">
        <v>9043</v>
      </c>
    </row>
    <row r="2813" spans="1:18" x14ac:dyDescent="0.3">
      <c r="A2813" s="11" t="s">
        <v>6</v>
      </c>
      <c r="B2813" s="11" t="s">
        <v>815</v>
      </c>
      <c r="D2813" s="11" t="s">
        <v>813</v>
      </c>
      <c r="E2813" s="11" t="s">
        <v>814</v>
      </c>
      <c r="F2813" s="12">
        <v>45.885592000000003</v>
      </c>
      <c r="G2813" s="12">
        <v>9.4261199999999992</v>
      </c>
      <c r="H2813" s="11">
        <v>13300</v>
      </c>
      <c r="I2813" s="11">
        <v>6627</v>
      </c>
      <c r="J2813" s="13" t="s">
        <v>8991</v>
      </c>
      <c r="K2813" s="14">
        <f>I2813*Assumptions!$B$2*10^-3/24</f>
        <v>41.418750000000003</v>
      </c>
      <c r="L2813" s="14">
        <f>IF(J2813="YES",I2813*Assumptions!$B$3/1000,0)</f>
        <v>0</v>
      </c>
      <c r="M2813" s="14">
        <f>IF(J2813="YES",I2813*Assumptions!$B$4/1000,0)</f>
        <v>0</v>
      </c>
      <c r="N2813" s="14">
        <f>IF(J2813="YES",I2813*Assumptions!$B$5/1000,0)</f>
        <v>0</v>
      </c>
      <c r="O2813" s="14">
        <f>K2813*Assumptions!$B$6*Assumptions!$B$7</f>
        <v>240.22874999999999</v>
      </c>
      <c r="P2813" s="14">
        <f>((K2813*Assumptions!$B$6*Assumptions!$B$7/1000)*(Assumptions!$B$8/(Assumptions!$B$8-1)))*Assumptions!$B$9</f>
        <v>1441.3724999999997</v>
      </c>
      <c r="Q2813" s="13" t="s">
        <v>9040</v>
      </c>
      <c r="R2813" s="13" t="s">
        <v>9043</v>
      </c>
    </row>
    <row r="2814" spans="1:18" x14ac:dyDescent="0.3">
      <c r="A2814" s="11" t="s">
        <v>6</v>
      </c>
      <c r="B2814" s="11" t="s">
        <v>815</v>
      </c>
      <c r="D2814" s="11" t="s">
        <v>816</v>
      </c>
      <c r="E2814" s="11" t="s">
        <v>817</v>
      </c>
      <c r="F2814" s="12">
        <v>45.933168999999999</v>
      </c>
      <c r="G2814" s="12">
        <v>9.4604479999999995</v>
      </c>
      <c r="H2814" s="11">
        <v>24000</v>
      </c>
      <c r="I2814" s="11">
        <v>12761</v>
      </c>
      <c r="J2814" s="13" t="s">
        <v>8991</v>
      </c>
      <c r="K2814" s="14">
        <f>I2814*Assumptions!$B$2*10^-3/24</f>
        <v>79.756250000000009</v>
      </c>
      <c r="L2814" s="14">
        <f>IF(J2814="YES",I2814*Assumptions!$B$3/1000,0)</f>
        <v>0</v>
      </c>
      <c r="M2814" s="14">
        <f>IF(J2814="YES",I2814*Assumptions!$B$4/1000,0)</f>
        <v>0</v>
      </c>
      <c r="N2814" s="14">
        <f>IF(J2814="YES",I2814*Assumptions!$B$5/1000,0)</f>
        <v>0</v>
      </c>
      <c r="O2814" s="14">
        <f>K2814*Assumptions!$B$6*Assumptions!$B$7</f>
        <v>462.58625000000001</v>
      </c>
      <c r="P2814" s="14">
        <f>((K2814*Assumptions!$B$6*Assumptions!$B$7/1000)*(Assumptions!$B$8/(Assumptions!$B$8-1)))*Assumptions!$B$9</f>
        <v>2775.5174999999999</v>
      </c>
      <c r="Q2814" s="13" t="s">
        <v>9040</v>
      </c>
      <c r="R2814" s="13" t="s">
        <v>9042</v>
      </c>
    </row>
    <row r="2815" spans="1:18" x14ac:dyDescent="0.3">
      <c r="A2815" s="11" t="s">
        <v>6</v>
      </c>
      <c r="B2815" s="11" t="s">
        <v>815</v>
      </c>
      <c r="D2815" s="11" t="s">
        <v>818</v>
      </c>
      <c r="E2815" s="11" t="s">
        <v>819</v>
      </c>
      <c r="F2815" s="12">
        <v>46.050232999999999</v>
      </c>
      <c r="G2815" s="12">
        <v>9.3091279999999994</v>
      </c>
      <c r="H2815" s="11">
        <v>8000</v>
      </c>
      <c r="I2815" s="11">
        <v>4906</v>
      </c>
      <c r="J2815" s="13" t="s">
        <v>8991</v>
      </c>
      <c r="K2815" s="14">
        <f>I2815*Assumptions!$B$2*10^-3/24</f>
        <v>30.662499999999998</v>
      </c>
      <c r="L2815" s="14">
        <f>IF(J2815="YES",I2815*Assumptions!$B$3/1000,0)</f>
        <v>0</v>
      </c>
      <c r="M2815" s="14">
        <f>IF(J2815="YES",I2815*Assumptions!$B$4/1000,0)</f>
        <v>0</v>
      </c>
      <c r="N2815" s="14">
        <f>IF(J2815="YES",I2815*Assumptions!$B$5/1000,0)</f>
        <v>0</v>
      </c>
      <c r="O2815" s="14">
        <f>K2815*Assumptions!$B$6*Assumptions!$B$7</f>
        <v>177.84249999999997</v>
      </c>
      <c r="P2815" s="14">
        <f>((K2815*Assumptions!$B$6*Assumptions!$B$7/1000)*(Assumptions!$B$8/(Assumptions!$B$8-1)))*Assumptions!$B$9</f>
        <v>1067.0549999999996</v>
      </c>
      <c r="Q2815" s="13" t="s">
        <v>9040</v>
      </c>
      <c r="R2815" s="13" t="s">
        <v>9042</v>
      </c>
    </row>
    <row r="2816" spans="1:18" x14ac:dyDescent="0.3">
      <c r="A2816" s="11" t="s">
        <v>6</v>
      </c>
      <c r="B2816" s="11" t="s">
        <v>815</v>
      </c>
      <c r="D2816" s="11" t="s">
        <v>820</v>
      </c>
      <c r="E2816" s="11" t="s">
        <v>821</v>
      </c>
      <c r="F2816" s="12">
        <v>45.729942000000001</v>
      </c>
      <c r="G2816" s="12">
        <v>9.4459959999999992</v>
      </c>
      <c r="H2816" s="11">
        <v>38000</v>
      </c>
      <c r="I2816" s="11">
        <v>28370</v>
      </c>
      <c r="J2816" s="13" t="s">
        <v>8991</v>
      </c>
      <c r="K2816" s="14">
        <f>I2816*Assumptions!$B$2*10^-3/24</f>
        <v>177.3125</v>
      </c>
      <c r="L2816" s="14">
        <f>IF(J2816="YES",I2816*Assumptions!$B$3/1000,0)</f>
        <v>0</v>
      </c>
      <c r="M2816" s="14">
        <f>IF(J2816="YES",I2816*Assumptions!$B$4/1000,0)</f>
        <v>0</v>
      </c>
      <c r="N2816" s="14">
        <f>IF(J2816="YES",I2816*Assumptions!$B$5/1000,0)</f>
        <v>0</v>
      </c>
      <c r="O2816" s="14">
        <f>K2816*Assumptions!$B$6*Assumptions!$B$7</f>
        <v>1028.4124999999999</v>
      </c>
      <c r="P2816" s="14">
        <f>((K2816*Assumptions!$B$6*Assumptions!$B$7/1000)*(Assumptions!$B$8/(Assumptions!$B$8-1)))*Assumptions!$B$9</f>
        <v>6170.4749999999995</v>
      </c>
      <c r="Q2816" s="13" t="s">
        <v>9040</v>
      </c>
      <c r="R2816" s="13" t="s">
        <v>9042</v>
      </c>
    </row>
    <row r="2817" spans="1:18" x14ac:dyDescent="0.3">
      <c r="A2817" s="11" t="s">
        <v>6</v>
      </c>
      <c r="B2817" s="11" t="s">
        <v>815</v>
      </c>
      <c r="D2817" s="11" t="s">
        <v>822</v>
      </c>
      <c r="E2817" s="11" t="s">
        <v>823</v>
      </c>
      <c r="F2817" s="12">
        <v>45.786048999999998</v>
      </c>
      <c r="G2817" s="12">
        <v>9.4351880000000001</v>
      </c>
      <c r="H2817" s="11">
        <v>40000</v>
      </c>
      <c r="I2817" s="11">
        <v>31145</v>
      </c>
      <c r="J2817" s="13" t="s">
        <v>8991</v>
      </c>
      <c r="K2817" s="14">
        <f>I2817*Assumptions!$B$2*10^-3/24</f>
        <v>194.65625</v>
      </c>
      <c r="L2817" s="14">
        <f>IF(J2817="YES",I2817*Assumptions!$B$3/1000,0)</f>
        <v>0</v>
      </c>
      <c r="M2817" s="14">
        <f>IF(J2817="YES",I2817*Assumptions!$B$4/1000,0)</f>
        <v>0</v>
      </c>
      <c r="N2817" s="14">
        <f>IF(J2817="YES",I2817*Assumptions!$B$5/1000,0)</f>
        <v>0</v>
      </c>
      <c r="O2817" s="14">
        <f>K2817*Assumptions!$B$6*Assumptions!$B$7</f>
        <v>1129.0062499999999</v>
      </c>
      <c r="P2817" s="14">
        <f>((K2817*Assumptions!$B$6*Assumptions!$B$7/1000)*(Assumptions!$B$8/(Assumptions!$B$8-1)))*Assumptions!$B$9</f>
        <v>6774.0374999999995</v>
      </c>
      <c r="Q2817" s="13" t="s">
        <v>9040</v>
      </c>
      <c r="R2817" s="13" t="s">
        <v>9043</v>
      </c>
    </row>
    <row r="2818" spans="1:18" x14ac:dyDescent="0.3">
      <c r="A2818" s="11" t="s">
        <v>6</v>
      </c>
      <c r="B2818" s="11" t="s">
        <v>793</v>
      </c>
      <c r="D2818" s="11" t="s">
        <v>824</v>
      </c>
      <c r="E2818" s="11" t="s">
        <v>825</v>
      </c>
      <c r="F2818" s="12">
        <v>45.455165000000001</v>
      </c>
      <c r="G2818" s="12">
        <v>10.27796</v>
      </c>
      <c r="H2818" s="11">
        <v>14000</v>
      </c>
      <c r="I2818" s="11">
        <v>11220</v>
      </c>
      <c r="J2818" s="13" t="s">
        <v>8991</v>
      </c>
      <c r="K2818" s="14">
        <f>I2818*Assumptions!$B$2*10^-3/24</f>
        <v>70.125</v>
      </c>
      <c r="L2818" s="14">
        <f>IF(J2818="YES",I2818*Assumptions!$B$3/1000,0)</f>
        <v>0</v>
      </c>
      <c r="M2818" s="14">
        <f>IF(J2818="YES",I2818*Assumptions!$B$4/1000,0)</f>
        <v>0</v>
      </c>
      <c r="N2818" s="14">
        <f>IF(J2818="YES",I2818*Assumptions!$B$5/1000,0)</f>
        <v>0</v>
      </c>
      <c r="O2818" s="14">
        <f>K2818*Assumptions!$B$6*Assumptions!$B$7</f>
        <v>406.72500000000002</v>
      </c>
      <c r="P2818" s="14">
        <f>((K2818*Assumptions!$B$6*Assumptions!$B$7/1000)*(Assumptions!$B$8/(Assumptions!$B$8-1)))*Assumptions!$B$9</f>
        <v>2440.35</v>
      </c>
      <c r="Q2818" s="13" t="s">
        <v>9040</v>
      </c>
      <c r="R2818" s="13" t="s">
        <v>9044</v>
      </c>
    </row>
    <row r="2819" spans="1:18" x14ac:dyDescent="0.3">
      <c r="A2819" s="11" t="s">
        <v>6</v>
      </c>
      <c r="B2819" s="11" t="s">
        <v>793</v>
      </c>
      <c r="D2819" s="11" t="s">
        <v>826</v>
      </c>
      <c r="E2819" s="11" t="s">
        <v>827</v>
      </c>
      <c r="F2819" s="12">
        <v>45.501586000000003</v>
      </c>
      <c r="G2819" s="12">
        <v>9.9823629999999994</v>
      </c>
      <c r="H2819" s="11">
        <v>7129</v>
      </c>
      <c r="I2819" s="11">
        <v>7089</v>
      </c>
      <c r="J2819" s="13" t="s">
        <v>8991</v>
      </c>
      <c r="K2819" s="14">
        <f>I2819*Assumptions!$B$2*10^-3/24</f>
        <v>44.306249999999999</v>
      </c>
      <c r="L2819" s="14">
        <f>IF(J2819="YES",I2819*Assumptions!$B$3/1000,0)</f>
        <v>0</v>
      </c>
      <c r="M2819" s="14">
        <f>IF(J2819="YES",I2819*Assumptions!$B$4/1000,0)</f>
        <v>0</v>
      </c>
      <c r="N2819" s="14">
        <f>IF(J2819="YES",I2819*Assumptions!$B$5/1000,0)</f>
        <v>0</v>
      </c>
      <c r="O2819" s="14">
        <f>K2819*Assumptions!$B$6*Assumptions!$B$7</f>
        <v>256.97624999999999</v>
      </c>
      <c r="P2819" s="14">
        <f>((K2819*Assumptions!$B$6*Assumptions!$B$7/1000)*(Assumptions!$B$8/(Assumptions!$B$8-1)))*Assumptions!$B$9</f>
        <v>1541.8575000000001</v>
      </c>
      <c r="Q2819" s="13" t="s">
        <v>9040</v>
      </c>
      <c r="R2819" s="13" t="s">
        <v>9044</v>
      </c>
    </row>
    <row r="2820" spans="1:18" x14ac:dyDescent="0.3">
      <c r="A2820" s="11" t="s">
        <v>6</v>
      </c>
      <c r="B2820" s="11" t="s">
        <v>793</v>
      </c>
      <c r="D2820" s="11" t="s">
        <v>828</v>
      </c>
      <c r="E2820" s="11" t="s">
        <v>829</v>
      </c>
      <c r="F2820" s="12">
        <v>45.522719000000002</v>
      </c>
      <c r="G2820" s="12">
        <v>9.9375940000000007</v>
      </c>
      <c r="H2820" s="11">
        <v>30000</v>
      </c>
      <c r="I2820" s="11">
        <v>18423</v>
      </c>
      <c r="J2820" s="13" t="s">
        <v>8991</v>
      </c>
      <c r="K2820" s="14">
        <f>I2820*Assumptions!$B$2*10^-3/24</f>
        <v>115.14375000000001</v>
      </c>
      <c r="L2820" s="14">
        <f>IF(J2820="YES",I2820*Assumptions!$B$3/1000,0)</f>
        <v>0</v>
      </c>
      <c r="M2820" s="14">
        <f>IF(J2820="YES",I2820*Assumptions!$B$4/1000,0)</f>
        <v>0</v>
      </c>
      <c r="N2820" s="14">
        <f>IF(J2820="YES",I2820*Assumptions!$B$5/1000,0)</f>
        <v>0</v>
      </c>
      <c r="O2820" s="14">
        <f>K2820*Assumptions!$B$6*Assumptions!$B$7</f>
        <v>667.83375000000001</v>
      </c>
      <c r="P2820" s="14">
        <f>((K2820*Assumptions!$B$6*Assumptions!$B$7/1000)*(Assumptions!$B$8/(Assumptions!$B$8-1)))*Assumptions!$B$9</f>
        <v>4007.0024999999996</v>
      </c>
      <c r="Q2820" s="13" t="s">
        <v>9040</v>
      </c>
      <c r="R2820" s="13" t="s">
        <v>9044</v>
      </c>
    </row>
    <row r="2821" spans="1:18" x14ac:dyDescent="0.3">
      <c r="A2821" s="11" t="s">
        <v>6</v>
      </c>
      <c r="B2821" s="11" t="s">
        <v>793</v>
      </c>
      <c r="D2821" s="11" t="s">
        <v>830</v>
      </c>
      <c r="E2821" s="11" t="s">
        <v>831</v>
      </c>
      <c r="F2821" s="12">
        <v>46.159733000000003</v>
      </c>
      <c r="G2821" s="12">
        <v>10.182115</v>
      </c>
      <c r="H2821" s="11">
        <v>14000</v>
      </c>
      <c r="I2821" s="11">
        <v>17033</v>
      </c>
      <c r="J2821" s="13" t="s">
        <v>8991</v>
      </c>
      <c r="K2821" s="14">
        <f>I2821*Assumptions!$B$2*10^-3/24</f>
        <v>106.45625000000001</v>
      </c>
      <c r="L2821" s="14">
        <f>IF(J2821="YES",I2821*Assumptions!$B$3/1000,0)</f>
        <v>0</v>
      </c>
      <c r="M2821" s="14">
        <f>IF(J2821="YES",I2821*Assumptions!$B$4/1000,0)</f>
        <v>0</v>
      </c>
      <c r="N2821" s="14">
        <f>IF(J2821="YES",I2821*Assumptions!$B$5/1000,0)</f>
        <v>0</v>
      </c>
      <c r="O2821" s="14">
        <f>K2821*Assumptions!$B$6*Assumptions!$B$7</f>
        <v>617.44624999999996</v>
      </c>
      <c r="P2821" s="14">
        <f>((K2821*Assumptions!$B$6*Assumptions!$B$7/1000)*(Assumptions!$B$8/(Assumptions!$B$8-1)))*Assumptions!$B$9</f>
        <v>3704.6774999999993</v>
      </c>
      <c r="Q2821" s="13" t="s">
        <v>9040</v>
      </c>
      <c r="R2821" s="13" t="s">
        <v>9044</v>
      </c>
    </row>
    <row r="2822" spans="1:18" x14ac:dyDescent="0.3">
      <c r="A2822" s="11" t="s">
        <v>6</v>
      </c>
      <c r="B2822" s="11" t="s">
        <v>793</v>
      </c>
      <c r="D2822" s="11" t="s">
        <v>832</v>
      </c>
      <c r="E2822" s="11" t="s">
        <v>833</v>
      </c>
      <c r="F2822" s="12">
        <v>46.167442999999999</v>
      </c>
      <c r="G2822" s="12">
        <v>10.261517</v>
      </c>
      <c r="H2822" s="11">
        <v>5000</v>
      </c>
      <c r="I2822" s="11">
        <v>2811</v>
      </c>
      <c r="J2822" s="13" t="s">
        <v>8991</v>
      </c>
      <c r="K2822" s="14">
        <f>I2822*Assumptions!$B$2*10^-3/24</f>
        <v>17.568750000000001</v>
      </c>
      <c r="L2822" s="14">
        <f>IF(J2822="YES",I2822*Assumptions!$B$3/1000,0)</f>
        <v>0</v>
      </c>
      <c r="M2822" s="14">
        <f>IF(J2822="YES",I2822*Assumptions!$B$4/1000,0)</f>
        <v>0</v>
      </c>
      <c r="N2822" s="14">
        <f>IF(J2822="YES",I2822*Assumptions!$B$5/1000,0)</f>
        <v>0</v>
      </c>
      <c r="O2822" s="14">
        <f>K2822*Assumptions!$B$6*Assumptions!$B$7</f>
        <v>101.89875000000001</v>
      </c>
      <c r="P2822" s="14">
        <f>((K2822*Assumptions!$B$6*Assumptions!$B$7/1000)*(Assumptions!$B$8/(Assumptions!$B$8-1)))*Assumptions!$B$9</f>
        <v>611.39250000000004</v>
      </c>
      <c r="Q2822" s="13" t="s">
        <v>9040</v>
      </c>
      <c r="R2822" s="13" t="s">
        <v>9044</v>
      </c>
    </row>
    <row r="2823" spans="1:18" x14ac:dyDescent="0.3">
      <c r="A2823" s="11" t="s">
        <v>6</v>
      </c>
      <c r="B2823" s="11" t="s">
        <v>793</v>
      </c>
      <c r="D2823" s="11" t="s">
        <v>834</v>
      </c>
      <c r="E2823" s="11" t="s">
        <v>835</v>
      </c>
      <c r="F2823" s="12">
        <v>45.924636999999997</v>
      </c>
      <c r="G2823" s="12">
        <v>10.237634999999999</v>
      </c>
      <c r="H2823" s="11">
        <v>40000</v>
      </c>
      <c r="I2823" s="11">
        <v>29803</v>
      </c>
      <c r="J2823" s="13" t="s">
        <v>8991</v>
      </c>
      <c r="K2823" s="14">
        <f>I2823*Assumptions!$B$2*10^-3/24</f>
        <v>186.26874999999998</v>
      </c>
      <c r="L2823" s="14">
        <f>IF(J2823="YES",I2823*Assumptions!$B$3/1000,0)</f>
        <v>0</v>
      </c>
      <c r="M2823" s="14">
        <f>IF(J2823="YES",I2823*Assumptions!$B$4/1000,0)</f>
        <v>0</v>
      </c>
      <c r="N2823" s="14">
        <f>IF(J2823="YES",I2823*Assumptions!$B$5/1000,0)</f>
        <v>0</v>
      </c>
      <c r="O2823" s="14">
        <f>K2823*Assumptions!$B$6*Assumptions!$B$7</f>
        <v>1080.3587499999999</v>
      </c>
      <c r="P2823" s="14">
        <f>((K2823*Assumptions!$B$6*Assumptions!$B$7/1000)*(Assumptions!$B$8/(Assumptions!$B$8-1)))*Assumptions!$B$9</f>
        <v>6482.1524999999992</v>
      </c>
      <c r="Q2823" s="13" t="s">
        <v>9040</v>
      </c>
      <c r="R2823" s="13" t="s">
        <v>9042</v>
      </c>
    </row>
    <row r="2824" spans="1:18" x14ac:dyDescent="0.3">
      <c r="A2824" s="11" t="s">
        <v>6</v>
      </c>
      <c r="B2824" s="11" t="s">
        <v>793</v>
      </c>
      <c r="D2824" s="11" t="s">
        <v>836</v>
      </c>
      <c r="E2824" s="11" t="s">
        <v>837</v>
      </c>
      <c r="F2824" s="12">
        <v>45.476953000000002</v>
      </c>
      <c r="G2824" s="12">
        <v>10.174448</v>
      </c>
      <c r="H2824" s="11">
        <v>18000</v>
      </c>
      <c r="I2824" s="11">
        <v>11522</v>
      </c>
      <c r="J2824" s="13" t="s">
        <v>8991</v>
      </c>
      <c r="K2824" s="14">
        <f>I2824*Assumptions!$B$2*10^-3/24</f>
        <v>72.012500000000003</v>
      </c>
      <c r="L2824" s="14">
        <f>IF(J2824="YES",I2824*Assumptions!$B$3/1000,0)</f>
        <v>0</v>
      </c>
      <c r="M2824" s="14">
        <f>IF(J2824="YES",I2824*Assumptions!$B$4/1000,0)</f>
        <v>0</v>
      </c>
      <c r="N2824" s="14">
        <f>IF(J2824="YES",I2824*Assumptions!$B$5/1000,0)</f>
        <v>0</v>
      </c>
      <c r="O2824" s="14">
        <f>K2824*Assumptions!$B$6*Assumptions!$B$7</f>
        <v>417.67249999999996</v>
      </c>
      <c r="P2824" s="14">
        <f>((K2824*Assumptions!$B$6*Assumptions!$B$7/1000)*(Assumptions!$B$8/(Assumptions!$B$8-1)))*Assumptions!$B$9</f>
        <v>2506.0349999999999</v>
      </c>
      <c r="Q2824" s="13" t="s">
        <v>9040</v>
      </c>
      <c r="R2824" s="13" t="s">
        <v>9042</v>
      </c>
    </row>
    <row r="2825" spans="1:18" x14ac:dyDescent="0.3">
      <c r="A2825" s="11" t="s">
        <v>6</v>
      </c>
      <c r="B2825" s="11" t="s">
        <v>793</v>
      </c>
      <c r="D2825" s="11" t="s">
        <v>838</v>
      </c>
      <c r="E2825" s="11" t="s">
        <v>839</v>
      </c>
      <c r="F2825" s="12">
        <v>45.251569000000003</v>
      </c>
      <c r="G2825" s="12">
        <v>10.305331000000001</v>
      </c>
      <c r="H2825" s="11">
        <v>5500</v>
      </c>
      <c r="I2825" s="11">
        <v>4626</v>
      </c>
      <c r="J2825" s="13" t="s">
        <v>8991</v>
      </c>
      <c r="K2825" s="14">
        <f>I2825*Assumptions!$B$2*10^-3/24</f>
        <v>28.912499999999998</v>
      </c>
      <c r="L2825" s="14">
        <f>IF(J2825="YES",I2825*Assumptions!$B$3/1000,0)</f>
        <v>0</v>
      </c>
      <c r="M2825" s="14">
        <f>IF(J2825="YES",I2825*Assumptions!$B$4/1000,0)</f>
        <v>0</v>
      </c>
      <c r="N2825" s="14">
        <f>IF(J2825="YES",I2825*Assumptions!$B$5/1000,0)</f>
        <v>0</v>
      </c>
      <c r="O2825" s="14">
        <f>K2825*Assumptions!$B$6*Assumptions!$B$7</f>
        <v>167.69249999999997</v>
      </c>
      <c r="P2825" s="14">
        <f>((K2825*Assumptions!$B$6*Assumptions!$B$7/1000)*(Assumptions!$B$8/(Assumptions!$B$8-1)))*Assumptions!$B$9</f>
        <v>1006.1549999999997</v>
      </c>
      <c r="Q2825" s="13" t="s">
        <v>9040</v>
      </c>
      <c r="R2825" s="13" t="s">
        <v>9042</v>
      </c>
    </row>
    <row r="2826" spans="1:18" x14ac:dyDescent="0.3">
      <c r="A2826" s="11" t="s">
        <v>6</v>
      </c>
      <c r="B2826" s="11" t="s">
        <v>793</v>
      </c>
      <c r="D2826" s="11" t="s">
        <v>840</v>
      </c>
      <c r="E2826" s="11" t="s">
        <v>841</v>
      </c>
      <c r="F2826" s="12">
        <v>45.577955000000003</v>
      </c>
      <c r="G2826" s="12">
        <v>10.439859</v>
      </c>
      <c r="H2826" s="11">
        <v>10000</v>
      </c>
      <c r="I2826" s="11">
        <v>13279</v>
      </c>
      <c r="J2826" s="13" t="s">
        <v>8991</v>
      </c>
      <c r="K2826" s="14">
        <f>I2826*Assumptions!$B$2*10^-3/24</f>
        <v>82.993750000000006</v>
      </c>
      <c r="L2826" s="14">
        <f>IF(J2826="YES",I2826*Assumptions!$B$3/1000,0)</f>
        <v>0</v>
      </c>
      <c r="M2826" s="14">
        <f>IF(J2826="YES",I2826*Assumptions!$B$4/1000,0)</f>
        <v>0</v>
      </c>
      <c r="N2826" s="14">
        <f>IF(J2826="YES",I2826*Assumptions!$B$5/1000,0)</f>
        <v>0</v>
      </c>
      <c r="O2826" s="14">
        <f>K2826*Assumptions!$B$6*Assumptions!$B$7</f>
        <v>481.36374999999998</v>
      </c>
      <c r="P2826" s="14">
        <f>((K2826*Assumptions!$B$6*Assumptions!$B$7/1000)*(Assumptions!$B$8/(Assumptions!$B$8-1)))*Assumptions!$B$9</f>
        <v>2888.1824999999999</v>
      </c>
      <c r="Q2826" s="13" t="s">
        <v>9040</v>
      </c>
      <c r="R2826" s="13" t="s">
        <v>9043</v>
      </c>
    </row>
    <row r="2827" spans="1:18" x14ac:dyDescent="0.3">
      <c r="A2827" s="11" t="s">
        <v>6</v>
      </c>
      <c r="B2827" s="11" t="s">
        <v>793</v>
      </c>
      <c r="D2827" s="11" t="s">
        <v>842</v>
      </c>
      <c r="E2827" s="11" t="s">
        <v>843</v>
      </c>
      <c r="F2827" s="12">
        <v>45.391976999999997</v>
      </c>
      <c r="G2827" s="12">
        <v>10.2883</v>
      </c>
      <c r="H2827" s="11">
        <v>20000</v>
      </c>
      <c r="I2827" s="11">
        <v>19065</v>
      </c>
      <c r="J2827" s="13" t="s">
        <v>8991</v>
      </c>
      <c r="K2827" s="14">
        <f>I2827*Assumptions!$B$2*10^-3/24</f>
        <v>119.15625</v>
      </c>
      <c r="L2827" s="14">
        <f>IF(J2827="YES",I2827*Assumptions!$B$3/1000,0)</f>
        <v>0</v>
      </c>
      <c r="M2827" s="14">
        <f>IF(J2827="YES",I2827*Assumptions!$B$4/1000,0)</f>
        <v>0</v>
      </c>
      <c r="N2827" s="14">
        <f>IF(J2827="YES",I2827*Assumptions!$B$5/1000,0)</f>
        <v>0</v>
      </c>
      <c r="O2827" s="14">
        <f>K2827*Assumptions!$B$6*Assumptions!$B$7</f>
        <v>691.10625000000005</v>
      </c>
      <c r="P2827" s="14">
        <f>((K2827*Assumptions!$B$6*Assumptions!$B$7/1000)*(Assumptions!$B$8/(Assumptions!$B$8-1)))*Assumptions!$B$9</f>
        <v>4146.6374999999998</v>
      </c>
      <c r="Q2827" s="13" t="s">
        <v>9040</v>
      </c>
      <c r="R2827" s="13" t="s">
        <v>9042</v>
      </c>
    </row>
    <row r="2828" spans="1:18" x14ac:dyDescent="0.3">
      <c r="A2828" s="11" t="s">
        <v>6</v>
      </c>
      <c r="B2828" s="11" t="s">
        <v>793</v>
      </c>
      <c r="D2828" s="11" t="s">
        <v>844</v>
      </c>
      <c r="E2828" s="11" t="s">
        <v>845</v>
      </c>
      <c r="F2828" s="12">
        <v>45.286320000000003</v>
      </c>
      <c r="G2828" s="12">
        <v>10.272247999999999</v>
      </c>
      <c r="H2828" s="11">
        <v>6000</v>
      </c>
      <c r="I2828" s="11">
        <v>5737</v>
      </c>
      <c r="J2828" s="13" t="s">
        <v>8991</v>
      </c>
      <c r="K2828" s="14">
        <f>I2828*Assumptions!$B$2*10^-3/24</f>
        <v>35.856250000000003</v>
      </c>
      <c r="L2828" s="14">
        <f>IF(J2828="YES",I2828*Assumptions!$B$3/1000,0)</f>
        <v>0</v>
      </c>
      <c r="M2828" s="14">
        <f>IF(J2828="YES",I2828*Assumptions!$B$4/1000,0)</f>
        <v>0</v>
      </c>
      <c r="N2828" s="14">
        <f>IF(J2828="YES",I2828*Assumptions!$B$5/1000,0)</f>
        <v>0</v>
      </c>
      <c r="O2828" s="14">
        <f>K2828*Assumptions!$B$6*Assumptions!$B$7</f>
        <v>207.96625</v>
      </c>
      <c r="P2828" s="14">
        <f>((K2828*Assumptions!$B$6*Assumptions!$B$7/1000)*(Assumptions!$B$8/(Assumptions!$B$8-1)))*Assumptions!$B$9</f>
        <v>1247.7974999999999</v>
      </c>
      <c r="Q2828" s="13" t="s">
        <v>9040</v>
      </c>
      <c r="R2828" s="13" t="s">
        <v>9042</v>
      </c>
    </row>
    <row r="2829" spans="1:18" x14ac:dyDescent="0.3">
      <c r="A2829" s="11" t="s">
        <v>6</v>
      </c>
      <c r="B2829" s="11" t="s">
        <v>793</v>
      </c>
      <c r="D2829" s="11" t="s">
        <v>846</v>
      </c>
      <c r="E2829" s="11" t="s">
        <v>847</v>
      </c>
      <c r="F2829" s="12">
        <v>45.357470999999997</v>
      </c>
      <c r="G2829" s="12">
        <v>10.197877</v>
      </c>
      <c r="H2829" s="11">
        <v>5167</v>
      </c>
      <c r="I2829" s="11">
        <v>2289</v>
      </c>
      <c r="J2829" s="13" t="s">
        <v>8991</v>
      </c>
      <c r="K2829" s="14">
        <f>I2829*Assumptions!$B$2*10^-3/24</f>
        <v>14.30625</v>
      </c>
      <c r="L2829" s="14">
        <f>IF(J2829="YES",I2829*Assumptions!$B$3/1000,0)</f>
        <v>0</v>
      </c>
      <c r="M2829" s="14">
        <f>IF(J2829="YES",I2829*Assumptions!$B$4/1000,0)</f>
        <v>0</v>
      </c>
      <c r="N2829" s="14">
        <f>IF(J2829="YES",I2829*Assumptions!$B$5/1000,0)</f>
        <v>0</v>
      </c>
      <c r="O2829" s="14">
        <f>K2829*Assumptions!$B$6*Assumptions!$B$7</f>
        <v>82.976249999999993</v>
      </c>
      <c r="P2829" s="14">
        <f>((K2829*Assumptions!$B$6*Assumptions!$B$7/1000)*(Assumptions!$B$8/(Assumptions!$B$8-1)))*Assumptions!$B$9</f>
        <v>497.8574999999999</v>
      </c>
      <c r="Q2829" s="13" t="s">
        <v>9040</v>
      </c>
      <c r="R2829" s="13" t="s">
        <v>9044</v>
      </c>
    </row>
    <row r="2830" spans="1:18" x14ac:dyDescent="0.3">
      <c r="A2830" s="11" t="s">
        <v>6</v>
      </c>
      <c r="B2830" s="11" t="s">
        <v>793</v>
      </c>
      <c r="D2830" s="11" t="s">
        <v>848</v>
      </c>
      <c r="E2830" s="11" t="s">
        <v>849</v>
      </c>
      <c r="F2830" s="12">
        <v>45.461661999999997</v>
      </c>
      <c r="G2830" s="12">
        <v>10.470278</v>
      </c>
      <c r="H2830" s="11">
        <v>8000</v>
      </c>
      <c r="I2830" s="11">
        <v>5825</v>
      </c>
      <c r="J2830" s="13" t="s">
        <v>8991</v>
      </c>
      <c r="K2830" s="14">
        <f>I2830*Assumptions!$B$2*10^-3/24</f>
        <v>36.40625</v>
      </c>
      <c r="L2830" s="14">
        <f>IF(J2830="YES",I2830*Assumptions!$B$3/1000,0)</f>
        <v>0</v>
      </c>
      <c r="M2830" s="14">
        <f>IF(J2830="YES",I2830*Assumptions!$B$4/1000,0)</f>
        <v>0</v>
      </c>
      <c r="N2830" s="14">
        <f>IF(J2830="YES",I2830*Assumptions!$B$5/1000,0)</f>
        <v>0</v>
      </c>
      <c r="O2830" s="14">
        <f>K2830*Assumptions!$B$6*Assumptions!$B$7</f>
        <v>211.15624999999997</v>
      </c>
      <c r="P2830" s="14">
        <f>((K2830*Assumptions!$B$6*Assumptions!$B$7/1000)*(Assumptions!$B$8/(Assumptions!$B$8-1)))*Assumptions!$B$9</f>
        <v>1266.9374999999995</v>
      </c>
      <c r="Q2830" s="13" t="s">
        <v>9040</v>
      </c>
      <c r="R2830" s="13" t="s">
        <v>9042</v>
      </c>
    </row>
    <row r="2831" spans="1:18" x14ac:dyDescent="0.3">
      <c r="A2831" s="11" t="s">
        <v>6</v>
      </c>
      <c r="B2831" s="11" t="s">
        <v>793</v>
      </c>
      <c r="D2831" s="11" t="s">
        <v>850</v>
      </c>
      <c r="E2831" s="11" t="s">
        <v>851</v>
      </c>
      <c r="F2831" s="12">
        <v>45.353630000000003</v>
      </c>
      <c r="G2831" s="12">
        <v>10.15305</v>
      </c>
      <c r="H2831" s="11">
        <v>40000</v>
      </c>
      <c r="I2831" s="11">
        <v>18812</v>
      </c>
      <c r="J2831" s="13" t="s">
        <v>8991</v>
      </c>
      <c r="K2831" s="14">
        <f>I2831*Assumptions!$B$2*10^-3/24</f>
        <v>117.575</v>
      </c>
      <c r="L2831" s="14">
        <f>IF(J2831="YES",I2831*Assumptions!$B$3/1000,0)</f>
        <v>0</v>
      </c>
      <c r="M2831" s="14">
        <f>IF(J2831="YES",I2831*Assumptions!$B$4/1000,0)</f>
        <v>0</v>
      </c>
      <c r="N2831" s="14">
        <f>IF(J2831="YES",I2831*Assumptions!$B$5/1000,0)</f>
        <v>0</v>
      </c>
      <c r="O2831" s="14">
        <f>K2831*Assumptions!$B$6*Assumptions!$B$7</f>
        <v>681.93499999999995</v>
      </c>
      <c r="P2831" s="14">
        <f>((K2831*Assumptions!$B$6*Assumptions!$B$7/1000)*(Assumptions!$B$8/(Assumptions!$B$8-1)))*Assumptions!$B$9</f>
        <v>4091.6099999999992</v>
      </c>
      <c r="Q2831" s="13" t="s">
        <v>9040</v>
      </c>
      <c r="R2831" s="13" t="s">
        <v>9042</v>
      </c>
    </row>
    <row r="2832" spans="1:18" x14ac:dyDescent="0.3">
      <c r="A2832" s="11" t="s">
        <v>6</v>
      </c>
      <c r="B2832" s="11" t="s">
        <v>793</v>
      </c>
      <c r="D2832" s="11" t="s">
        <v>852</v>
      </c>
      <c r="E2832" s="11" t="s">
        <v>853</v>
      </c>
      <c r="F2832" s="12">
        <v>45.485126999999999</v>
      </c>
      <c r="G2832" s="12">
        <v>10.343246000000001</v>
      </c>
      <c r="H2832" s="11">
        <v>10000</v>
      </c>
      <c r="I2832" s="11">
        <v>9226</v>
      </c>
      <c r="J2832" s="13" t="s">
        <v>8991</v>
      </c>
      <c r="K2832" s="14">
        <f>I2832*Assumptions!$B$2*10^-3/24</f>
        <v>57.662500000000001</v>
      </c>
      <c r="L2832" s="14">
        <f>IF(J2832="YES",I2832*Assumptions!$B$3/1000,0)</f>
        <v>0</v>
      </c>
      <c r="M2832" s="14">
        <f>IF(J2832="YES",I2832*Assumptions!$B$4/1000,0)</f>
        <v>0</v>
      </c>
      <c r="N2832" s="14">
        <f>IF(J2832="YES",I2832*Assumptions!$B$5/1000,0)</f>
        <v>0</v>
      </c>
      <c r="O2832" s="14">
        <f>K2832*Assumptions!$B$6*Assumptions!$B$7</f>
        <v>334.4425</v>
      </c>
      <c r="P2832" s="14">
        <f>((K2832*Assumptions!$B$6*Assumptions!$B$7/1000)*(Assumptions!$B$8/(Assumptions!$B$8-1)))*Assumptions!$B$9</f>
        <v>2006.6549999999997</v>
      </c>
      <c r="Q2832" s="13" t="s">
        <v>9040</v>
      </c>
      <c r="R2832" s="13" t="s">
        <v>9044</v>
      </c>
    </row>
    <row r="2833" spans="1:18" x14ac:dyDescent="0.3">
      <c r="A2833" s="11" t="s">
        <v>6</v>
      </c>
      <c r="B2833" s="11" t="s">
        <v>793</v>
      </c>
      <c r="D2833" s="11" t="s">
        <v>854</v>
      </c>
      <c r="E2833" s="11" t="s">
        <v>855</v>
      </c>
      <c r="F2833" s="12">
        <v>45.399653000000001</v>
      </c>
      <c r="G2833" s="12">
        <v>10.389016</v>
      </c>
      <c r="H2833" s="11">
        <v>40000</v>
      </c>
      <c r="I2833" s="11">
        <v>18822</v>
      </c>
      <c r="J2833" s="13" t="s">
        <v>8991</v>
      </c>
      <c r="K2833" s="14">
        <f>I2833*Assumptions!$B$2*10^-3/24</f>
        <v>117.6375</v>
      </c>
      <c r="L2833" s="14">
        <f>IF(J2833="YES",I2833*Assumptions!$B$3/1000,0)</f>
        <v>0</v>
      </c>
      <c r="M2833" s="14">
        <f>IF(J2833="YES",I2833*Assumptions!$B$4/1000,0)</f>
        <v>0</v>
      </c>
      <c r="N2833" s="14">
        <f>IF(J2833="YES",I2833*Assumptions!$B$5/1000,0)</f>
        <v>0</v>
      </c>
      <c r="O2833" s="14">
        <f>K2833*Assumptions!$B$6*Assumptions!$B$7</f>
        <v>682.2974999999999</v>
      </c>
      <c r="P2833" s="14">
        <f>((K2833*Assumptions!$B$6*Assumptions!$B$7/1000)*(Assumptions!$B$8/(Assumptions!$B$8-1)))*Assumptions!$B$9</f>
        <v>4093.7849999999994</v>
      </c>
      <c r="Q2833" s="13" t="s">
        <v>9040</v>
      </c>
      <c r="R2833" s="13" t="s">
        <v>9043</v>
      </c>
    </row>
    <row r="2834" spans="1:18" x14ac:dyDescent="0.3">
      <c r="A2834" s="11" t="s">
        <v>6</v>
      </c>
      <c r="B2834" s="11" t="s">
        <v>793</v>
      </c>
      <c r="D2834" s="11" t="s">
        <v>856</v>
      </c>
      <c r="E2834" s="11" t="s">
        <v>857</v>
      </c>
      <c r="F2834" s="12">
        <v>45.434507000000004</v>
      </c>
      <c r="G2834" s="12">
        <v>10.241313</v>
      </c>
      <c r="H2834" s="11">
        <v>6000</v>
      </c>
      <c r="I2834" s="11">
        <v>4953</v>
      </c>
      <c r="J2834" s="13" t="s">
        <v>8991</v>
      </c>
      <c r="K2834" s="14">
        <f>I2834*Assumptions!$B$2*10^-3/24</f>
        <v>30.956250000000001</v>
      </c>
      <c r="L2834" s="14">
        <f>IF(J2834="YES",I2834*Assumptions!$B$3/1000,0)</f>
        <v>0</v>
      </c>
      <c r="M2834" s="14">
        <f>IF(J2834="YES",I2834*Assumptions!$B$4/1000,0)</f>
        <v>0</v>
      </c>
      <c r="N2834" s="14">
        <f>IF(J2834="YES",I2834*Assumptions!$B$5/1000,0)</f>
        <v>0</v>
      </c>
      <c r="O2834" s="14">
        <f>K2834*Assumptions!$B$6*Assumptions!$B$7</f>
        <v>179.54624999999999</v>
      </c>
      <c r="P2834" s="14">
        <f>((K2834*Assumptions!$B$6*Assumptions!$B$7/1000)*(Assumptions!$B$8/(Assumptions!$B$8-1)))*Assumptions!$B$9</f>
        <v>1077.2774999999999</v>
      </c>
      <c r="Q2834" s="13" t="s">
        <v>9040</v>
      </c>
      <c r="R2834" s="13" t="s">
        <v>9044</v>
      </c>
    </row>
    <row r="2835" spans="1:18" x14ac:dyDescent="0.3">
      <c r="A2835" s="11" t="s">
        <v>6</v>
      </c>
      <c r="B2835" s="11" t="s">
        <v>793</v>
      </c>
      <c r="D2835" s="11" t="s">
        <v>858</v>
      </c>
      <c r="E2835" s="11" t="s">
        <v>859</v>
      </c>
      <c r="F2835" s="12">
        <v>45.580132999999996</v>
      </c>
      <c r="G2835" s="12">
        <v>10.27009</v>
      </c>
      <c r="H2835" s="11">
        <v>6000</v>
      </c>
      <c r="I2835" s="11">
        <v>8854</v>
      </c>
      <c r="J2835" s="13" t="s">
        <v>8991</v>
      </c>
      <c r="K2835" s="14">
        <f>I2835*Assumptions!$B$2*10^-3/24</f>
        <v>55.337500000000006</v>
      </c>
      <c r="L2835" s="14">
        <f>IF(J2835="YES",I2835*Assumptions!$B$3/1000,0)</f>
        <v>0</v>
      </c>
      <c r="M2835" s="14">
        <f>IF(J2835="YES",I2835*Assumptions!$B$4/1000,0)</f>
        <v>0</v>
      </c>
      <c r="N2835" s="14">
        <f>IF(J2835="YES",I2835*Assumptions!$B$5/1000,0)</f>
        <v>0</v>
      </c>
      <c r="O2835" s="14">
        <f>K2835*Assumptions!$B$6*Assumptions!$B$7</f>
        <v>320.95750000000004</v>
      </c>
      <c r="P2835" s="14">
        <f>((K2835*Assumptions!$B$6*Assumptions!$B$7/1000)*(Assumptions!$B$8/(Assumptions!$B$8-1)))*Assumptions!$B$9</f>
        <v>1925.7450000000003</v>
      </c>
      <c r="Q2835" s="13" t="s">
        <v>9040</v>
      </c>
      <c r="R2835" s="13" t="s">
        <v>9043</v>
      </c>
    </row>
    <row r="2836" spans="1:18" x14ac:dyDescent="0.3">
      <c r="A2836" s="11" t="s">
        <v>6</v>
      </c>
      <c r="B2836" s="11" t="s">
        <v>793</v>
      </c>
      <c r="D2836" s="11" t="s">
        <v>860</v>
      </c>
      <c r="E2836" s="11" t="s">
        <v>861</v>
      </c>
      <c r="F2836" s="12">
        <v>45.393627000000002</v>
      </c>
      <c r="G2836" s="12">
        <v>9.9096530000000005</v>
      </c>
      <c r="H2836" s="11">
        <v>13000</v>
      </c>
      <c r="I2836" s="11">
        <v>10734</v>
      </c>
      <c r="J2836" s="13" t="s">
        <v>8991</v>
      </c>
      <c r="K2836" s="14">
        <f>I2836*Assumptions!$B$2*10^-3/24</f>
        <v>67.087500000000006</v>
      </c>
      <c r="L2836" s="14">
        <f>IF(J2836="YES",I2836*Assumptions!$B$3/1000,0)</f>
        <v>0</v>
      </c>
      <c r="M2836" s="14">
        <f>IF(J2836="YES",I2836*Assumptions!$B$4/1000,0)</f>
        <v>0</v>
      </c>
      <c r="N2836" s="14">
        <f>IF(J2836="YES",I2836*Assumptions!$B$5/1000,0)</f>
        <v>0</v>
      </c>
      <c r="O2836" s="14">
        <f>K2836*Assumptions!$B$6*Assumptions!$B$7</f>
        <v>389.10750000000002</v>
      </c>
      <c r="P2836" s="14">
        <f>((K2836*Assumptions!$B$6*Assumptions!$B$7/1000)*(Assumptions!$B$8/(Assumptions!$B$8-1)))*Assumptions!$B$9</f>
        <v>2334.645</v>
      </c>
      <c r="Q2836" s="13" t="s">
        <v>9040</v>
      </c>
      <c r="R2836" s="13" t="s">
        <v>9042</v>
      </c>
    </row>
    <row r="2837" spans="1:18" x14ac:dyDescent="0.3">
      <c r="A2837" s="11" t="s">
        <v>6</v>
      </c>
      <c r="B2837" s="11" t="s">
        <v>793</v>
      </c>
      <c r="D2837" s="11" t="s">
        <v>862</v>
      </c>
      <c r="E2837" s="11" t="s">
        <v>863</v>
      </c>
      <c r="F2837" s="12">
        <v>45.415944000000003</v>
      </c>
      <c r="G2837" s="12">
        <v>9.9629829999999995</v>
      </c>
      <c r="H2837" s="11">
        <v>6000</v>
      </c>
      <c r="I2837" s="11">
        <v>2728</v>
      </c>
      <c r="J2837" s="13" t="s">
        <v>8991</v>
      </c>
      <c r="K2837" s="14">
        <f>I2837*Assumptions!$B$2*10^-3/24</f>
        <v>17.05</v>
      </c>
      <c r="L2837" s="14">
        <f>IF(J2837="YES",I2837*Assumptions!$B$3/1000,0)</f>
        <v>0</v>
      </c>
      <c r="M2837" s="14">
        <f>IF(J2837="YES",I2837*Assumptions!$B$4/1000,0)</f>
        <v>0</v>
      </c>
      <c r="N2837" s="14">
        <f>IF(J2837="YES",I2837*Assumptions!$B$5/1000,0)</f>
        <v>0</v>
      </c>
      <c r="O2837" s="14">
        <f>K2837*Assumptions!$B$6*Assumptions!$B$7</f>
        <v>98.889999999999986</v>
      </c>
      <c r="P2837" s="14">
        <f>((K2837*Assumptions!$B$6*Assumptions!$B$7/1000)*(Assumptions!$B$8/(Assumptions!$B$8-1)))*Assumptions!$B$9</f>
        <v>593.33999999999992</v>
      </c>
      <c r="Q2837" s="13" t="s">
        <v>9040</v>
      </c>
      <c r="R2837" s="13" t="s">
        <v>9042</v>
      </c>
    </row>
    <row r="2838" spans="1:18" x14ac:dyDescent="0.3">
      <c r="A2838" s="11" t="s">
        <v>6</v>
      </c>
      <c r="B2838" s="11" t="s">
        <v>793</v>
      </c>
      <c r="D2838" s="11" t="s">
        <v>864</v>
      </c>
      <c r="E2838" s="11" t="s">
        <v>865</v>
      </c>
      <c r="F2838" s="12">
        <v>45.585555999999997</v>
      </c>
      <c r="G2838" s="12">
        <v>9.8713770000000007</v>
      </c>
      <c r="H2838" s="11">
        <v>40000</v>
      </c>
      <c r="I2838" s="11">
        <v>31236</v>
      </c>
      <c r="J2838" s="13" t="s">
        <v>8991</v>
      </c>
      <c r="K2838" s="14">
        <f>I2838*Assumptions!$B$2*10^-3/24</f>
        <v>195.22500000000002</v>
      </c>
      <c r="L2838" s="14">
        <f>IF(J2838="YES",I2838*Assumptions!$B$3/1000,0)</f>
        <v>0</v>
      </c>
      <c r="M2838" s="14">
        <f>IF(J2838="YES",I2838*Assumptions!$B$4/1000,0)</f>
        <v>0</v>
      </c>
      <c r="N2838" s="14">
        <f>IF(J2838="YES",I2838*Assumptions!$B$5/1000,0)</f>
        <v>0</v>
      </c>
      <c r="O2838" s="14">
        <f>K2838*Assumptions!$B$6*Assumptions!$B$7</f>
        <v>1132.3050000000001</v>
      </c>
      <c r="P2838" s="14">
        <f>((K2838*Assumptions!$B$6*Assumptions!$B$7/1000)*(Assumptions!$B$8/(Assumptions!$B$8-1)))*Assumptions!$B$9</f>
        <v>6793.83</v>
      </c>
      <c r="Q2838" s="13" t="s">
        <v>9040</v>
      </c>
      <c r="R2838" s="13" t="s">
        <v>9042</v>
      </c>
    </row>
    <row r="2839" spans="1:18" x14ac:dyDescent="0.3">
      <c r="A2839" s="11" t="s">
        <v>6</v>
      </c>
      <c r="B2839" s="11" t="s">
        <v>793</v>
      </c>
      <c r="D2839" s="11" t="s">
        <v>866</v>
      </c>
      <c r="E2839" s="11" t="s">
        <v>867</v>
      </c>
      <c r="F2839" s="12">
        <v>45.650745000000001</v>
      </c>
      <c r="G2839" s="12">
        <v>9.9388290000000001</v>
      </c>
      <c r="H2839" s="11">
        <v>70000</v>
      </c>
      <c r="I2839" s="11">
        <v>111606</v>
      </c>
      <c r="J2839" s="13" t="s">
        <v>8991</v>
      </c>
      <c r="K2839" s="14">
        <f>I2839*Assumptions!$B$2*10^-3/24</f>
        <v>697.53750000000002</v>
      </c>
      <c r="L2839" s="14">
        <f>IF(J2839="YES",I2839*Assumptions!$B$3/1000,0)</f>
        <v>0</v>
      </c>
      <c r="M2839" s="14">
        <f>IF(J2839="YES",I2839*Assumptions!$B$4/1000,0)</f>
        <v>0</v>
      </c>
      <c r="N2839" s="14">
        <f>IF(J2839="YES",I2839*Assumptions!$B$5/1000,0)</f>
        <v>0</v>
      </c>
      <c r="O2839" s="14">
        <f>K2839*Assumptions!$B$6*Assumptions!$B$7</f>
        <v>4045.7175000000002</v>
      </c>
      <c r="P2839" s="14">
        <f>((K2839*Assumptions!$B$6*Assumptions!$B$7/1000)*(Assumptions!$B$8/(Assumptions!$B$8-1)))*Assumptions!$B$9</f>
        <v>24274.305</v>
      </c>
      <c r="Q2839" s="13" t="s">
        <v>9040</v>
      </c>
      <c r="R2839" s="13" t="s">
        <v>9042</v>
      </c>
    </row>
    <row r="2840" spans="1:18" x14ac:dyDescent="0.3">
      <c r="A2840" s="11" t="s">
        <v>6</v>
      </c>
      <c r="B2840" s="11" t="s">
        <v>793</v>
      </c>
      <c r="D2840" s="11" t="s">
        <v>868</v>
      </c>
      <c r="E2840" s="11" t="s">
        <v>869</v>
      </c>
      <c r="F2840" s="12">
        <v>45.264628999999999</v>
      </c>
      <c r="G2840" s="12">
        <v>10.093120000000001</v>
      </c>
      <c r="H2840" s="11">
        <v>8000</v>
      </c>
      <c r="I2840" s="11">
        <v>7157</v>
      </c>
      <c r="J2840" s="13" t="s">
        <v>8991</v>
      </c>
      <c r="K2840" s="14">
        <f>I2840*Assumptions!$B$2*10^-3/24</f>
        <v>44.731249999999996</v>
      </c>
      <c r="L2840" s="14">
        <f>IF(J2840="YES",I2840*Assumptions!$B$3/1000,0)</f>
        <v>0</v>
      </c>
      <c r="M2840" s="14">
        <f>IF(J2840="YES",I2840*Assumptions!$B$4/1000,0)</f>
        <v>0</v>
      </c>
      <c r="N2840" s="14">
        <f>IF(J2840="YES",I2840*Assumptions!$B$5/1000,0)</f>
        <v>0</v>
      </c>
      <c r="O2840" s="14">
        <f>K2840*Assumptions!$B$6*Assumptions!$B$7</f>
        <v>259.44124999999997</v>
      </c>
      <c r="P2840" s="14">
        <f>((K2840*Assumptions!$B$6*Assumptions!$B$7/1000)*(Assumptions!$B$8/(Assumptions!$B$8-1)))*Assumptions!$B$9</f>
        <v>1556.6474999999996</v>
      </c>
      <c r="Q2840" s="13" t="s">
        <v>9040</v>
      </c>
      <c r="R2840" s="13" t="s">
        <v>9042</v>
      </c>
    </row>
    <row r="2841" spans="1:18" x14ac:dyDescent="0.3">
      <c r="A2841" s="11" t="s">
        <v>6</v>
      </c>
      <c r="B2841" s="11" t="s">
        <v>793</v>
      </c>
      <c r="D2841" s="11" t="s">
        <v>870</v>
      </c>
      <c r="E2841" s="11" t="s">
        <v>871</v>
      </c>
      <c r="F2841" s="12">
        <v>45.563872000000003</v>
      </c>
      <c r="G2841" s="12">
        <v>9.8548960000000001</v>
      </c>
      <c r="H2841" s="11">
        <v>6000</v>
      </c>
      <c r="I2841" s="11">
        <v>7038</v>
      </c>
      <c r="J2841" s="13" t="s">
        <v>8991</v>
      </c>
      <c r="K2841" s="14">
        <f>I2841*Assumptions!$B$2*10^-3/24</f>
        <v>43.987500000000004</v>
      </c>
      <c r="L2841" s="14">
        <f>IF(J2841="YES",I2841*Assumptions!$B$3/1000,0)</f>
        <v>0</v>
      </c>
      <c r="M2841" s="14">
        <f>IF(J2841="YES",I2841*Assumptions!$B$4/1000,0)</f>
        <v>0</v>
      </c>
      <c r="N2841" s="14">
        <f>IF(J2841="YES",I2841*Assumptions!$B$5/1000,0)</f>
        <v>0</v>
      </c>
      <c r="O2841" s="14">
        <f>K2841*Assumptions!$B$6*Assumptions!$B$7</f>
        <v>255.1275</v>
      </c>
      <c r="P2841" s="14">
        <f>((K2841*Assumptions!$B$6*Assumptions!$B$7/1000)*(Assumptions!$B$8/(Assumptions!$B$8-1)))*Assumptions!$B$9</f>
        <v>1530.7649999999999</v>
      </c>
      <c r="Q2841" s="13" t="s">
        <v>9040</v>
      </c>
      <c r="R2841" s="13" t="s">
        <v>9042</v>
      </c>
    </row>
    <row r="2842" spans="1:18" x14ac:dyDescent="0.3">
      <c r="A2842" s="11" t="s">
        <v>6</v>
      </c>
      <c r="B2842" s="11" t="s">
        <v>793</v>
      </c>
      <c r="D2842" s="11" t="s">
        <v>872</v>
      </c>
      <c r="E2842" s="11" t="s">
        <v>873</v>
      </c>
      <c r="F2842" s="12">
        <v>45.307310999999999</v>
      </c>
      <c r="G2842" s="12">
        <v>10.012796</v>
      </c>
      <c r="H2842" s="11">
        <v>6000</v>
      </c>
      <c r="I2842" s="11">
        <v>6411</v>
      </c>
      <c r="J2842" s="13" t="s">
        <v>8991</v>
      </c>
      <c r="K2842" s="14">
        <f>I2842*Assumptions!$B$2*10^-3/24</f>
        <v>40.068750000000001</v>
      </c>
      <c r="L2842" s="14">
        <f>IF(J2842="YES",I2842*Assumptions!$B$3/1000,0)</f>
        <v>0</v>
      </c>
      <c r="M2842" s="14">
        <f>IF(J2842="YES",I2842*Assumptions!$B$4/1000,0)</f>
        <v>0</v>
      </c>
      <c r="N2842" s="14">
        <f>IF(J2842="YES",I2842*Assumptions!$B$5/1000,0)</f>
        <v>0</v>
      </c>
      <c r="O2842" s="14">
        <f>K2842*Assumptions!$B$6*Assumptions!$B$7</f>
        <v>232.39874999999998</v>
      </c>
      <c r="P2842" s="14">
        <f>((K2842*Assumptions!$B$6*Assumptions!$B$7/1000)*(Assumptions!$B$8/(Assumptions!$B$8-1)))*Assumptions!$B$9</f>
        <v>1394.3924999999997</v>
      </c>
      <c r="Q2842" s="13" t="s">
        <v>9040</v>
      </c>
      <c r="R2842" s="13" t="s">
        <v>9042</v>
      </c>
    </row>
    <row r="2843" spans="1:18" x14ac:dyDescent="0.3">
      <c r="A2843" s="11" t="s">
        <v>6</v>
      </c>
      <c r="B2843" s="11" t="s">
        <v>793</v>
      </c>
      <c r="D2843" s="11" t="s">
        <v>874</v>
      </c>
      <c r="E2843" s="11" t="s">
        <v>875</v>
      </c>
      <c r="F2843" s="12">
        <v>45.532736</v>
      </c>
      <c r="G2843" s="12">
        <v>10.038538000000001</v>
      </c>
      <c r="H2843" s="11">
        <v>90000</v>
      </c>
      <c r="I2843" s="11">
        <v>66215</v>
      </c>
      <c r="J2843" s="13" t="s">
        <v>8982</v>
      </c>
      <c r="K2843" s="14">
        <f>I2843*Assumptions!$B$2*10^-3/24</f>
        <v>413.84375</v>
      </c>
      <c r="L2843" s="14">
        <f>IF(J2843="YES",I2843*Assumptions!$B$3/1000,0)</f>
        <v>1324.3</v>
      </c>
      <c r="M2843" s="14">
        <f>IF(J2843="YES",I2843*Assumptions!$B$4/1000,0)</f>
        <v>993.22500000000002</v>
      </c>
      <c r="N2843" s="14">
        <f>IF(J2843="YES",I2843*Assumptions!$B$5/1000,0)</f>
        <v>1986.45</v>
      </c>
      <c r="O2843" s="14">
        <f>K2843*Assumptions!$B$6*Assumptions!$B$7</f>
        <v>2400.2937499999998</v>
      </c>
      <c r="P2843" s="14">
        <f>((K2843*Assumptions!$B$6*Assumptions!$B$7/1000)*(Assumptions!$B$8/(Assumptions!$B$8-1)))*Assumptions!$B$9</f>
        <v>14401.762499999999</v>
      </c>
      <c r="Q2843" s="13" t="s">
        <v>9040</v>
      </c>
      <c r="R2843" s="13" t="s">
        <v>9044</v>
      </c>
    </row>
    <row r="2844" spans="1:18" x14ac:dyDescent="0.3">
      <c r="A2844" s="11" t="s">
        <v>6</v>
      </c>
      <c r="B2844" s="11" t="s">
        <v>793</v>
      </c>
      <c r="D2844" s="11" t="s">
        <v>876</v>
      </c>
      <c r="E2844" s="11" t="s">
        <v>877</v>
      </c>
      <c r="F2844" s="12">
        <v>45.483519000000001</v>
      </c>
      <c r="G2844" s="12">
        <v>9.8811269999999993</v>
      </c>
      <c r="H2844" s="11">
        <v>12000</v>
      </c>
      <c r="I2844" s="11">
        <v>5663</v>
      </c>
      <c r="J2844" s="13" t="s">
        <v>8991</v>
      </c>
      <c r="K2844" s="14">
        <f>I2844*Assumptions!$B$2*10^-3/24</f>
        <v>35.393750000000004</v>
      </c>
      <c r="L2844" s="14">
        <f>IF(J2844="YES",I2844*Assumptions!$B$3/1000,0)</f>
        <v>0</v>
      </c>
      <c r="M2844" s="14">
        <f>IF(J2844="YES",I2844*Assumptions!$B$4/1000,0)</f>
        <v>0</v>
      </c>
      <c r="N2844" s="14">
        <f>IF(J2844="YES",I2844*Assumptions!$B$5/1000,0)</f>
        <v>0</v>
      </c>
      <c r="O2844" s="14">
        <f>K2844*Assumptions!$B$6*Assumptions!$B$7</f>
        <v>205.28375</v>
      </c>
      <c r="P2844" s="14">
        <f>((K2844*Assumptions!$B$6*Assumptions!$B$7/1000)*(Assumptions!$B$8/(Assumptions!$B$8-1)))*Assumptions!$B$9</f>
        <v>1231.7024999999999</v>
      </c>
      <c r="Q2844" s="13" t="s">
        <v>9040</v>
      </c>
      <c r="R2844" s="13" t="s">
        <v>9042</v>
      </c>
    </row>
    <row r="2845" spans="1:18" x14ac:dyDescent="0.3">
      <c r="A2845" s="11" t="s">
        <v>6</v>
      </c>
      <c r="B2845" s="11" t="s">
        <v>793</v>
      </c>
      <c r="D2845" s="11" t="s">
        <v>878</v>
      </c>
      <c r="E2845" s="11" t="s">
        <v>879</v>
      </c>
      <c r="F2845" s="12">
        <v>45.648504000000003</v>
      </c>
      <c r="G2845" s="12">
        <v>10.439639</v>
      </c>
      <c r="H2845" s="11">
        <v>26000</v>
      </c>
      <c r="I2845" s="11">
        <v>22625</v>
      </c>
      <c r="J2845" s="13" t="s">
        <v>8991</v>
      </c>
      <c r="K2845" s="14">
        <f>I2845*Assumptions!$B$2*10^-3/24</f>
        <v>141.40625</v>
      </c>
      <c r="L2845" s="14">
        <f>IF(J2845="YES",I2845*Assumptions!$B$3/1000,0)</f>
        <v>0</v>
      </c>
      <c r="M2845" s="14">
        <f>IF(J2845="YES",I2845*Assumptions!$B$4/1000,0)</f>
        <v>0</v>
      </c>
      <c r="N2845" s="14">
        <f>IF(J2845="YES",I2845*Assumptions!$B$5/1000,0)</f>
        <v>0</v>
      </c>
      <c r="O2845" s="14">
        <f>K2845*Assumptions!$B$6*Assumptions!$B$7</f>
        <v>820.15625</v>
      </c>
      <c r="P2845" s="14">
        <f>((K2845*Assumptions!$B$6*Assumptions!$B$7/1000)*(Assumptions!$B$8/(Assumptions!$B$8-1)))*Assumptions!$B$9</f>
        <v>4920.9375</v>
      </c>
      <c r="Q2845" s="13" t="s">
        <v>9040</v>
      </c>
      <c r="R2845" s="13" t="s">
        <v>9044</v>
      </c>
    </row>
    <row r="2846" spans="1:18" x14ac:dyDescent="0.3">
      <c r="A2846" s="11" t="s">
        <v>6</v>
      </c>
      <c r="B2846" s="11" t="s">
        <v>793</v>
      </c>
      <c r="D2846" s="11" t="s">
        <v>880</v>
      </c>
      <c r="E2846" s="11" t="s">
        <v>881</v>
      </c>
      <c r="F2846" s="12">
        <v>45.486401999999998</v>
      </c>
      <c r="G2846" s="12">
        <v>10.116357000000001</v>
      </c>
      <c r="H2846" s="11">
        <v>93000</v>
      </c>
      <c r="I2846" s="11">
        <v>63539</v>
      </c>
      <c r="J2846" s="13" t="s">
        <v>8982</v>
      </c>
      <c r="K2846" s="14">
        <f>I2846*Assumptions!$B$2*10^-3/24</f>
        <v>397.11875000000003</v>
      </c>
      <c r="L2846" s="14">
        <f>IF(J2846="YES",I2846*Assumptions!$B$3/1000,0)</f>
        <v>1270.78</v>
      </c>
      <c r="M2846" s="14">
        <f>IF(J2846="YES",I2846*Assumptions!$B$4/1000,0)</f>
        <v>953.08500000000004</v>
      </c>
      <c r="N2846" s="14">
        <f>IF(J2846="YES",I2846*Assumptions!$B$5/1000,0)</f>
        <v>1906.17</v>
      </c>
      <c r="O2846" s="14">
        <f>K2846*Assumptions!$B$6*Assumptions!$B$7</f>
        <v>2303.2887500000002</v>
      </c>
      <c r="P2846" s="14">
        <f>((K2846*Assumptions!$B$6*Assumptions!$B$7/1000)*(Assumptions!$B$8/(Assumptions!$B$8-1)))*Assumptions!$B$9</f>
        <v>13819.7325</v>
      </c>
      <c r="Q2846" s="13" t="s">
        <v>9040</v>
      </c>
      <c r="R2846" s="13" t="s">
        <v>9044</v>
      </c>
    </row>
    <row r="2847" spans="1:18" x14ac:dyDescent="0.3">
      <c r="A2847" s="11" t="s">
        <v>6</v>
      </c>
      <c r="B2847" s="11" t="s">
        <v>793</v>
      </c>
      <c r="D2847" s="11" t="s">
        <v>882</v>
      </c>
      <c r="E2847" s="11" t="s">
        <v>883</v>
      </c>
      <c r="F2847" s="12">
        <v>45.510088000000003</v>
      </c>
      <c r="G2847" s="12">
        <v>10.09263</v>
      </c>
      <c r="H2847" s="11">
        <v>20000</v>
      </c>
      <c r="I2847" s="11">
        <v>17355</v>
      </c>
      <c r="J2847" s="13" t="s">
        <v>8991</v>
      </c>
      <c r="K2847" s="14">
        <f>I2847*Assumptions!$B$2*10^-3/24</f>
        <v>108.46875</v>
      </c>
      <c r="L2847" s="14">
        <f>IF(J2847="YES",I2847*Assumptions!$B$3/1000,0)</f>
        <v>0</v>
      </c>
      <c r="M2847" s="14">
        <f>IF(J2847="YES",I2847*Assumptions!$B$4/1000,0)</f>
        <v>0</v>
      </c>
      <c r="N2847" s="14">
        <f>IF(J2847="YES",I2847*Assumptions!$B$5/1000,0)</f>
        <v>0</v>
      </c>
      <c r="O2847" s="14">
        <f>K2847*Assumptions!$B$6*Assumptions!$B$7</f>
        <v>629.11874999999998</v>
      </c>
      <c r="P2847" s="14">
        <f>((K2847*Assumptions!$B$6*Assumptions!$B$7/1000)*(Assumptions!$B$8/(Assumptions!$B$8-1)))*Assumptions!$B$9</f>
        <v>3774.7124999999996</v>
      </c>
      <c r="Q2847" s="13" t="s">
        <v>9040</v>
      </c>
      <c r="R2847" s="13" t="s">
        <v>9042</v>
      </c>
    </row>
    <row r="2848" spans="1:18" x14ac:dyDescent="0.3">
      <c r="A2848" s="11" t="s">
        <v>6</v>
      </c>
      <c r="B2848" s="11" t="s">
        <v>793</v>
      </c>
      <c r="D2848" s="11" t="s">
        <v>884</v>
      </c>
      <c r="E2848" s="11" t="s">
        <v>885</v>
      </c>
      <c r="F2848" s="12">
        <v>45.770764</v>
      </c>
      <c r="G2848" s="12">
        <v>10.765364999999999</v>
      </c>
      <c r="H2848" s="11">
        <v>18750</v>
      </c>
      <c r="I2848" s="11">
        <v>15420</v>
      </c>
      <c r="J2848" s="13" t="s">
        <v>8991</v>
      </c>
      <c r="K2848" s="14">
        <f>I2848*Assumptions!$B$2*10^-3/24</f>
        <v>96.375</v>
      </c>
      <c r="L2848" s="14">
        <f>IF(J2848="YES",I2848*Assumptions!$B$3/1000,0)</f>
        <v>0</v>
      </c>
      <c r="M2848" s="14">
        <f>IF(J2848="YES",I2848*Assumptions!$B$4/1000,0)</f>
        <v>0</v>
      </c>
      <c r="N2848" s="14">
        <f>IF(J2848="YES",I2848*Assumptions!$B$5/1000,0)</f>
        <v>0</v>
      </c>
      <c r="O2848" s="14">
        <f>K2848*Assumptions!$B$6*Assumptions!$B$7</f>
        <v>558.97499999999991</v>
      </c>
      <c r="P2848" s="14">
        <f>((K2848*Assumptions!$B$6*Assumptions!$B$7/1000)*(Assumptions!$B$8/(Assumptions!$B$8-1)))*Assumptions!$B$9</f>
        <v>3353.8499999999995</v>
      </c>
      <c r="Q2848" s="13" t="s">
        <v>9040</v>
      </c>
      <c r="R2848" s="13" t="s">
        <v>9042</v>
      </c>
    </row>
    <row r="2849" spans="1:18" x14ac:dyDescent="0.3">
      <c r="A2849" s="11" t="s">
        <v>6</v>
      </c>
      <c r="B2849" s="11" t="s">
        <v>793</v>
      </c>
      <c r="D2849" s="11" t="s">
        <v>886</v>
      </c>
      <c r="E2849" s="11" t="s">
        <v>887</v>
      </c>
      <c r="F2849" s="12">
        <v>45.471344000000002</v>
      </c>
      <c r="G2849" s="12">
        <v>10.011081000000001</v>
      </c>
      <c r="H2849" s="11">
        <v>5516</v>
      </c>
      <c r="I2849" s="11">
        <v>7699</v>
      </c>
      <c r="J2849" s="13" t="s">
        <v>8991</v>
      </c>
      <c r="K2849" s="14">
        <f>I2849*Assumptions!$B$2*10^-3/24</f>
        <v>48.118750000000006</v>
      </c>
      <c r="L2849" s="14">
        <f>IF(J2849="YES",I2849*Assumptions!$B$3/1000,0)</f>
        <v>0</v>
      </c>
      <c r="M2849" s="14">
        <f>IF(J2849="YES",I2849*Assumptions!$B$4/1000,0)</f>
        <v>0</v>
      </c>
      <c r="N2849" s="14">
        <f>IF(J2849="YES",I2849*Assumptions!$B$5/1000,0)</f>
        <v>0</v>
      </c>
      <c r="O2849" s="14">
        <f>K2849*Assumptions!$B$6*Assumptions!$B$7</f>
        <v>279.08875</v>
      </c>
      <c r="P2849" s="14">
        <f>((K2849*Assumptions!$B$6*Assumptions!$B$7/1000)*(Assumptions!$B$8/(Assumptions!$B$8-1)))*Assumptions!$B$9</f>
        <v>1674.5325</v>
      </c>
      <c r="Q2849" s="13" t="s">
        <v>9040</v>
      </c>
      <c r="R2849" s="13" t="s">
        <v>9042</v>
      </c>
    </row>
    <row r="2850" spans="1:18" x14ac:dyDescent="0.3">
      <c r="A2850" s="11" t="s">
        <v>6</v>
      </c>
      <c r="B2850" s="11" t="s">
        <v>793</v>
      </c>
      <c r="D2850" s="11" t="s">
        <v>888</v>
      </c>
      <c r="E2850" s="11" t="s">
        <v>889</v>
      </c>
      <c r="F2850" s="12">
        <v>45.321381000000002</v>
      </c>
      <c r="G2850" s="12">
        <v>10.079181999999999</v>
      </c>
      <c r="H2850" s="11">
        <v>10000</v>
      </c>
      <c r="I2850" s="11">
        <v>7225</v>
      </c>
      <c r="J2850" s="13" t="s">
        <v>8991</v>
      </c>
      <c r="K2850" s="14">
        <f>I2850*Assumptions!$B$2*10^-3/24</f>
        <v>45.15625</v>
      </c>
      <c r="L2850" s="14">
        <f>IF(J2850="YES",I2850*Assumptions!$B$3/1000,0)</f>
        <v>0</v>
      </c>
      <c r="M2850" s="14">
        <f>IF(J2850="YES",I2850*Assumptions!$B$4/1000,0)</f>
        <v>0</v>
      </c>
      <c r="N2850" s="14">
        <f>IF(J2850="YES",I2850*Assumptions!$B$5/1000,0)</f>
        <v>0</v>
      </c>
      <c r="O2850" s="14">
        <f>K2850*Assumptions!$B$6*Assumptions!$B$7</f>
        <v>261.90625</v>
      </c>
      <c r="P2850" s="14">
        <f>((K2850*Assumptions!$B$6*Assumptions!$B$7/1000)*(Assumptions!$B$8/(Assumptions!$B$8-1)))*Assumptions!$B$9</f>
        <v>1571.4375</v>
      </c>
      <c r="Q2850" s="13" t="s">
        <v>9040</v>
      </c>
      <c r="R2850" s="13" t="s">
        <v>9043</v>
      </c>
    </row>
    <row r="2851" spans="1:18" x14ac:dyDescent="0.3">
      <c r="A2851" s="11" t="s">
        <v>6</v>
      </c>
      <c r="B2851" s="11" t="s">
        <v>793</v>
      </c>
      <c r="D2851" s="11" t="s">
        <v>890</v>
      </c>
      <c r="E2851" s="11" t="s">
        <v>891</v>
      </c>
      <c r="F2851" s="12">
        <v>46.230528999999997</v>
      </c>
      <c r="G2851" s="12">
        <v>10.379339999999999</v>
      </c>
      <c r="H2851" s="11">
        <v>36333</v>
      </c>
      <c r="I2851" s="11">
        <v>32026</v>
      </c>
      <c r="J2851" s="13" t="s">
        <v>8991</v>
      </c>
      <c r="K2851" s="14">
        <f>I2851*Assumptions!$B$2*10^-3/24</f>
        <v>200.16250000000002</v>
      </c>
      <c r="L2851" s="14">
        <f>IF(J2851="YES",I2851*Assumptions!$B$3/1000,0)</f>
        <v>0</v>
      </c>
      <c r="M2851" s="14">
        <f>IF(J2851="YES",I2851*Assumptions!$B$4/1000,0)</f>
        <v>0</v>
      </c>
      <c r="N2851" s="14">
        <f>IF(J2851="YES",I2851*Assumptions!$B$5/1000,0)</f>
        <v>0</v>
      </c>
      <c r="O2851" s="14">
        <f>K2851*Assumptions!$B$6*Assumptions!$B$7</f>
        <v>1160.9425000000001</v>
      </c>
      <c r="P2851" s="14">
        <f>((K2851*Assumptions!$B$6*Assumptions!$B$7/1000)*(Assumptions!$B$8/(Assumptions!$B$8-1)))*Assumptions!$B$9</f>
        <v>6965.6550000000007</v>
      </c>
      <c r="Q2851" s="13" t="s">
        <v>9040</v>
      </c>
      <c r="R2851" s="13" t="s">
        <v>9044</v>
      </c>
    </row>
    <row r="2852" spans="1:18" x14ac:dyDescent="0.3">
      <c r="A2852" s="11" t="s">
        <v>6</v>
      </c>
      <c r="B2852" s="11" t="s">
        <v>793</v>
      </c>
      <c r="D2852" s="11" t="s">
        <v>892</v>
      </c>
      <c r="E2852" s="11" t="s">
        <v>893</v>
      </c>
      <c r="F2852" s="12">
        <v>45.601047000000001</v>
      </c>
      <c r="G2852" s="12">
        <v>10.445207</v>
      </c>
      <c r="H2852" s="11">
        <v>8000</v>
      </c>
      <c r="I2852" s="11">
        <v>5602</v>
      </c>
      <c r="J2852" s="13" t="s">
        <v>8991</v>
      </c>
      <c r="K2852" s="14">
        <f>I2852*Assumptions!$B$2*10^-3/24</f>
        <v>35.012500000000003</v>
      </c>
      <c r="L2852" s="14">
        <f>IF(J2852="YES",I2852*Assumptions!$B$3/1000,0)</f>
        <v>0</v>
      </c>
      <c r="M2852" s="14">
        <f>IF(J2852="YES",I2852*Assumptions!$B$4/1000,0)</f>
        <v>0</v>
      </c>
      <c r="N2852" s="14">
        <f>IF(J2852="YES",I2852*Assumptions!$B$5/1000,0)</f>
        <v>0</v>
      </c>
      <c r="O2852" s="14">
        <f>K2852*Assumptions!$B$6*Assumptions!$B$7</f>
        <v>203.07249999999999</v>
      </c>
      <c r="P2852" s="14">
        <f>((K2852*Assumptions!$B$6*Assumptions!$B$7/1000)*(Assumptions!$B$8/(Assumptions!$B$8-1)))*Assumptions!$B$9</f>
        <v>1218.4349999999999</v>
      </c>
      <c r="Q2852" s="13" t="s">
        <v>9040</v>
      </c>
      <c r="R2852" s="13" t="s">
        <v>9043</v>
      </c>
    </row>
    <row r="2853" spans="1:18" x14ac:dyDescent="0.3">
      <c r="A2853" s="11" t="s">
        <v>6</v>
      </c>
      <c r="B2853" s="11" t="s">
        <v>896</v>
      </c>
      <c r="D2853" s="11" t="s">
        <v>894</v>
      </c>
      <c r="E2853" s="11" t="s">
        <v>895</v>
      </c>
      <c r="F2853" s="12">
        <v>45.084426999999998</v>
      </c>
      <c r="G2853" s="12">
        <v>9.4158469999999994</v>
      </c>
      <c r="H2853" s="11">
        <v>8500</v>
      </c>
      <c r="I2853" s="11">
        <v>4533</v>
      </c>
      <c r="J2853" s="13" t="s">
        <v>8991</v>
      </c>
      <c r="K2853" s="14">
        <f>I2853*Assumptions!$B$2*10^-3/24</f>
        <v>28.331250000000001</v>
      </c>
      <c r="L2853" s="14">
        <f>IF(J2853="YES",I2853*Assumptions!$B$3/1000,0)</f>
        <v>0</v>
      </c>
      <c r="M2853" s="14">
        <f>IF(J2853="YES",I2853*Assumptions!$B$4/1000,0)</f>
        <v>0</v>
      </c>
      <c r="N2853" s="14">
        <f>IF(J2853="YES",I2853*Assumptions!$B$5/1000,0)</f>
        <v>0</v>
      </c>
      <c r="O2853" s="14">
        <f>K2853*Assumptions!$B$6*Assumptions!$B$7</f>
        <v>164.32124999999999</v>
      </c>
      <c r="P2853" s="14">
        <f>((K2853*Assumptions!$B$6*Assumptions!$B$7/1000)*(Assumptions!$B$8/(Assumptions!$B$8-1)))*Assumptions!$B$9</f>
        <v>985.9274999999999</v>
      </c>
      <c r="Q2853" s="13" t="s">
        <v>9040</v>
      </c>
      <c r="R2853" s="13" t="s">
        <v>9044</v>
      </c>
    </row>
    <row r="2854" spans="1:18" x14ac:dyDescent="0.3">
      <c r="A2854" s="11" t="s">
        <v>6</v>
      </c>
      <c r="B2854" s="11" t="s">
        <v>896</v>
      </c>
      <c r="D2854" s="11" t="s">
        <v>897</v>
      </c>
      <c r="E2854" s="11" t="s">
        <v>898</v>
      </c>
      <c r="F2854" s="12">
        <v>45.149774999999998</v>
      </c>
      <c r="G2854" s="12">
        <v>9.3171470000000003</v>
      </c>
      <c r="H2854" s="11">
        <v>5700</v>
      </c>
      <c r="I2854" s="11">
        <v>9069</v>
      </c>
      <c r="J2854" s="13" t="s">
        <v>8991</v>
      </c>
      <c r="K2854" s="14">
        <f>I2854*Assumptions!$B$2*10^-3/24</f>
        <v>56.681250000000006</v>
      </c>
      <c r="L2854" s="14">
        <f>IF(J2854="YES",I2854*Assumptions!$B$3/1000,0)</f>
        <v>0</v>
      </c>
      <c r="M2854" s="14">
        <f>IF(J2854="YES",I2854*Assumptions!$B$4/1000,0)</f>
        <v>0</v>
      </c>
      <c r="N2854" s="14">
        <f>IF(J2854="YES",I2854*Assumptions!$B$5/1000,0)</f>
        <v>0</v>
      </c>
      <c r="O2854" s="14">
        <f>K2854*Assumptions!$B$6*Assumptions!$B$7</f>
        <v>328.75125000000003</v>
      </c>
      <c r="P2854" s="14">
        <f>((K2854*Assumptions!$B$6*Assumptions!$B$7/1000)*(Assumptions!$B$8/(Assumptions!$B$8-1)))*Assumptions!$B$9</f>
        <v>1972.5075000000002</v>
      </c>
      <c r="Q2854" s="13" t="s">
        <v>9040</v>
      </c>
      <c r="R2854" s="13" t="s">
        <v>9042</v>
      </c>
    </row>
    <row r="2855" spans="1:18" x14ac:dyDescent="0.3">
      <c r="A2855" s="11" t="s">
        <v>6</v>
      </c>
      <c r="B2855" s="11" t="s">
        <v>896</v>
      </c>
      <c r="D2855" s="11" t="s">
        <v>899</v>
      </c>
      <c r="E2855" s="11" t="s">
        <v>900</v>
      </c>
      <c r="F2855" s="12">
        <v>45.093494999999997</v>
      </c>
      <c r="G2855" s="12">
        <v>9.2672899999999991</v>
      </c>
      <c r="H2855" s="11">
        <v>52000</v>
      </c>
      <c r="I2855" s="11">
        <v>18097</v>
      </c>
      <c r="J2855" s="13" t="s">
        <v>8991</v>
      </c>
      <c r="K2855" s="14">
        <f>I2855*Assumptions!$B$2*10^-3/24</f>
        <v>113.10625</v>
      </c>
      <c r="L2855" s="14">
        <f>IF(J2855="YES",I2855*Assumptions!$B$3/1000,0)</f>
        <v>0</v>
      </c>
      <c r="M2855" s="14">
        <f>IF(J2855="YES",I2855*Assumptions!$B$4/1000,0)</f>
        <v>0</v>
      </c>
      <c r="N2855" s="14">
        <f>IF(J2855="YES",I2855*Assumptions!$B$5/1000,0)</f>
        <v>0</v>
      </c>
      <c r="O2855" s="14">
        <f>K2855*Assumptions!$B$6*Assumptions!$B$7</f>
        <v>656.01625000000001</v>
      </c>
      <c r="P2855" s="14">
        <f>((K2855*Assumptions!$B$6*Assumptions!$B$7/1000)*(Assumptions!$B$8/(Assumptions!$B$8-1)))*Assumptions!$B$9</f>
        <v>3936.0974999999999</v>
      </c>
      <c r="Q2855" s="13" t="s">
        <v>9040</v>
      </c>
      <c r="R2855" s="13" t="s">
        <v>9044</v>
      </c>
    </row>
    <row r="2856" spans="1:18" x14ac:dyDescent="0.3">
      <c r="A2856" s="11" t="s">
        <v>6</v>
      </c>
      <c r="B2856" s="11" t="s">
        <v>896</v>
      </c>
      <c r="D2856" s="11" t="s">
        <v>901</v>
      </c>
      <c r="E2856" s="11" t="s">
        <v>902</v>
      </c>
      <c r="F2856" s="12">
        <v>45.366520999999999</v>
      </c>
      <c r="G2856" s="12">
        <v>8.8264069999999997</v>
      </c>
      <c r="H2856" s="11">
        <v>9000</v>
      </c>
      <c r="I2856" s="11">
        <v>7590</v>
      </c>
      <c r="J2856" s="13" t="s">
        <v>8991</v>
      </c>
      <c r="K2856" s="14">
        <f>I2856*Assumptions!$B$2*10^-3/24</f>
        <v>47.4375</v>
      </c>
      <c r="L2856" s="14">
        <f>IF(J2856="YES",I2856*Assumptions!$B$3/1000,0)</f>
        <v>0</v>
      </c>
      <c r="M2856" s="14">
        <f>IF(J2856="YES",I2856*Assumptions!$B$4/1000,0)</f>
        <v>0</v>
      </c>
      <c r="N2856" s="14">
        <f>IF(J2856="YES",I2856*Assumptions!$B$5/1000,0)</f>
        <v>0</v>
      </c>
      <c r="O2856" s="14">
        <f>K2856*Assumptions!$B$6*Assumptions!$B$7</f>
        <v>275.13749999999999</v>
      </c>
      <c r="P2856" s="14">
        <f>((K2856*Assumptions!$B$6*Assumptions!$B$7/1000)*(Assumptions!$B$8/(Assumptions!$B$8-1)))*Assumptions!$B$9</f>
        <v>1650.8249999999998</v>
      </c>
      <c r="Q2856" s="13" t="s">
        <v>9040</v>
      </c>
      <c r="R2856" s="13" t="s">
        <v>9044</v>
      </c>
    </row>
    <row r="2857" spans="1:18" x14ac:dyDescent="0.3">
      <c r="A2857" s="11" t="s">
        <v>6</v>
      </c>
      <c r="B2857" s="11" t="s">
        <v>896</v>
      </c>
      <c r="D2857" s="11" t="s">
        <v>903</v>
      </c>
      <c r="E2857" s="11" t="s">
        <v>904</v>
      </c>
      <c r="F2857" s="12">
        <v>45.023851000000001</v>
      </c>
      <c r="G2857" s="12">
        <v>9.1200759999999992</v>
      </c>
      <c r="H2857" s="11">
        <v>47000</v>
      </c>
      <c r="I2857" s="11">
        <v>39866</v>
      </c>
      <c r="J2857" s="13" t="s">
        <v>8991</v>
      </c>
      <c r="K2857" s="14">
        <f>I2857*Assumptions!$B$2*10^-3/24</f>
        <v>249.16250000000002</v>
      </c>
      <c r="L2857" s="14">
        <f>IF(J2857="YES",I2857*Assumptions!$B$3/1000,0)</f>
        <v>0</v>
      </c>
      <c r="M2857" s="14">
        <f>IF(J2857="YES",I2857*Assumptions!$B$4/1000,0)</f>
        <v>0</v>
      </c>
      <c r="N2857" s="14">
        <f>IF(J2857="YES",I2857*Assumptions!$B$5/1000,0)</f>
        <v>0</v>
      </c>
      <c r="O2857" s="14">
        <f>K2857*Assumptions!$B$6*Assumptions!$B$7</f>
        <v>1445.1424999999999</v>
      </c>
      <c r="P2857" s="14">
        <f>((K2857*Assumptions!$B$6*Assumptions!$B$7/1000)*(Assumptions!$B$8/(Assumptions!$B$8-1)))*Assumptions!$B$9</f>
        <v>8670.8549999999996</v>
      </c>
      <c r="Q2857" s="13" t="s">
        <v>9040</v>
      </c>
      <c r="R2857" s="13" t="s">
        <v>9042</v>
      </c>
    </row>
    <row r="2858" spans="1:18" x14ac:dyDescent="0.3">
      <c r="A2858" s="11" t="s">
        <v>6</v>
      </c>
      <c r="B2858" s="11" t="s">
        <v>896</v>
      </c>
      <c r="D2858" s="11" t="s">
        <v>905</v>
      </c>
      <c r="E2858" s="11" t="s">
        <v>906</v>
      </c>
      <c r="F2858" s="12">
        <v>45.144517</v>
      </c>
      <c r="G2858" s="12">
        <v>9.1129899999999999</v>
      </c>
      <c r="H2858" s="11">
        <v>15000</v>
      </c>
      <c r="I2858" s="11">
        <v>8128</v>
      </c>
      <c r="J2858" s="13" t="s">
        <v>8991</v>
      </c>
      <c r="K2858" s="14">
        <f>I2858*Assumptions!$B$2*10^-3/24</f>
        <v>50.800000000000004</v>
      </c>
      <c r="L2858" s="14">
        <f>IF(J2858="YES",I2858*Assumptions!$B$3/1000,0)</f>
        <v>0</v>
      </c>
      <c r="M2858" s="14">
        <f>IF(J2858="YES",I2858*Assumptions!$B$4/1000,0)</f>
        <v>0</v>
      </c>
      <c r="N2858" s="14">
        <f>IF(J2858="YES",I2858*Assumptions!$B$5/1000,0)</f>
        <v>0</v>
      </c>
      <c r="O2858" s="14">
        <f>K2858*Assumptions!$B$6*Assumptions!$B$7</f>
        <v>294.64000000000004</v>
      </c>
      <c r="P2858" s="14">
        <f>((K2858*Assumptions!$B$6*Assumptions!$B$7/1000)*(Assumptions!$B$8/(Assumptions!$B$8-1)))*Assumptions!$B$9</f>
        <v>1767.8400000000001</v>
      </c>
      <c r="Q2858" s="13" t="s">
        <v>9040</v>
      </c>
      <c r="R2858" s="13" t="s">
        <v>9043</v>
      </c>
    </row>
    <row r="2859" spans="1:18" x14ac:dyDescent="0.3">
      <c r="A2859" s="11" t="s">
        <v>6</v>
      </c>
      <c r="B2859" s="11" t="s">
        <v>896</v>
      </c>
      <c r="D2859" s="11" t="s">
        <v>907</v>
      </c>
      <c r="E2859" s="11" t="s">
        <v>908</v>
      </c>
      <c r="F2859" s="12">
        <v>45.149031999999998</v>
      </c>
      <c r="G2859" s="12">
        <v>9.4744229999999998</v>
      </c>
      <c r="H2859" s="11">
        <v>6500</v>
      </c>
      <c r="I2859" s="11">
        <v>3271</v>
      </c>
      <c r="J2859" s="13" t="s">
        <v>8991</v>
      </c>
      <c r="K2859" s="14">
        <f>I2859*Assumptions!$B$2*10^-3/24</f>
        <v>20.443750000000001</v>
      </c>
      <c r="L2859" s="14">
        <f>IF(J2859="YES",I2859*Assumptions!$B$3/1000,0)</f>
        <v>0</v>
      </c>
      <c r="M2859" s="14">
        <f>IF(J2859="YES",I2859*Assumptions!$B$4/1000,0)</f>
        <v>0</v>
      </c>
      <c r="N2859" s="14">
        <f>IF(J2859="YES",I2859*Assumptions!$B$5/1000,0)</f>
        <v>0</v>
      </c>
      <c r="O2859" s="14">
        <f>K2859*Assumptions!$B$6*Assumptions!$B$7</f>
        <v>118.57374999999999</v>
      </c>
      <c r="P2859" s="14">
        <f>((K2859*Assumptions!$B$6*Assumptions!$B$7/1000)*(Assumptions!$B$8/(Assumptions!$B$8-1)))*Assumptions!$B$9</f>
        <v>711.44249999999988</v>
      </c>
      <c r="Q2859" s="13" t="s">
        <v>9040</v>
      </c>
      <c r="R2859" s="13" t="s">
        <v>9042</v>
      </c>
    </row>
    <row r="2860" spans="1:18" x14ac:dyDescent="0.3">
      <c r="A2860" s="11" t="s">
        <v>6</v>
      </c>
      <c r="B2860" s="11" t="s">
        <v>896</v>
      </c>
      <c r="D2860" s="11" t="s">
        <v>909</v>
      </c>
      <c r="E2860" s="11" t="s">
        <v>910</v>
      </c>
      <c r="F2860" s="12">
        <v>45.312742999999998</v>
      </c>
      <c r="G2860" s="12">
        <v>8.752656</v>
      </c>
      <c r="H2860" s="11">
        <v>9300</v>
      </c>
      <c r="I2860" s="11">
        <v>6384</v>
      </c>
      <c r="J2860" s="13" t="s">
        <v>8991</v>
      </c>
      <c r="K2860" s="14">
        <f>I2860*Assumptions!$B$2*10^-3/24</f>
        <v>39.9</v>
      </c>
      <c r="L2860" s="14">
        <f>IF(J2860="YES",I2860*Assumptions!$B$3/1000,0)</f>
        <v>0</v>
      </c>
      <c r="M2860" s="14">
        <f>IF(J2860="YES",I2860*Assumptions!$B$4/1000,0)</f>
        <v>0</v>
      </c>
      <c r="N2860" s="14">
        <f>IF(J2860="YES",I2860*Assumptions!$B$5/1000,0)</f>
        <v>0</v>
      </c>
      <c r="O2860" s="14">
        <f>K2860*Assumptions!$B$6*Assumptions!$B$7</f>
        <v>231.41999999999996</v>
      </c>
      <c r="P2860" s="14">
        <f>((K2860*Assumptions!$B$6*Assumptions!$B$7/1000)*(Assumptions!$B$8/(Assumptions!$B$8-1)))*Assumptions!$B$9</f>
        <v>1388.5199999999998</v>
      </c>
      <c r="Q2860" s="13" t="s">
        <v>9040</v>
      </c>
      <c r="R2860" s="13" t="s">
        <v>9043</v>
      </c>
    </row>
    <row r="2861" spans="1:18" x14ac:dyDescent="0.3">
      <c r="A2861" s="11" t="s">
        <v>6</v>
      </c>
      <c r="B2861" s="11" t="s">
        <v>896</v>
      </c>
      <c r="D2861" s="11" t="s">
        <v>911</v>
      </c>
      <c r="E2861" s="11" t="s">
        <v>912</v>
      </c>
      <c r="F2861" s="12">
        <v>45.145809999999997</v>
      </c>
      <c r="G2861" s="12">
        <v>8.9428970000000003</v>
      </c>
      <c r="H2861" s="11">
        <v>5900</v>
      </c>
      <c r="I2861" s="11">
        <v>5764</v>
      </c>
      <c r="J2861" s="13" t="s">
        <v>8991</v>
      </c>
      <c r="K2861" s="14">
        <f>I2861*Assumptions!$B$2*10^-3/24</f>
        <v>36.024999999999999</v>
      </c>
      <c r="L2861" s="14">
        <f>IF(J2861="YES",I2861*Assumptions!$B$3/1000,0)</f>
        <v>0</v>
      </c>
      <c r="M2861" s="14">
        <f>IF(J2861="YES",I2861*Assumptions!$B$4/1000,0)</f>
        <v>0</v>
      </c>
      <c r="N2861" s="14">
        <f>IF(J2861="YES",I2861*Assumptions!$B$5/1000,0)</f>
        <v>0</v>
      </c>
      <c r="O2861" s="14">
        <f>K2861*Assumptions!$B$6*Assumptions!$B$7</f>
        <v>208.94499999999996</v>
      </c>
      <c r="P2861" s="14">
        <f>((K2861*Assumptions!$B$6*Assumptions!$B$7/1000)*(Assumptions!$B$8/(Assumptions!$B$8-1)))*Assumptions!$B$9</f>
        <v>1253.6699999999996</v>
      </c>
      <c r="Q2861" s="13" t="s">
        <v>9040</v>
      </c>
      <c r="R2861" s="13" t="s">
        <v>9042</v>
      </c>
    </row>
    <row r="2862" spans="1:18" x14ac:dyDescent="0.3">
      <c r="A2862" s="11" t="s">
        <v>6</v>
      </c>
      <c r="B2862" s="11" t="s">
        <v>896</v>
      </c>
      <c r="D2862" s="11" t="s">
        <v>913</v>
      </c>
      <c r="E2862" s="11" t="s">
        <v>914</v>
      </c>
      <c r="F2862" s="12">
        <v>45.248441999999997</v>
      </c>
      <c r="G2862" s="12">
        <v>8.8641210000000008</v>
      </c>
      <c r="H2862" s="11">
        <v>12000</v>
      </c>
      <c r="I2862" s="11">
        <v>9430</v>
      </c>
      <c r="J2862" s="13" t="s">
        <v>8991</v>
      </c>
      <c r="K2862" s="14">
        <f>I2862*Assumptions!$B$2*10^-3/24</f>
        <v>58.9375</v>
      </c>
      <c r="L2862" s="14">
        <f>IF(J2862="YES",I2862*Assumptions!$B$3/1000,0)</f>
        <v>0</v>
      </c>
      <c r="M2862" s="14">
        <f>IF(J2862="YES",I2862*Assumptions!$B$4/1000,0)</f>
        <v>0</v>
      </c>
      <c r="N2862" s="14">
        <f>IF(J2862="YES",I2862*Assumptions!$B$5/1000,0)</f>
        <v>0</v>
      </c>
      <c r="O2862" s="14">
        <f>K2862*Assumptions!$B$6*Assumptions!$B$7</f>
        <v>341.83749999999998</v>
      </c>
      <c r="P2862" s="14">
        <f>((K2862*Assumptions!$B$6*Assumptions!$B$7/1000)*(Assumptions!$B$8/(Assumptions!$B$8-1)))*Assumptions!$B$9</f>
        <v>2051.0249999999996</v>
      </c>
      <c r="Q2862" s="13" t="s">
        <v>9040</v>
      </c>
      <c r="R2862" s="13" t="s">
        <v>9042</v>
      </c>
    </row>
    <row r="2863" spans="1:18" x14ac:dyDescent="0.3">
      <c r="A2863" s="11" t="s">
        <v>6</v>
      </c>
      <c r="B2863" s="11" t="s">
        <v>896</v>
      </c>
      <c r="D2863" s="11" t="s">
        <v>915</v>
      </c>
      <c r="E2863" s="11" t="s">
        <v>916</v>
      </c>
      <c r="F2863" s="12">
        <v>45.180407000000002</v>
      </c>
      <c r="G2863" s="12">
        <v>8.9212579999999999</v>
      </c>
      <c r="H2863" s="11">
        <v>20500</v>
      </c>
      <c r="I2863" s="11">
        <v>16868</v>
      </c>
      <c r="J2863" s="13" t="s">
        <v>8991</v>
      </c>
      <c r="K2863" s="14">
        <f>I2863*Assumptions!$B$2*10^-3/24</f>
        <v>105.42500000000001</v>
      </c>
      <c r="L2863" s="14">
        <f>IF(J2863="YES",I2863*Assumptions!$B$3/1000,0)</f>
        <v>0</v>
      </c>
      <c r="M2863" s="14">
        <f>IF(J2863="YES",I2863*Assumptions!$B$4/1000,0)</f>
        <v>0</v>
      </c>
      <c r="N2863" s="14">
        <f>IF(J2863="YES",I2863*Assumptions!$B$5/1000,0)</f>
        <v>0</v>
      </c>
      <c r="O2863" s="14">
        <f>K2863*Assumptions!$B$6*Assumptions!$B$7</f>
        <v>611.46500000000003</v>
      </c>
      <c r="P2863" s="14">
        <f>((K2863*Assumptions!$B$6*Assumptions!$B$7/1000)*(Assumptions!$B$8/(Assumptions!$B$8-1)))*Assumptions!$B$9</f>
        <v>3668.7900000000004</v>
      </c>
      <c r="Q2863" s="13" t="s">
        <v>9040</v>
      </c>
      <c r="R2863" s="13" t="s">
        <v>9044</v>
      </c>
    </row>
    <row r="2864" spans="1:18" x14ac:dyDescent="0.3">
      <c r="A2864" s="11" t="s">
        <v>6</v>
      </c>
      <c r="B2864" s="11" t="s">
        <v>896</v>
      </c>
      <c r="D2864" s="11" t="s">
        <v>917</v>
      </c>
      <c r="E2864" s="11" t="s">
        <v>918</v>
      </c>
      <c r="F2864" s="12">
        <v>45.305044000000002</v>
      </c>
      <c r="G2864" s="12">
        <v>9.2630739999999996</v>
      </c>
      <c r="H2864" s="11">
        <v>6150</v>
      </c>
      <c r="I2864" s="11">
        <v>6055</v>
      </c>
      <c r="J2864" s="13" t="s">
        <v>8991</v>
      </c>
      <c r="K2864" s="14">
        <f>I2864*Assumptions!$B$2*10^-3/24</f>
        <v>37.84375</v>
      </c>
      <c r="L2864" s="14">
        <f>IF(J2864="YES",I2864*Assumptions!$B$3/1000,0)</f>
        <v>0</v>
      </c>
      <c r="M2864" s="14">
        <f>IF(J2864="YES",I2864*Assumptions!$B$4/1000,0)</f>
        <v>0</v>
      </c>
      <c r="N2864" s="14">
        <f>IF(J2864="YES",I2864*Assumptions!$B$5/1000,0)</f>
        <v>0</v>
      </c>
      <c r="O2864" s="14">
        <f>K2864*Assumptions!$B$6*Assumptions!$B$7</f>
        <v>219.49375000000001</v>
      </c>
      <c r="P2864" s="14">
        <f>((K2864*Assumptions!$B$6*Assumptions!$B$7/1000)*(Assumptions!$B$8/(Assumptions!$B$8-1)))*Assumptions!$B$9</f>
        <v>1316.9625000000001</v>
      </c>
      <c r="Q2864" s="13" t="s">
        <v>9040</v>
      </c>
      <c r="R2864" s="13" t="s">
        <v>9042</v>
      </c>
    </row>
    <row r="2865" spans="1:18" x14ac:dyDescent="0.3">
      <c r="A2865" s="11" t="s">
        <v>6</v>
      </c>
      <c r="B2865" s="11" t="s">
        <v>896</v>
      </c>
      <c r="D2865" s="11" t="s">
        <v>919</v>
      </c>
      <c r="E2865" s="11" t="s">
        <v>920</v>
      </c>
      <c r="F2865" s="12">
        <v>45.145493000000002</v>
      </c>
      <c r="G2865" s="12">
        <v>9.2664930000000005</v>
      </c>
      <c r="H2865" s="11">
        <v>5000</v>
      </c>
      <c r="I2865" s="11">
        <v>4232</v>
      </c>
      <c r="J2865" s="13" t="s">
        <v>8991</v>
      </c>
      <c r="K2865" s="14">
        <f>I2865*Assumptions!$B$2*10^-3/24</f>
        <v>26.450000000000003</v>
      </c>
      <c r="L2865" s="14">
        <f>IF(J2865="YES",I2865*Assumptions!$B$3/1000,0)</f>
        <v>0</v>
      </c>
      <c r="M2865" s="14">
        <f>IF(J2865="YES",I2865*Assumptions!$B$4/1000,0)</f>
        <v>0</v>
      </c>
      <c r="N2865" s="14">
        <f>IF(J2865="YES",I2865*Assumptions!$B$5/1000,0)</f>
        <v>0</v>
      </c>
      <c r="O2865" s="14">
        <f>K2865*Assumptions!$B$6*Assumptions!$B$7</f>
        <v>153.41000000000003</v>
      </c>
      <c r="P2865" s="14">
        <f>((K2865*Assumptions!$B$6*Assumptions!$B$7/1000)*(Assumptions!$B$8/(Assumptions!$B$8-1)))*Assumptions!$B$9</f>
        <v>920.46</v>
      </c>
      <c r="Q2865" s="13" t="s">
        <v>9040</v>
      </c>
      <c r="R2865" s="13" t="s">
        <v>9044</v>
      </c>
    </row>
    <row r="2866" spans="1:18" x14ac:dyDescent="0.3">
      <c r="A2866" s="11" t="s">
        <v>6</v>
      </c>
      <c r="B2866" s="11" t="s">
        <v>896</v>
      </c>
      <c r="D2866" s="11" t="s">
        <v>921</v>
      </c>
      <c r="E2866" s="11" t="s">
        <v>922</v>
      </c>
      <c r="F2866" s="12">
        <v>45.089252999999999</v>
      </c>
      <c r="G2866" s="12">
        <v>8.7334449999999997</v>
      </c>
      <c r="H2866" s="11">
        <v>21250</v>
      </c>
      <c r="I2866" s="11">
        <v>23531</v>
      </c>
      <c r="J2866" s="13" t="s">
        <v>8991</v>
      </c>
      <c r="K2866" s="14">
        <f>I2866*Assumptions!$B$2*10^-3/24</f>
        <v>147.06874999999999</v>
      </c>
      <c r="L2866" s="14">
        <f>IF(J2866="YES",I2866*Assumptions!$B$3/1000,0)</f>
        <v>0</v>
      </c>
      <c r="M2866" s="14">
        <f>IF(J2866="YES",I2866*Assumptions!$B$4/1000,0)</f>
        <v>0</v>
      </c>
      <c r="N2866" s="14">
        <f>IF(J2866="YES",I2866*Assumptions!$B$5/1000,0)</f>
        <v>0</v>
      </c>
      <c r="O2866" s="14">
        <f>K2866*Assumptions!$B$6*Assumptions!$B$7</f>
        <v>852.99874999999986</v>
      </c>
      <c r="P2866" s="14">
        <f>((K2866*Assumptions!$B$6*Assumptions!$B$7/1000)*(Assumptions!$B$8/(Assumptions!$B$8-1)))*Assumptions!$B$9</f>
        <v>5117.9924999999985</v>
      </c>
      <c r="Q2866" s="13" t="s">
        <v>9040</v>
      </c>
      <c r="R2866" s="13" t="s">
        <v>9043</v>
      </c>
    </row>
    <row r="2867" spans="1:18" x14ac:dyDescent="0.3">
      <c r="A2867" s="11" t="s">
        <v>6</v>
      </c>
      <c r="B2867" s="11" t="s">
        <v>896</v>
      </c>
      <c r="D2867" s="11" t="s">
        <v>923</v>
      </c>
      <c r="E2867" s="11" t="s">
        <v>924</v>
      </c>
      <c r="F2867" s="12">
        <v>45.244838999999999</v>
      </c>
      <c r="G2867" s="12">
        <v>8.7516300000000005</v>
      </c>
      <c r="H2867" s="11">
        <v>86000</v>
      </c>
      <c r="I2867" s="11">
        <v>20329</v>
      </c>
      <c r="J2867" s="13" t="s">
        <v>8991</v>
      </c>
      <c r="K2867" s="14">
        <f>I2867*Assumptions!$B$2*10^-3/24</f>
        <v>127.05624999999999</v>
      </c>
      <c r="L2867" s="14">
        <f>IF(J2867="YES",I2867*Assumptions!$B$3/1000,0)</f>
        <v>0</v>
      </c>
      <c r="M2867" s="14">
        <f>IF(J2867="YES",I2867*Assumptions!$B$4/1000,0)</f>
        <v>0</v>
      </c>
      <c r="N2867" s="14">
        <f>IF(J2867="YES",I2867*Assumptions!$B$5/1000,0)</f>
        <v>0</v>
      </c>
      <c r="O2867" s="14">
        <f>K2867*Assumptions!$B$6*Assumptions!$B$7</f>
        <v>736.92624999999998</v>
      </c>
      <c r="P2867" s="14">
        <f>((K2867*Assumptions!$B$6*Assumptions!$B$7/1000)*(Assumptions!$B$8/(Assumptions!$B$8-1)))*Assumptions!$B$9</f>
        <v>4421.5574999999999</v>
      </c>
      <c r="Q2867" s="13" t="s">
        <v>9040</v>
      </c>
      <c r="R2867" s="13" t="s">
        <v>9043</v>
      </c>
    </row>
    <row r="2868" spans="1:18" x14ac:dyDescent="0.3">
      <c r="A2868" s="11" t="s">
        <v>6</v>
      </c>
      <c r="B2868" s="11" t="s">
        <v>896</v>
      </c>
      <c r="D2868" s="11" t="s">
        <v>925</v>
      </c>
      <c r="E2868" s="11" t="s">
        <v>926</v>
      </c>
      <c r="F2868" s="12">
        <v>45.177491000000003</v>
      </c>
      <c r="G2868" s="12">
        <v>9.1790230000000008</v>
      </c>
      <c r="H2868" s="11">
        <v>130000</v>
      </c>
      <c r="I2868" s="11">
        <v>118999</v>
      </c>
      <c r="J2868" s="13" t="s">
        <v>8982</v>
      </c>
      <c r="K2868" s="14">
        <f>I2868*Assumptions!$B$2*10^-3/24</f>
        <v>743.74375000000009</v>
      </c>
      <c r="L2868" s="14">
        <f>IF(J2868="YES",I2868*Assumptions!$B$3/1000,0)</f>
        <v>2379.98</v>
      </c>
      <c r="M2868" s="14">
        <f>IF(J2868="YES",I2868*Assumptions!$B$4/1000,0)</f>
        <v>1784.9849999999999</v>
      </c>
      <c r="N2868" s="14">
        <f>IF(J2868="YES",I2868*Assumptions!$B$5/1000,0)</f>
        <v>3569.97</v>
      </c>
      <c r="O2868" s="14">
        <f>K2868*Assumptions!$B$6*Assumptions!$B$7</f>
        <v>4313.7137499999999</v>
      </c>
      <c r="P2868" s="14">
        <f>((K2868*Assumptions!$B$6*Assumptions!$B$7/1000)*(Assumptions!$B$8/(Assumptions!$B$8-1)))*Assumptions!$B$9</f>
        <v>25882.282499999998</v>
      </c>
      <c r="Q2868" s="13" t="s">
        <v>9040</v>
      </c>
      <c r="R2868" s="13" t="s">
        <v>9043</v>
      </c>
    </row>
    <row r="2869" spans="1:18" x14ac:dyDescent="0.3">
      <c r="A2869" s="11" t="s">
        <v>6</v>
      </c>
      <c r="B2869" s="11" t="s">
        <v>896</v>
      </c>
      <c r="D2869" s="11" t="s">
        <v>927</v>
      </c>
      <c r="E2869" s="11" t="s">
        <v>928</v>
      </c>
      <c r="F2869" s="12">
        <v>44.920766999999998</v>
      </c>
      <c r="G2869" s="12">
        <v>9.0235020000000006</v>
      </c>
      <c r="H2869" s="11">
        <v>8250</v>
      </c>
      <c r="I2869" s="11">
        <v>2391</v>
      </c>
      <c r="J2869" s="13" t="s">
        <v>8991</v>
      </c>
      <c r="K2869" s="14">
        <f>I2869*Assumptions!$B$2*10^-3/24</f>
        <v>14.943750000000001</v>
      </c>
      <c r="L2869" s="14">
        <f>IF(J2869="YES",I2869*Assumptions!$B$3/1000,0)</f>
        <v>0</v>
      </c>
      <c r="M2869" s="14">
        <f>IF(J2869="YES",I2869*Assumptions!$B$4/1000,0)</f>
        <v>0</v>
      </c>
      <c r="N2869" s="14">
        <f>IF(J2869="YES",I2869*Assumptions!$B$5/1000,0)</f>
        <v>0</v>
      </c>
      <c r="O2869" s="14">
        <f>K2869*Assumptions!$B$6*Assumptions!$B$7</f>
        <v>86.673749999999998</v>
      </c>
      <c r="P2869" s="14">
        <f>((K2869*Assumptions!$B$6*Assumptions!$B$7/1000)*(Assumptions!$B$8/(Assumptions!$B$8-1)))*Assumptions!$B$9</f>
        <v>520.0424999999999</v>
      </c>
      <c r="Q2869" s="13" t="s">
        <v>9040</v>
      </c>
      <c r="R2869" s="13" t="s">
        <v>9042</v>
      </c>
    </row>
    <row r="2870" spans="1:18" x14ac:dyDescent="0.3">
      <c r="A2870" s="11" t="s">
        <v>6</v>
      </c>
      <c r="B2870" s="11" t="s">
        <v>896</v>
      </c>
      <c r="D2870" s="11" t="s">
        <v>929</v>
      </c>
      <c r="E2870" s="11" t="s">
        <v>930</v>
      </c>
      <c r="F2870" s="12">
        <v>45.283893999999997</v>
      </c>
      <c r="G2870" s="12">
        <v>8.6120389999999993</v>
      </c>
      <c r="H2870" s="11">
        <v>23100</v>
      </c>
      <c r="I2870" s="11">
        <v>17881</v>
      </c>
      <c r="J2870" s="13" t="s">
        <v>8991</v>
      </c>
      <c r="K2870" s="14">
        <f>I2870*Assumptions!$B$2*10^-3/24</f>
        <v>111.75625000000001</v>
      </c>
      <c r="L2870" s="14">
        <f>IF(J2870="YES",I2870*Assumptions!$B$3/1000,0)</f>
        <v>0</v>
      </c>
      <c r="M2870" s="14">
        <f>IF(J2870="YES",I2870*Assumptions!$B$4/1000,0)</f>
        <v>0</v>
      </c>
      <c r="N2870" s="14">
        <f>IF(J2870="YES",I2870*Assumptions!$B$5/1000,0)</f>
        <v>0</v>
      </c>
      <c r="O2870" s="14">
        <f>K2870*Assumptions!$B$6*Assumptions!$B$7</f>
        <v>648.18624999999997</v>
      </c>
      <c r="P2870" s="14">
        <f>((K2870*Assumptions!$B$6*Assumptions!$B$7/1000)*(Assumptions!$B$8/(Assumptions!$B$8-1)))*Assumptions!$B$9</f>
        <v>3889.1174999999998</v>
      </c>
      <c r="Q2870" s="13" t="s">
        <v>9040</v>
      </c>
      <c r="R2870" s="13" t="s">
        <v>9042</v>
      </c>
    </row>
    <row r="2871" spans="1:18" x14ac:dyDescent="0.3">
      <c r="A2871" s="11" t="s">
        <v>6</v>
      </c>
      <c r="B2871" s="11" t="s">
        <v>896</v>
      </c>
      <c r="D2871" s="11" t="s">
        <v>931</v>
      </c>
      <c r="E2871" s="11" t="s">
        <v>932</v>
      </c>
      <c r="F2871" s="12">
        <v>45.097414999999998</v>
      </c>
      <c r="G2871" s="12">
        <v>8.9117069999999998</v>
      </c>
      <c r="H2871" s="11">
        <v>9000</v>
      </c>
      <c r="I2871" s="11">
        <v>8812</v>
      </c>
      <c r="J2871" s="13" t="s">
        <v>8991</v>
      </c>
      <c r="K2871" s="14">
        <f>I2871*Assumptions!$B$2*10^-3/24</f>
        <v>55.074999999999996</v>
      </c>
      <c r="L2871" s="14">
        <f>IF(J2871="YES",I2871*Assumptions!$B$3/1000,0)</f>
        <v>0</v>
      </c>
      <c r="M2871" s="14">
        <f>IF(J2871="YES",I2871*Assumptions!$B$4/1000,0)</f>
        <v>0</v>
      </c>
      <c r="N2871" s="14">
        <f>IF(J2871="YES",I2871*Assumptions!$B$5/1000,0)</f>
        <v>0</v>
      </c>
      <c r="O2871" s="14">
        <f>K2871*Assumptions!$B$6*Assumptions!$B$7</f>
        <v>319.43499999999995</v>
      </c>
      <c r="P2871" s="14">
        <f>((K2871*Assumptions!$B$6*Assumptions!$B$7/1000)*(Assumptions!$B$8/(Assumptions!$B$8-1)))*Assumptions!$B$9</f>
        <v>1916.6099999999997</v>
      </c>
      <c r="Q2871" s="13" t="s">
        <v>9040</v>
      </c>
      <c r="R2871" s="13" t="s">
        <v>9043</v>
      </c>
    </row>
    <row r="2872" spans="1:18" x14ac:dyDescent="0.3">
      <c r="A2872" s="11" t="s">
        <v>6</v>
      </c>
      <c r="B2872" s="11" t="s">
        <v>896</v>
      </c>
      <c r="D2872" s="11" t="s">
        <v>933</v>
      </c>
      <c r="E2872" s="11" t="s">
        <v>934</v>
      </c>
      <c r="F2872" s="12">
        <v>45.152799000000002</v>
      </c>
      <c r="G2872" s="12">
        <v>9.397805</v>
      </c>
      <c r="H2872" s="11">
        <v>6000</v>
      </c>
      <c r="I2872" s="11">
        <v>4010</v>
      </c>
      <c r="J2872" s="13" t="s">
        <v>8991</v>
      </c>
      <c r="K2872" s="14">
        <f>I2872*Assumptions!$B$2*10^-3/24</f>
        <v>25.0625</v>
      </c>
      <c r="L2872" s="14">
        <f>IF(J2872="YES",I2872*Assumptions!$B$3/1000,0)</f>
        <v>0</v>
      </c>
      <c r="M2872" s="14">
        <f>IF(J2872="YES",I2872*Assumptions!$B$4/1000,0)</f>
        <v>0</v>
      </c>
      <c r="N2872" s="14">
        <f>IF(J2872="YES",I2872*Assumptions!$B$5/1000,0)</f>
        <v>0</v>
      </c>
      <c r="O2872" s="14">
        <f>K2872*Assumptions!$B$6*Assumptions!$B$7</f>
        <v>145.36249999999998</v>
      </c>
      <c r="P2872" s="14">
        <f>((K2872*Assumptions!$B$6*Assumptions!$B$7/1000)*(Assumptions!$B$8/(Assumptions!$B$8-1)))*Assumptions!$B$9</f>
        <v>872.17499999999984</v>
      </c>
      <c r="Q2872" s="13" t="s">
        <v>9040</v>
      </c>
      <c r="R2872" s="13" t="s">
        <v>9042</v>
      </c>
    </row>
    <row r="2873" spans="1:18" x14ac:dyDescent="0.3">
      <c r="A2873" s="11" t="s">
        <v>6</v>
      </c>
      <c r="B2873" s="11" t="s">
        <v>896</v>
      </c>
      <c r="D2873" s="11" t="s">
        <v>935</v>
      </c>
      <c r="E2873" s="11" t="s">
        <v>936</v>
      </c>
      <c r="F2873" s="12">
        <v>45.318624999999997</v>
      </c>
      <c r="G2873" s="12">
        <v>9.2083180000000002</v>
      </c>
      <c r="H2873" s="11">
        <v>9500</v>
      </c>
      <c r="I2873" s="11">
        <v>6749</v>
      </c>
      <c r="J2873" s="13" t="s">
        <v>8991</v>
      </c>
      <c r="K2873" s="14">
        <f>I2873*Assumptions!$B$2*10^-3/24</f>
        <v>42.181249999999999</v>
      </c>
      <c r="L2873" s="14">
        <f>IF(J2873="YES",I2873*Assumptions!$B$3/1000,0)</f>
        <v>0</v>
      </c>
      <c r="M2873" s="14">
        <f>IF(J2873="YES",I2873*Assumptions!$B$4/1000,0)</f>
        <v>0</v>
      </c>
      <c r="N2873" s="14">
        <f>IF(J2873="YES",I2873*Assumptions!$B$5/1000,0)</f>
        <v>0</v>
      </c>
      <c r="O2873" s="14">
        <f>K2873*Assumptions!$B$6*Assumptions!$B$7</f>
        <v>244.65124999999998</v>
      </c>
      <c r="P2873" s="14">
        <f>((K2873*Assumptions!$B$6*Assumptions!$B$7/1000)*(Assumptions!$B$8/(Assumptions!$B$8-1)))*Assumptions!$B$9</f>
        <v>1467.9074999999998</v>
      </c>
      <c r="Q2873" s="13" t="s">
        <v>9040</v>
      </c>
      <c r="R2873" s="13" t="s">
        <v>9042</v>
      </c>
    </row>
    <row r="2874" spans="1:18" x14ac:dyDescent="0.3">
      <c r="A2874" s="11" t="s">
        <v>6</v>
      </c>
      <c r="B2874" s="11" t="s">
        <v>896</v>
      </c>
      <c r="D2874" s="11" t="s">
        <v>937</v>
      </c>
      <c r="E2874" s="11" t="s">
        <v>938</v>
      </c>
      <c r="F2874" s="12">
        <v>45.085096999999998</v>
      </c>
      <c r="G2874" s="12">
        <v>9.2909670000000002</v>
      </c>
      <c r="H2874" s="11">
        <v>38500</v>
      </c>
      <c r="I2874" s="11">
        <v>24202</v>
      </c>
      <c r="J2874" s="13" t="s">
        <v>8991</v>
      </c>
      <c r="K2874" s="14">
        <f>I2874*Assumptions!$B$2*10^-3/24</f>
        <v>151.26250000000002</v>
      </c>
      <c r="L2874" s="14">
        <f>IF(J2874="YES",I2874*Assumptions!$B$3/1000,0)</f>
        <v>0</v>
      </c>
      <c r="M2874" s="14">
        <f>IF(J2874="YES",I2874*Assumptions!$B$4/1000,0)</f>
        <v>0</v>
      </c>
      <c r="N2874" s="14">
        <f>IF(J2874="YES",I2874*Assumptions!$B$5/1000,0)</f>
        <v>0</v>
      </c>
      <c r="O2874" s="14">
        <f>K2874*Assumptions!$B$6*Assumptions!$B$7</f>
        <v>877.3225000000001</v>
      </c>
      <c r="P2874" s="14">
        <f>((K2874*Assumptions!$B$6*Assumptions!$B$7/1000)*(Assumptions!$B$8/(Assumptions!$B$8-1)))*Assumptions!$B$9</f>
        <v>5263.9350000000004</v>
      </c>
      <c r="Q2874" s="13" t="s">
        <v>9040</v>
      </c>
      <c r="R2874" s="13" t="s">
        <v>9043</v>
      </c>
    </row>
    <row r="2875" spans="1:18" x14ac:dyDescent="0.3">
      <c r="A2875" s="11" t="s">
        <v>6</v>
      </c>
      <c r="B2875" s="11" t="s">
        <v>896</v>
      </c>
      <c r="D2875" s="11" t="s">
        <v>939</v>
      </c>
      <c r="E2875" s="11" t="s">
        <v>940</v>
      </c>
      <c r="F2875" s="12">
        <v>45.279210999999997</v>
      </c>
      <c r="G2875" s="12">
        <v>9.2417409999999993</v>
      </c>
      <c r="H2875" s="11">
        <v>14500</v>
      </c>
      <c r="I2875" s="11">
        <v>8269</v>
      </c>
      <c r="J2875" s="13" t="s">
        <v>8991</v>
      </c>
      <c r="K2875" s="14">
        <f>I2875*Assumptions!$B$2*10^-3/24</f>
        <v>51.681250000000006</v>
      </c>
      <c r="L2875" s="14">
        <f>IF(J2875="YES",I2875*Assumptions!$B$3/1000,0)</f>
        <v>0</v>
      </c>
      <c r="M2875" s="14">
        <f>IF(J2875="YES",I2875*Assumptions!$B$4/1000,0)</f>
        <v>0</v>
      </c>
      <c r="N2875" s="14">
        <f>IF(J2875="YES",I2875*Assumptions!$B$5/1000,0)</f>
        <v>0</v>
      </c>
      <c r="O2875" s="14">
        <f>K2875*Assumptions!$B$6*Assumptions!$B$7</f>
        <v>299.75125000000003</v>
      </c>
      <c r="P2875" s="14">
        <f>((K2875*Assumptions!$B$6*Assumptions!$B$7/1000)*(Assumptions!$B$8/(Assumptions!$B$8-1)))*Assumptions!$B$9</f>
        <v>1798.5075000000002</v>
      </c>
      <c r="Q2875" s="13" t="s">
        <v>9040</v>
      </c>
      <c r="R2875" s="13" t="s">
        <v>9044</v>
      </c>
    </row>
    <row r="2876" spans="1:18" x14ac:dyDescent="0.3">
      <c r="A2876" s="11" t="s">
        <v>6</v>
      </c>
      <c r="B2876" s="11" t="s">
        <v>943</v>
      </c>
      <c r="D2876" s="11" t="s">
        <v>941</v>
      </c>
      <c r="E2876" s="11" t="s">
        <v>942</v>
      </c>
      <c r="F2876" s="12">
        <v>45.276206999999999</v>
      </c>
      <c r="G2876" s="12">
        <v>9.8460610000000006</v>
      </c>
      <c r="H2876" s="11">
        <v>14000</v>
      </c>
      <c r="I2876" s="11">
        <v>9405</v>
      </c>
      <c r="J2876" s="13" t="s">
        <v>8991</v>
      </c>
      <c r="K2876" s="14">
        <f>I2876*Assumptions!$B$2*10^-3/24</f>
        <v>58.78125</v>
      </c>
      <c r="L2876" s="14">
        <f>IF(J2876="YES",I2876*Assumptions!$B$3/1000,0)</f>
        <v>0</v>
      </c>
      <c r="M2876" s="14">
        <f>IF(J2876="YES",I2876*Assumptions!$B$4/1000,0)</f>
        <v>0</v>
      </c>
      <c r="N2876" s="14">
        <f>IF(J2876="YES",I2876*Assumptions!$B$5/1000,0)</f>
        <v>0</v>
      </c>
      <c r="O2876" s="14">
        <f>K2876*Assumptions!$B$6*Assumptions!$B$7</f>
        <v>340.93124999999998</v>
      </c>
      <c r="P2876" s="14">
        <f>((K2876*Assumptions!$B$6*Assumptions!$B$7/1000)*(Assumptions!$B$8/(Assumptions!$B$8-1)))*Assumptions!$B$9</f>
        <v>2045.5874999999999</v>
      </c>
      <c r="Q2876" s="13" t="s">
        <v>9040</v>
      </c>
      <c r="R2876" s="13" t="s">
        <v>9044</v>
      </c>
    </row>
    <row r="2877" spans="1:18" x14ac:dyDescent="0.3">
      <c r="A2877" s="11" t="s">
        <v>6</v>
      </c>
      <c r="B2877" s="11" t="s">
        <v>943</v>
      </c>
      <c r="D2877" s="11" t="s">
        <v>944</v>
      </c>
      <c r="E2877" s="11" t="s">
        <v>945</v>
      </c>
      <c r="F2877" s="12">
        <v>45.09995</v>
      </c>
      <c r="G2877" s="12">
        <v>10.156635</v>
      </c>
      <c r="H2877" s="11">
        <v>6560</v>
      </c>
      <c r="I2877" s="11">
        <v>2987</v>
      </c>
      <c r="J2877" s="13" t="s">
        <v>8991</v>
      </c>
      <c r="K2877" s="14">
        <f>I2877*Assumptions!$B$2*10^-3/24</f>
        <v>18.668749999999999</v>
      </c>
      <c r="L2877" s="14">
        <f>IF(J2877="YES",I2877*Assumptions!$B$3/1000,0)</f>
        <v>0</v>
      </c>
      <c r="M2877" s="14">
        <f>IF(J2877="YES",I2877*Assumptions!$B$4/1000,0)</f>
        <v>0</v>
      </c>
      <c r="N2877" s="14">
        <f>IF(J2877="YES",I2877*Assumptions!$B$5/1000,0)</f>
        <v>0</v>
      </c>
      <c r="O2877" s="14">
        <f>K2877*Assumptions!$B$6*Assumptions!$B$7</f>
        <v>108.27874999999999</v>
      </c>
      <c r="P2877" s="14">
        <f>((K2877*Assumptions!$B$6*Assumptions!$B$7/1000)*(Assumptions!$B$8/(Assumptions!$B$8-1)))*Assumptions!$B$9</f>
        <v>649.6724999999999</v>
      </c>
      <c r="Q2877" s="13" t="s">
        <v>9040</v>
      </c>
      <c r="R2877" s="13" t="s">
        <v>9042</v>
      </c>
    </row>
    <row r="2878" spans="1:18" x14ac:dyDescent="0.3">
      <c r="A2878" s="11" t="s">
        <v>6</v>
      </c>
      <c r="B2878" s="11" t="s">
        <v>943</v>
      </c>
      <c r="D2878" s="11" t="s">
        <v>946</v>
      </c>
      <c r="E2878" s="11" t="s">
        <v>947</v>
      </c>
      <c r="F2878" s="12">
        <v>45.395712000000003</v>
      </c>
      <c r="G2878" s="12">
        <v>9.4856079999999992</v>
      </c>
      <c r="H2878" s="11">
        <v>9000</v>
      </c>
      <c r="I2878" s="11">
        <v>7169</v>
      </c>
      <c r="J2878" s="13" t="s">
        <v>8991</v>
      </c>
      <c r="K2878" s="14">
        <f>I2878*Assumptions!$B$2*10^-3/24</f>
        <v>44.806249999999999</v>
      </c>
      <c r="L2878" s="14">
        <f>IF(J2878="YES",I2878*Assumptions!$B$3/1000,0)</f>
        <v>0</v>
      </c>
      <c r="M2878" s="14">
        <f>IF(J2878="YES",I2878*Assumptions!$B$4/1000,0)</f>
        <v>0</v>
      </c>
      <c r="N2878" s="14">
        <f>IF(J2878="YES",I2878*Assumptions!$B$5/1000,0)</f>
        <v>0</v>
      </c>
      <c r="O2878" s="14">
        <f>K2878*Assumptions!$B$6*Assumptions!$B$7</f>
        <v>259.87624999999997</v>
      </c>
      <c r="P2878" s="14">
        <f>((K2878*Assumptions!$B$6*Assumptions!$B$7/1000)*(Assumptions!$B$8/(Assumptions!$B$8-1)))*Assumptions!$B$9</f>
        <v>1559.2574999999997</v>
      </c>
      <c r="Q2878" s="13" t="s">
        <v>9040</v>
      </c>
      <c r="R2878" s="13" t="s">
        <v>9043</v>
      </c>
    </row>
    <row r="2879" spans="1:18" x14ac:dyDescent="0.3">
      <c r="A2879" s="11" t="s">
        <v>6</v>
      </c>
      <c r="B2879" s="11" t="s">
        <v>812</v>
      </c>
      <c r="D2879" s="11" t="s">
        <v>948</v>
      </c>
      <c r="E2879" s="11" t="s">
        <v>949</v>
      </c>
      <c r="F2879" s="12">
        <v>45.216172</v>
      </c>
      <c r="G2879" s="12">
        <v>10.415869000000001</v>
      </c>
      <c r="H2879" s="11">
        <v>10000</v>
      </c>
      <c r="I2879" s="11">
        <v>6891</v>
      </c>
      <c r="J2879" s="13" t="s">
        <v>8991</v>
      </c>
      <c r="K2879" s="14">
        <f>I2879*Assumptions!$B$2*10^-3/24</f>
        <v>43.068750000000001</v>
      </c>
      <c r="L2879" s="14">
        <f>IF(J2879="YES",I2879*Assumptions!$B$3/1000,0)</f>
        <v>0</v>
      </c>
      <c r="M2879" s="14">
        <f>IF(J2879="YES",I2879*Assumptions!$B$4/1000,0)</f>
        <v>0</v>
      </c>
      <c r="N2879" s="14">
        <f>IF(J2879="YES",I2879*Assumptions!$B$5/1000,0)</f>
        <v>0</v>
      </c>
      <c r="O2879" s="14">
        <f>K2879*Assumptions!$B$6*Assumptions!$B$7</f>
        <v>249.79874999999998</v>
      </c>
      <c r="P2879" s="14">
        <f>((K2879*Assumptions!$B$6*Assumptions!$B$7/1000)*(Assumptions!$B$8/(Assumptions!$B$8-1)))*Assumptions!$B$9</f>
        <v>1498.7924999999998</v>
      </c>
      <c r="Q2879" s="13" t="s">
        <v>9040</v>
      </c>
      <c r="R2879" s="13" t="s">
        <v>9043</v>
      </c>
    </row>
    <row r="2880" spans="1:18" x14ac:dyDescent="0.3">
      <c r="A2880" s="11" t="s">
        <v>6</v>
      </c>
      <c r="B2880" s="11" t="s">
        <v>812</v>
      </c>
      <c r="D2880" s="11" t="s">
        <v>950</v>
      </c>
      <c r="E2880" s="11" t="s">
        <v>951</v>
      </c>
      <c r="F2880" s="12">
        <v>45.092908999999999</v>
      </c>
      <c r="G2880" s="12">
        <v>10.874122</v>
      </c>
      <c r="H2880" s="11">
        <v>6000</v>
      </c>
      <c r="I2880" s="11">
        <v>4920</v>
      </c>
      <c r="J2880" s="13" t="s">
        <v>8991</v>
      </c>
      <c r="K2880" s="14">
        <f>I2880*Assumptions!$B$2*10^-3/24</f>
        <v>30.75</v>
      </c>
      <c r="L2880" s="14">
        <f>IF(J2880="YES",I2880*Assumptions!$B$3/1000,0)</f>
        <v>0</v>
      </c>
      <c r="M2880" s="14">
        <f>IF(J2880="YES",I2880*Assumptions!$B$4/1000,0)</f>
        <v>0</v>
      </c>
      <c r="N2880" s="14">
        <f>IF(J2880="YES",I2880*Assumptions!$B$5/1000,0)</f>
        <v>0</v>
      </c>
      <c r="O2880" s="14">
        <f>K2880*Assumptions!$B$6*Assumptions!$B$7</f>
        <v>178.34999999999997</v>
      </c>
      <c r="P2880" s="14">
        <f>((K2880*Assumptions!$B$6*Assumptions!$B$7/1000)*(Assumptions!$B$8/(Assumptions!$B$8-1)))*Assumptions!$B$9</f>
        <v>1070.0999999999997</v>
      </c>
      <c r="Q2880" s="13" t="s">
        <v>9040</v>
      </c>
      <c r="R2880" s="13" t="s">
        <v>9042</v>
      </c>
    </row>
    <row r="2881" spans="1:18" x14ac:dyDescent="0.3">
      <c r="A2881" s="11" t="s">
        <v>6</v>
      </c>
      <c r="B2881" s="11" t="s">
        <v>812</v>
      </c>
      <c r="D2881" s="11" t="s">
        <v>952</v>
      </c>
      <c r="E2881" s="11" t="s">
        <v>953</v>
      </c>
      <c r="F2881" s="12">
        <v>45.108477000000001</v>
      </c>
      <c r="G2881" s="12">
        <v>10.489473</v>
      </c>
      <c r="H2881" s="11">
        <v>6500</v>
      </c>
      <c r="I2881" s="11">
        <v>4104</v>
      </c>
      <c r="J2881" s="13" t="s">
        <v>8991</v>
      </c>
      <c r="K2881" s="14">
        <f>I2881*Assumptions!$B$2*10^-3/24</f>
        <v>25.650000000000002</v>
      </c>
      <c r="L2881" s="14">
        <f>IF(J2881="YES",I2881*Assumptions!$B$3/1000,0)</f>
        <v>0</v>
      </c>
      <c r="M2881" s="14">
        <f>IF(J2881="YES",I2881*Assumptions!$B$4/1000,0)</f>
        <v>0</v>
      </c>
      <c r="N2881" s="14">
        <f>IF(J2881="YES",I2881*Assumptions!$B$5/1000,0)</f>
        <v>0</v>
      </c>
      <c r="O2881" s="14">
        <f>K2881*Assumptions!$B$6*Assumptions!$B$7</f>
        <v>148.77000000000001</v>
      </c>
      <c r="P2881" s="14">
        <f>((K2881*Assumptions!$B$6*Assumptions!$B$7/1000)*(Assumptions!$B$8/(Assumptions!$B$8-1)))*Assumptions!$B$9</f>
        <v>892.62</v>
      </c>
      <c r="Q2881" s="13" t="s">
        <v>9040</v>
      </c>
      <c r="R2881" s="13" t="s">
        <v>9042</v>
      </c>
    </row>
    <row r="2882" spans="1:18" x14ac:dyDescent="0.3">
      <c r="A2882" s="11" t="s">
        <v>6</v>
      </c>
      <c r="B2882" s="11" t="s">
        <v>812</v>
      </c>
      <c r="D2882" s="11" t="s">
        <v>954</v>
      </c>
      <c r="E2882" s="11" t="s">
        <v>955</v>
      </c>
      <c r="F2882" s="12">
        <v>45.145055999999997</v>
      </c>
      <c r="G2882" s="12">
        <v>10.386886000000001</v>
      </c>
      <c r="H2882" s="11">
        <v>5000</v>
      </c>
      <c r="I2882" s="11">
        <v>4264</v>
      </c>
      <c r="J2882" s="13" t="s">
        <v>8991</v>
      </c>
      <c r="K2882" s="14">
        <f>I2882*Assumptions!$B$2*10^-3/24</f>
        <v>26.650000000000002</v>
      </c>
      <c r="L2882" s="14">
        <f>IF(J2882="YES",I2882*Assumptions!$B$3/1000,0)</f>
        <v>0</v>
      </c>
      <c r="M2882" s="14">
        <f>IF(J2882="YES",I2882*Assumptions!$B$4/1000,0)</f>
        <v>0</v>
      </c>
      <c r="N2882" s="14">
        <f>IF(J2882="YES",I2882*Assumptions!$B$5/1000,0)</f>
        <v>0</v>
      </c>
      <c r="O2882" s="14">
        <f>K2882*Assumptions!$B$6*Assumptions!$B$7</f>
        <v>154.57</v>
      </c>
      <c r="P2882" s="14">
        <f>((K2882*Assumptions!$B$6*Assumptions!$B$7/1000)*(Assumptions!$B$8/(Assumptions!$B$8-1)))*Assumptions!$B$9</f>
        <v>927.41999999999985</v>
      </c>
      <c r="Q2882" s="13" t="s">
        <v>9040</v>
      </c>
      <c r="R2882" s="13" t="s">
        <v>9042</v>
      </c>
    </row>
    <row r="2883" spans="1:18" x14ac:dyDescent="0.3">
      <c r="A2883" s="11" t="s">
        <v>6</v>
      </c>
      <c r="B2883" s="11" t="s">
        <v>812</v>
      </c>
      <c r="D2883" s="11" t="s">
        <v>956</v>
      </c>
      <c r="E2883" s="11" t="s">
        <v>957</v>
      </c>
      <c r="F2883" s="12">
        <v>45.280912000000001</v>
      </c>
      <c r="G2883" s="12">
        <v>10.445275000000001</v>
      </c>
      <c r="H2883" s="11">
        <v>18000</v>
      </c>
      <c r="I2883" s="11">
        <v>14726</v>
      </c>
      <c r="J2883" s="13" t="s">
        <v>8991</v>
      </c>
      <c r="K2883" s="14">
        <f>I2883*Assumptions!$B$2*10^-3/24</f>
        <v>92.037500000000009</v>
      </c>
      <c r="L2883" s="14">
        <f>IF(J2883="YES",I2883*Assumptions!$B$3/1000,0)</f>
        <v>0</v>
      </c>
      <c r="M2883" s="14">
        <f>IF(J2883="YES",I2883*Assumptions!$B$4/1000,0)</f>
        <v>0</v>
      </c>
      <c r="N2883" s="14">
        <f>IF(J2883="YES",I2883*Assumptions!$B$5/1000,0)</f>
        <v>0</v>
      </c>
      <c r="O2883" s="14">
        <f>K2883*Assumptions!$B$6*Assumptions!$B$7</f>
        <v>533.8175</v>
      </c>
      <c r="P2883" s="14">
        <f>((K2883*Assumptions!$B$6*Assumptions!$B$7/1000)*(Assumptions!$B$8/(Assumptions!$B$8-1)))*Assumptions!$B$9</f>
        <v>3202.9049999999997</v>
      </c>
      <c r="Q2883" s="13" t="s">
        <v>9040</v>
      </c>
      <c r="R2883" s="13" t="s">
        <v>9044</v>
      </c>
    </row>
    <row r="2884" spans="1:18" x14ac:dyDescent="0.3">
      <c r="A2884" s="11" t="s">
        <v>6</v>
      </c>
      <c r="B2884" s="11" t="s">
        <v>812</v>
      </c>
      <c r="D2884" s="11" t="s">
        <v>958</v>
      </c>
      <c r="E2884" s="11" t="s">
        <v>959</v>
      </c>
      <c r="F2884" s="12">
        <v>45.148789999999998</v>
      </c>
      <c r="G2884" s="12">
        <v>10.657733</v>
      </c>
      <c r="H2884" s="11">
        <v>5500</v>
      </c>
      <c r="I2884" s="11">
        <v>4070</v>
      </c>
      <c r="J2884" s="13" t="s">
        <v>8991</v>
      </c>
      <c r="K2884" s="14">
        <f>I2884*Assumptions!$B$2*10^-3/24</f>
        <v>25.4375</v>
      </c>
      <c r="L2884" s="14">
        <f>IF(J2884="YES",I2884*Assumptions!$B$3/1000,0)</f>
        <v>0</v>
      </c>
      <c r="M2884" s="14">
        <f>IF(J2884="YES",I2884*Assumptions!$B$4/1000,0)</f>
        <v>0</v>
      </c>
      <c r="N2884" s="14">
        <f>IF(J2884="YES",I2884*Assumptions!$B$5/1000,0)</f>
        <v>0</v>
      </c>
      <c r="O2884" s="14">
        <f>K2884*Assumptions!$B$6*Assumptions!$B$7</f>
        <v>147.53749999999999</v>
      </c>
      <c r="P2884" s="14">
        <f>((K2884*Assumptions!$B$6*Assumptions!$B$7/1000)*(Assumptions!$B$8/(Assumptions!$B$8-1)))*Assumptions!$B$9</f>
        <v>885.22499999999991</v>
      </c>
      <c r="Q2884" s="13" t="s">
        <v>9040</v>
      </c>
      <c r="R2884" s="13" t="s">
        <v>9042</v>
      </c>
    </row>
    <row r="2885" spans="1:18" x14ac:dyDescent="0.3">
      <c r="A2885" s="11" t="s">
        <v>6</v>
      </c>
      <c r="B2885" s="11" t="s">
        <v>812</v>
      </c>
      <c r="D2885" s="11" t="s">
        <v>960</v>
      </c>
      <c r="E2885" s="11" t="s">
        <v>961</v>
      </c>
      <c r="F2885" s="12">
        <v>45.367663</v>
      </c>
      <c r="G2885" s="12">
        <v>10.501359000000001</v>
      </c>
      <c r="H2885" s="11">
        <v>70000</v>
      </c>
      <c r="I2885" s="11">
        <v>52748</v>
      </c>
      <c r="J2885" s="13" t="s">
        <v>8991</v>
      </c>
      <c r="K2885" s="14">
        <f>I2885*Assumptions!$B$2*10^-3/24</f>
        <v>329.67500000000001</v>
      </c>
      <c r="L2885" s="14">
        <f>IF(J2885="YES",I2885*Assumptions!$B$3/1000,0)</f>
        <v>0</v>
      </c>
      <c r="M2885" s="14">
        <f>IF(J2885="YES",I2885*Assumptions!$B$4/1000,0)</f>
        <v>0</v>
      </c>
      <c r="N2885" s="14">
        <f>IF(J2885="YES",I2885*Assumptions!$B$5/1000,0)</f>
        <v>0</v>
      </c>
      <c r="O2885" s="14">
        <f>K2885*Assumptions!$B$6*Assumptions!$B$7</f>
        <v>1912.115</v>
      </c>
      <c r="P2885" s="14">
        <f>((K2885*Assumptions!$B$6*Assumptions!$B$7/1000)*(Assumptions!$B$8/(Assumptions!$B$8-1)))*Assumptions!$B$9</f>
        <v>11472.69</v>
      </c>
      <c r="Q2885" s="13" t="s">
        <v>9040</v>
      </c>
      <c r="R2885" s="13" t="s">
        <v>9043</v>
      </c>
    </row>
    <row r="2886" spans="1:18" x14ac:dyDescent="0.3">
      <c r="A2886" s="11" t="s">
        <v>6</v>
      </c>
      <c r="B2886" s="11" t="s">
        <v>812</v>
      </c>
      <c r="D2886" s="11" t="s">
        <v>962</v>
      </c>
      <c r="E2886" s="11" t="s">
        <v>963</v>
      </c>
      <c r="F2886" s="12">
        <v>45.241694000000003</v>
      </c>
      <c r="G2886" s="12">
        <v>10.665850000000001</v>
      </c>
      <c r="H2886" s="11">
        <v>8000</v>
      </c>
      <c r="I2886" s="11">
        <v>7952</v>
      </c>
      <c r="J2886" s="13" t="s">
        <v>8991</v>
      </c>
      <c r="K2886" s="14">
        <f>I2886*Assumptions!$B$2*10^-3/24</f>
        <v>49.699999999999996</v>
      </c>
      <c r="L2886" s="14">
        <f>IF(J2886="YES",I2886*Assumptions!$B$3/1000,0)</f>
        <v>0</v>
      </c>
      <c r="M2886" s="14">
        <f>IF(J2886="YES",I2886*Assumptions!$B$4/1000,0)</f>
        <v>0</v>
      </c>
      <c r="N2886" s="14">
        <f>IF(J2886="YES",I2886*Assumptions!$B$5/1000,0)</f>
        <v>0</v>
      </c>
      <c r="O2886" s="14">
        <f>K2886*Assumptions!$B$6*Assumptions!$B$7</f>
        <v>288.26</v>
      </c>
      <c r="P2886" s="14">
        <f>((K2886*Assumptions!$B$6*Assumptions!$B$7/1000)*(Assumptions!$B$8/(Assumptions!$B$8-1)))*Assumptions!$B$9</f>
        <v>1729.56</v>
      </c>
      <c r="Q2886" s="13" t="s">
        <v>9040</v>
      </c>
      <c r="R2886" s="13" t="s">
        <v>9042</v>
      </c>
    </row>
    <row r="2887" spans="1:18" x14ac:dyDescent="0.3">
      <c r="A2887" s="11" t="s">
        <v>6</v>
      </c>
      <c r="B2887" s="11" t="s">
        <v>812</v>
      </c>
      <c r="D2887" s="11" t="s">
        <v>964</v>
      </c>
      <c r="E2887" s="11" t="s">
        <v>965</v>
      </c>
      <c r="F2887" s="12">
        <v>44.951903000000001</v>
      </c>
      <c r="G2887" s="12">
        <v>10.835936999999999</v>
      </c>
      <c r="H2887" s="11">
        <v>8500</v>
      </c>
      <c r="I2887" s="11">
        <v>8217</v>
      </c>
      <c r="J2887" s="13" t="s">
        <v>8992</v>
      </c>
      <c r="K2887" s="14">
        <f>I2887*Assumptions!$B$2*10^-3/24</f>
        <v>51.356249999999996</v>
      </c>
      <c r="L2887" s="14">
        <f>IF(J2887="YES",I2887*Assumptions!$B$3/1000,0)</f>
        <v>0</v>
      </c>
      <c r="M2887" s="14">
        <f>IF(J2887="YES",I2887*Assumptions!$B$4/1000,0)</f>
        <v>0</v>
      </c>
      <c r="N2887" s="14">
        <f>IF(J2887="YES",I2887*Assumptions!$B$5/1000,0)</f>
        <v>0</v>
      </c>
      <c r="O2887" s="14">
        <f>K2887*Assumptions!$B$6*Assumptions!$B$7</f>
        <v>297.86624999999998</v>
      </c>
      <c r="P2887" s="14">
        <f>((K2887*Assumptions!$B$6*Assumptions!$B$7/1000)*(Assumptions!$B$8/(Assumptions!$B$8-1)))*Assumptions!$B$9</f>
        <v>1787.1975</v>
      </c>
      <c r="Q2887" s="13" t="s">
        <v>9040</v>
      </c>
      <c r="R2887" s="13" t="s">
        <v>9042</v>
      </c>
    </row>
    <row r="2888" spans="1:18" x14ac:dyDescent="0.3">
      <c r="A2888" s="11" t="s">
        <v>6</v>
      </c>
      <c r="B2888" s="11" t="s">
        <v>812</v>
      </c>
      <c r="D2888" s="11" t="s">
        <v>966</v>
      </c>
      <c r="E2888" s="11" t="s">
        <v>967</v>
      </c>
      <c r="F2888" s="12">
        <v>45.283045999999999</v>
      </c>
      <c r="G2888" s="12">
        <v>10.590801000000001</v>
      </c>
      <c r="H2888" s="11">
        <v>17500</v>
      </c>
      <c r="I2888" s="11">
        <v>10723</v>
      </c>
      <c r="J2888" s="13" t="s">
        <v>8991</v>
      </c>
      <c r="K2888" s="14">
        <f>I2888*Assumptions!$B$2*10^-3/24</f>
        <v>67.018749999999997</v>
      </c>
      <c r="L2888" s="14">
        <f>IF(J2888="YES",I2888*Assumptions!$B$3/1000,0)</f>
        <v>0</v>
      </c>
      <c r="M2888" s="14">
        <f>IF(J2888="YES",I2888*Assumptions!$B$4/1000,0)</f>
        <v>0</v>
      </c>
      <c r="N2888" s="14">
        <f>IF(J2888="YES",I2888*Assumptions!$B$5/1000,0)</f>
        <v>0</v>
      </c>
      <c r="O2888" s="14">
        <f>K2888*Assumptions!$B$6*Assumptions!$B$7</f>
        <v>388.70875000000001</v>
      </c>
      <c r="P2888" s="14">
        <f>((K2888*Assumptions!$B$6*Assumptions!$B$7/1000)*(Assumptions!$B$8/(Assumptions!$B$8-1)))*Assumptions!$B$9</f>
        <v>2332.2524999999996</v>
      </c>
      <c r="Q2888" s="13" t="s">
        <v>9040</v>
      </c>
      <c r="R2888" s="13" t="s">
        <v>9044</v>
      </c>
    </row>
    <row r="2889" spans="1:18" x14ac:dyDescent="0.3">
      <c r="A2889" s="11" t="s">
        <v>6</v>
      </c>
      <c r="B2889" s="11" t="s">
        <v>812</v>
      </c>
      <c r="D2889" s="11" t="s">
        <v>968</v>
      </c>
      <c r="E2889" s="11" t="s">
        <v>969</v>
      </c>
      <c r="F2889" s="12">
        <v>45.138233</v>
      </c>
      <c r="G2889" s="12">
        <v>10.804258000000001</v>
      </c>
      <c r="H2889" s="11">
        <v>100000</v>
      </c>
      <c r="I2889" s="11">
        <v>87852</v>
      </c>
      <c r="J2889" s="13" t="s">
        <v>8982</v>
      </c>
      <c r="K2889" s="14">
        <f>I2889*Assumptions!$B$2*10^-3/24</f>
        <v>549.07500000000005</v>
      </c>
      <c r="L2889" s="14">
        <f>IF(J2889="YES",I2889*Assumptions!$B$3/1000,0)</f>
        <v>1757.04</v>
      </c>
      <c r="M2889" s="14">
        <f>IF(J2889="YES",I2889*Assumptions!$B$4/1000,0)</f>
        <v>1317.78</v>
      </c>
      <c r="N2889" s="14">
        <f>IF(J2889="YES",I2889*Assumptions!$B$5/1000,0)</f>
        <v>2635.56</v>
      </c>
      <c r="O2889" s="14">
        <f>K2889*Assumptions!$B$6*Assumptions!$B$7</f>
        <v>3184.6350000000002</v>
      </c>
      <c r="P2889" s="14">
        <f>((K2889*Assumptions!$B$6*Assumptions!$B$7/1000)*(Assumptions!$B$8/(Assumptions!$B$8-1)))*Assumptions!$B$9</f>
        <v>19107.809999999998</v>
      </c>
      <c r="Q2889" s="13" t="s">
        <v>9040</v>
      </c>
      <c r="R2889" s="13" t="s">
        <v>9042</v>
      </c>
    </row>
    <row r="2890" spans="1:18" x14ac:dyDescent="0.3">
      <c r="A2890" s="11" t="s">
        <v>6</v>
      </c>
      <c r="B2890" s="11" t="s">
        <v>812</v>
      </c>
      <c r="D2890" s="11" t="s">
        <v>970</v>
      </c>
      <c r="E2890" s="11" t="s">
        <v>971</v>
      </c>
      <c r="F2890" s="12">
        <v>45.215620000000001</v>
      </c>
      <c r="G2890" s="12">
        <v>10.746302</v>
      </c>
      <c r="H2890" s="11">
        <v>6600</v>
      </c>
      <c r="I2890" s="11">
        <v>5743</v>
      </c>
      <c r="J2890" s="13" t="s">
        <v>8991</v>
      </c>
      <c r="K2890" s="14">
        <f>I2890*Assumptions!$B$2*10^-3/24</f>
        <v>35.893750000000004</v>
      </c>
      <c r="L2890" s="14">
        <f>IF(J2890="YES",I2890*Assumptions!$B$3/1000,0)</f>
        <v>0</v>
      </c>
      <c r="M2890" s="14">
        <f>IF(J2890="YES",I2890*Assumptions!$B$4/1000,0)</f>
        <v>0</v>
      </c>
      <c r="N2890" s="14">
        <f>IF(J2890="YES",I2890*Assumptions!$B$5/1000,0)</f>
        <v>0</v>
      </c>
      <c r="O2890" s="14">
        <f>K2890*Assumptions!$B$6*Assumptions!$B$7</f>
        <v>208.18375</v>
      </c>
      <c r="P2890" s="14">
        <f>((K2890*Assumptions!$B$6*Assumptions!$B$7/1000)*(Assumptions!$B$8/(Assumptions!$B$8-1)))*Assumptions!$B$9</f>
        <v>1249.1025</v>
      </c>
      <c r="Q2890" s="13" t="s">
        <v>9040</v>
      </c>
      <c r="R2890" s="13" t="s">
        <v>9042</v>
      </c>
    </row>
    <row r="2891" spans="1:18" x14ac:dyDescent="0.3">
      <c r="A2891" s="11" t="s">
        <v>6</v>
      </c>
      <c r="B2891" s="11" t="s">
        <v>812</v>
      </c>
      <c r="D2891" s="11" t="s">
        <v>972</v>
      </c>
      <c r="E2891" s="11" t="s">
        <v>973</v>
      </c>
      <c r="F2891" s="12">
        <v>44.943505999999999</v>
      </c>
      <c r="G2891" s="12">
        <v>10.913361</v>
      </c>
      <c r="H2891" s="11">
        <v>11667</v>
      </c>
      <c r="I2891" s="11">
        <v>3326</v>
      </c>
      <c r="J2891" s="13" t="s">
        <v>8991</v>
      </c>
      <c r="K2891" s="14">
        <f>I2891*Assumptions!$B$2*10^-3/24</f>
        <v>20.787500000000001</v>
      </c>
      <c r="L2891" s="14">
        <f>IF(J2891="YES",I2891*Assumptions!$B$3/1000,0)</f>
        <v>0</v>
      </c>
      <c r="M2891" s="14">
        <f>IF(J2891="YES",I2891*Assumptions!$B$4/1000,0)</f>
        <v>0</v>
      </c>
      <c r="N2891" s="14">
        <f>IF(J2891="YES",I2891*Assumptions!$B$5/1000,0)</f>
        <v>0</v>
      </c>
      <c r="O2891" s="14">
        <f>K2891*Assumptions!$B$6*Assumptions!$B$7</f>
        <v>120.5675</v>
      </c>
      <c r="P2891" s="14">
        <f>((K2891*Assumptions!$B$6*Assumptions!$B$7/1000)*(Assumptions!$B$8/(Assumptions!$B$8-1)))*Assumptions!$B$9</f>
        <v>723.40499999999997</v>
      </c>
      <c r="Q2891" s="13" t="s">
        <v>9040</v>
      </c>
      <c r="R2891" s="13" t="s">
        <v>9042</v>
      </c>
    </row>
    <row r="2892" spans="1:18" x14ac:dyDescent="0.3">
      <c r="A2892" s="11" t="s">
        <v>6</v>
      </c>
      <c r="B2892" s="11" t="s">
        <v>812</v>
      </c>
      <c r="D2892" s="11" t="s">
        <v>974</v>
      </c>
      <c r="E2892" s="11" t="s">
        <v>975</v>
      </c>
      <c r="F2892" s="12">
        <v>45.083497000000001</v>
      </c>
      <c r="G2892" s="12">
        <v>11.138228</v>
      </c>
      <c r="H2892" s="11">
        <v>6200</v>
      </c>
      <c r="I2892" s="11">
        <v>7158</v>
      </c>
      <c r="J2892" s="13" t="s">
        <v>8991</v>
      </c>
      <c r="K2892" s="14">
        <f>I2892*Assumptions!$B$2*10^-3/24</f>
        <v>44.737500000000004</v>
      </c>
      <c r="L2892" s="14">
        <f>IF(J2892="YES",I2892*Assumptions!$B$3/1000,0)</f>
        <v>0</v>
      </c>
      <c r="M2892" s="14">
        <f>IF(J2892="YES",I2892*Assumptions!$B$4/1000,0)</f>
        <v>0</v>
      </c>
      <c r="N2892" s="14">
        <f>IF(J2892="YES",I2892*Assumptions!$B$5/1000,0)</f>
        <v>0</v>
      </c>
      <c r="O2892" s="14">
        <f>K2892*Assumptions!$B$6*Assumptions!$B$7</f>
        <v>259.47749999999996</v>
      </c>
      <c r="P2892" s="14">
        <f>((K2892*Assumptions!$B$6*Assumptions!$B$7/1000)*(Assumptions!$B$8/(Assumptions!$B$8-1)))*Assumptions!$B$9</f>
        <v>1556.8649999999998</v>
      </c>
      <c r="Q2892" s="13" t="s">
        <v>9040</v>
      </c>
      <c r="R2892" s="13" t="s">
        <v>9042</v>
      </c>
    </row>
    <row r="2893" spans="1:18" x14ac:dyDescent="0.3">
      <c r="A2893" s="11" t="s">
        <v>6</v>
      </c>
      <c r="B2893" s="11" t="s">
        <v>812</v>
      </c>
      <c r="D2893" s="11" t="s">
        <v>976</v>
      </c>
      <c r="E2893" s="11" t="s">
        <v>977</v>
      </c>
      <c r="F2893" s="12">
        <v>45.000762999999999</v>
      </c>
      <c r="G2893" s="12">
        <v>10.867319999999999</v>
      </c>
      <c r="H2893" s="11">
        <v>8000</v>
      </c>
      <c r="I2893" s="11">
        <v>5600</v>
      </c>
      <c r="J2893" s="13" t="s">
        <v>8991</v>
      </c>
      <c r="K2893" s="14">
        <f>I2893*Assumptions!$B$2*10^-3/24</f>
        <v>35</v>
      </c>
      <c r="L2893" s="14">
        <f>IF(J2893="YES",I2893*Assumptions!$B$3/1000,0)</f>
        <v>0</v>
      </c>
      <c r="M2893" s="14">
        <f>IF(J2893="YES",I2893*Assumptions!$B$4/1000,0)</f>
        <v>0</v>
      </c>
      <c r="N2893" s="14">
        <f>IF(J2893="YES",I2893*Assumptions!$B$5/1000,0)</f>
        <v>0</v>
      </c>
      <c r="O2893" s="14">
        <f>K2893*Assumptions!$B$6*Assumptions!$B$7</f>
        <v>202.99999999999997</v>
      </c>
      <c r="P2893" s="14">
        <f>((K2893*Assumptions!$B$6*Assumptions!$B$7/1000)*(Assumptions!$B$8/(Assumptions!$B$8-1)))*Assumptions!$B$9</f>
        <v>1217.9999999999998</v>
      </c>
      <c r="Q2893" s="13" t="s">
        <v>9040</v>
      </c>
      <c r="R2893" s="13" t="s">
        <v>9042</v>
      </c>
    </row>
    <row r="2894" spans="1:18" x14ac:dyDescent="0.3">
      <c r="A2894" s="11" t="s">
        <v>6</v>
      </c>
      <c r="B2894" s="11" t="s">
        <v>812</v>
      </c>
      <c r="D2894" s="11" t="s">
        <v>978</v>
      </c>
      <c r="E2894" s="11" t="s">
        <v>979</v>
      </c>
      <c r="F2894" s="12">
        <v>44.973379999999999</v>
      </c>
      <c r="G2894" s="12">
        <v>11.124262999999999</v>
      </c>
      <c r="H2894" s="11">
        <v>5500</v>
      </c>
      <c r="I2894" s="11">
        <v>6668</v>
      </c>
      <c r="J2894" s="13" t="s">
        <v>8991</v>
      </c>
      <c r="K2894" s="14">
        <f>I2894*Assumptions!$B$2*10^-3/24</f>
        <v>41.675000000000004</v>
      </c>
      <c r="L2894" s="14">
        <f>IF(J2894="YES",I2894*Assumptions!$B$3/1000,0)</f>
        <v>0</v>
      </c>
      <c r="M2894" s="14">
        <f>IF(J2894="YES",I2894*Assumptions!$B$4/1000,0)</f>
        <v>0</v>
      </c>
      <c r="N2894" s="14">
        <f>IF(J2894="YES",I2894*Assumptions!$B$5/1000,0)</f>
        <v>0</v>
      </c>
      <c r="O2894" s="14">
        <f>K2894*Assumptions!$B$6*Assumptions!$B$7</f>
        <v>241.71500000000003</v>
      </c>
      <c r="P2894" s="14">
        <f>((K2894*Assumptions!$B$6*Assumptions!$B$7/1000)*(Assumptions!$B$8/(Assumptions!$B$8-1)))*Assumptions!$B$9</f>
        <v>1450.2900000000002</v>
      </c>
      <c r="Q2894" s="13" t="s">
        <v>9040</v>
      </c>
      <c r="R2894" s="13" t="s">
        <v>9043</v>
      </c>
    </row>
    <row r="2895" spans="1:18" x14ac:dyDescent="0.3">
      <c r="A2895" s="11" t="s">
        <v>6</v>
      </c>
      <c r="B2895" s="11" t="s">
        <v>812</v>
      </c>
      <c r="D2895" s="11" t="s">
        <v>980</v>
      </c>
      <c r="E2895" s="11" t="s">
        <v>981</v>
      </c>
      <c r="F2895" s="12">
        <v>44.936686000000002</v>
      </c>
      <c r="G2895" s="12">
        <v>10.597614</v>
      </c>
      <c r="H2895" s="11">
        <v>9500</v>
      </c>
      <c r="I2895" s="11">
        <v>3056</v>
      </c>
      <c r="J2895" s="13" t="s">
        <v>8991</v>
      </c>
      <c r="K2895" s="14">
        <f>I2895*Assumptions!$B$2*10^-3/24</f>
        <v>19.100000000000001</v>
      </c>
      <c r="L2895" s="14">
        <f>IF(J2895="YES",I2895*Assumptions!$B$3/1000,0)</f>
        <v>0</v>
      </c>
      <c r="M2895" s="14">
        <f>IF(J2895="YES",I2895*Assumptions!$B$4/1000,0)</f>
        <v>0</v>
      </c>
      <c r="N2895" s="14">
        <f>IF(J2895="YES",I2895*Assumptions!$B$5/1000,0)</f>
        <v>0</v>
      </c>
      <c r="O2895" s="14">
        <f>K2895*Assumptions!$B$6*Assumptions!$B$7</f>
        <v>110.78</v>
      </c>
      <c r="P2895" s="14">
        <f>((K2895*Assumptions!$B$6*Assumptions!$B$7/1000)*(Assumptions!$B$8/(Assumptions!$B$8-1)))*Assumptions!$B$9</f>
        <v>664.68</v>
      </c>
      <c r="Q2895" s="13" t="s">
        <v>9040</v>
      </c>
      <c r="R2895" s="13" t="s">
        <v>9043</v>
      </c>
    </row>
    <row r="2896" spans="1:18" x14ac:dyDescent="0.3">
      <c r="A2896" s="11" t="s">
        <v>6</v>
      </c>
      <c r="B2896" s="11" t="s">
        <v>812</v>
      </c>
      <c r="D2896" s="11" t="s">
        <v>982</v>
      </c>
      <c r="E2896" s="11" t="s">
        <v>983</v>
      </c>
      <c r="F2896" s="12">
        <v>45.184218999999999</v>
      </c>
      <c r="G2896" s="12">
        <v>10.795273999999999</v>
      </c>
      <c r="H2896" s="11">
        <v>11000</v>
      </c>
      <c r="I2896" s="11">
        <v>9277</v>
      </c>
      <c r="J2896" s="13" t="s">
        <v>8991</v>
      </c>
      <c r="K2896" s="14">
        <f>I2896*Assumptions!$B$2*10^-3/24</f>
        <v>57.981249999999996</v>
      </c>
      <c r="L2896" s="14">
        <f>IF(J2896="YES",I2896*Assumptions!$B$3/1000,0)</f>
        <v>0</v>
      </c>
      <c r="M2896" s="14">
        <f>IF(J2896="YES",I2896*Assumptions!$B$4/1000,0)</f>
        <v>0</v>
      </c>
      <c r="N2896" s="14">
        <f>IF(J2896="YES",I2896*Assumptions!$B$5/1000,0)</f>
        <v>0</v>
      </c>
      <c r="O2896" s="14">
        <f>K2896*Assumptions!$B$6*Assumptions!$B$7</f>
        <v>336.29124999999993</v>
      </c>
      <c r="P2896" s="14">
        <f>((K2896*Assumptions!$B$6*Assumptions!$B$7/1000)*(Assumptions!$B$8/(Assumptions!$B$8-1)))*Assumptions!$B$9</f>
        <v>2017.7474999999995</v>
      </c>
      <c r="Q2896" s="13" t="s">
        <v>9040</v>
      </c>
      <c r="R2896" s="13" t="s">
        <v>9043</v>
      </c>
    </row>
    <row r="2897" spans="1:18" x14ac:dyDescent="0.3">
      <c r="A2897" s="11" t="s">
        <v>6</v>
      </c>
      <c r="B2897" s="11" t="s">
        <v>812</v>
      </c>
      <c r="D2897" s="11" t="s">
        <v>984</v>
      </c>
      <c r="E2897" s="11" t="s">
        <v>985</v>
      </c>
      <c r="F2897" s="12">
        <v>45.186880000000002</v>
      </c>
      <c r="G2897" s="12">
        <v>10.773082</v>
      </c>
      <c r="H2897" s="11">
        <v>7600</v>
      </c>
      <c r="I2897" s="11">
        <v>6532</v>
      </c>
      <c r="J2897" s="13" t="s">
        <v>8991</v>
      </c>
      <c r="K2897" s="14">
        <f>I2897*Assumptions!$B$2*10^-3/24</f>
        <v>40.825000000000003</v>
      </c>
      <c r="L2897" s="14">
        <f>IF(J2897="YES",I2897*Assumptions!$B$3/1000,0)</f>
        <v>0</v>
      </c>
      <c r="M2897" s="14">
        <f>IF(J2897="YES",I2897*Assumptions!$B$4/1000,0)</f>
        <v>0</v>
      </c>
      <c r="N2897" s="14">
        <f>IF(J2897="YES",I2897*Assumptions!$B$5/1000,0)</f>
        <v>0</v>
      </c>
      <c r="O2897" s="14">
        <f>K2897*Assumptions!$B$6*Assumptions!$B$7</f>
        <v>236.785</v>
      </c>
      <c r="P2897" s="14">
        <f>((K2897*Assumptions!$B$6*Assumptions!$B$7/1000)*(Assumptions!$B$8/(Assumptions!$B$8-1)))*Assumptions!$B$9</f>
        <v>1420.7099999999998</v>
      </c>
      <c r="Q2897" s="13" t="s">
        <v>9040</v>
      </c>
      <c r="R2897" s="13" t="s">
        <v>9043</v>
      </c>
    </row>
    <row r="2898" spans="1:18" x14ac:dyDescent="0.3">
      <c r="A2898" s="11" t="s">
        <v>6</v>
      </c>
      <c r="B2898" s="11" t="s">
        <v>812</v>
      </c>
      <c r="D2898" s="11" t="s">
        <v>986</v>
      </c>
      <c r="E2898" s="11" t="s">
        <v>987</v>
      </c>
      <c r="F2898" s="12">
        <v>44.997247999999999</v>
      </c>
      <c r="G2898" s="12">
        <v>10.984420999999999</v>
      </c>
      <c r="H2898" s="11">
        <v>7000</v>
      </c>
      <c r="I2898" s="11">
        <v>5629</v>
      </c>
      <c r="J2898" s="13" t="s">
        <v>8991</v>
      </c>
      <c r="K2898" s="14">
        <f>I2898*Assumptions!$B$2*10^-3/24</f>
        <v>35.181249999999999</v>
      </c>
      <c r="L2898" s="14">
        <f>IF(J2898="YES",I2898*Assumptions!$B$3/1000,0)</f>
        <v>0</v>
      </c>
      <c r="M2898" s="14">
        <f>IF(J2898="YES",I2898*Assumptions!$B$4/1000,0)</f>
        <v>0</v>
      </c>
      <c r="N2898" s="14">
        <f>IF(J2898="YES",I2898*Assumptions!$B$5/1000,0)</f>
        <v>0</v>
      </c>
      <c r="O2898" s="14">
        <f>K2898*Assumptions!$B$6*Assumptions!$B$7</f>
        <v>204.05124999999998</v>
      </c>
      <c r="P2898" s="14">
        <f>((K2898*Assumptions!$B$6*Assumptions!$B$7/1000)*(Assumptions!$B$8/(Assumptions!$B$8-1)))*Assumptions!$B$9</f>
        <v>1224.3074999999999</v>
      </c>
      <c r="Q2898" s="13" t="s">
        <v>9040</v>
      </c>
      <c r="R2898" s="13" t="s">
        <v>9042</v>
      </c>
    </row>
    <row r="2899" spans="1:18" x14ac:dyDescent="0.3">
      <c r="A2899" s="11" t="s">
        <v>6</v>
      </c>
      <c r="B2899" s="11" t="s">
        <v>812</v>
      </c>
      <c r="D2899" s="11" t="s">
        <v>988</v>
      </c>
      <c r="E2899" s="11" t="s">
        <v>989</v>
      </c>
      <c r="F2899" s="12">
        <v>45.151606000000001</v>
      </c>
      <c r="G2899" s="12">
        <v>10.529522999999999</v>
      </c>
      <c r="H2899" s="11">
        <v>7800</v>
      </c>
      <c r="I2899" s="11">
        <v>7497</v>
      </c>
      <c r="J2899" s="13" t="s">
        <v>8991</v>
      </c>
      <c r="K2899" s="14">
        <f>I2899*Assumptions!$B$2*10^-3/24</f>
        <v>46.856249999999996</v>
      </c>
      <c r="L2899" s="14">
        <f>IF(J2899="YES",I2899*Assumptions!$B$3/1000,0)</f>
        <v>0</v>
      </c>
      <c r="M2899" s="14">
        <f>IF(J2899="YES",I2899*Assumptions!$B$4/1000,0)</f>
        <v>0</v>
      </c>
      <c r="N2899" s="14">
        <f>IF(J2899="YES",I2899*Assumptions!$B$5/1000,0)</f>
        <v>0</v>
      </c>
      <c r="O2899" s="14">
        <f>K2899*Assumptions!$B$6*Assumptions!$B$7</f>
        <v>271.76624999999996</v>
      </c>
      <c r="P2899" s="14">
        <f>((K2899*Assumptions!$B$6*Assumptions!$B$7/1000)*(Assumptions!$B$8/(Assumptions!$B$8-1)))*Assumptions!$B$9</f>
        <v>1630.5974999999994</v>
      </c>
      <c r="Q2899" s="13" t="s">
        <v>9040</v>
      </c>
      <c r="R2899" s="13" t="s">
        <v>9044</v>
      </c>
    </row>
    <row r="2900" spans="1:18" x14ac:dyDescent="0.3">
      <c r="A2900" s="11" t="s">
        <v>6</v>
      </c>
      <c r="B2900" s="11" t="s">
        <v>896</v>
      </c>
      <c r="D2900" s="11" t="s">
        <v>990</v>
      </c>
      <c r="E2900" s="11" t="s">
        <v>991</v>
      </c>
      <c r="F2900" s="12">
        <v>45.320582000000002</v>
      </c>
      <c r="G2900" s="12">
        <v>8.8949049999999996</v>
      </c>
      <c r="H2900" s="11">
        <v>86500</v>
      </c>
      <c r="I2900" s="11">
        <v>73516</v>
      </c>
      <c r="J2900" s="13" t="s">
        <v>8991</v>
      </c>
      <c r="K2900" s="14">
        <f>I2900*Assumptions!$B$2*10^-3/24</f>
        <v>459.47499999999997</v>
      </c>
      <c r="L2900" s="14">
        <f>IF(J2900="YES",I2900*Assumptions!$B$3/1000,0)</f>
        <v>0</v>
      </c>
      <c r="M2900" s="14">
        <f>IF(J2900="YES",I2900*Assumptions!$B$4/1000,0)</f>
        <v>0</v>
      </c>
      <c r="N2900" s="14">
        <f>IF(J2900="YES",I2900*Assumptions!$B$5/1000,0)</f>
        <v>0</v>
      </c>
      <c r="O2900" s="14">
        <f>K2900*Assumptions!$B$6*Assumptions!$B$7</f>
        <v>2664.9549999999995</v>
      </c>
      <c r="P2900" s="14">
        <f>((K2900*Assumptions!$B$6*Assumptions!$B$7/1000)*(Assumptions!$B$8/(Assumptions!$B$8-1)))*Assumptions!$B$9</f>
        <v>15989.729999999996</v>
      </c>
      <c r="Q2900" s="13" t="s">
        <v>9040</v>
      </c>
      <c r="R2900" s="13" t="s">
        <v>9042</v>
      </c>
    </row>
    <row r="2901" spans="1:18" x14ac:dyDescent="0.3">
      <c r="A2901" s="11" t="s">
        <v>6</v>
      </c>
      <c r="B2901" s="11" t="s">
        <v>896</v>
      </c>
      <c r="D2901" s="11" t="s">
        <v>992</v>
      </c>
      <c r="E2901" s="11" t="s">
        <v>993</v>
      </c>
      <c r="F2901" s="12">
        <v>45.211987999999998</v>
      </c>
      <c r="G2901" s="12">
        <v>9.3476470000000003</v>
      </c>
      <c r="H2901" s="11">
        <v>9300</v>
      </c>
      <c r="I2901" s="11">
        <v>5502</v>
      </c>
      <c r="J2901" s="13" t="s">
        <v>8991</v>
      </c>
      <c r="K2901" s="14">
        <f>I2901*Assumptions!$B$2*10^-3/24</f>
        <v>34.387500000000003</v>
      </c>
      <c r="L2901" s="14">
        <f>IF(J2901="YES",I2901*Assumptions!$B$3/1000,0)</f>
        <v>0</v>
      </c>
      <c r="M2901" s="14">
        <f>IF(J2901="YES",I2901*Assumptions!$B$4/1000,0)</f>
        <v>0</v>
      </c>
      <c r="N2901" s="14">
        <f>IF(J2901="YES",I2901*Assumptions!$B$5/1000,0)</f>
        <v>0</v>
      </c>
      <c r="O2901" s="14">
        <f>K2901*Assumptions!$B$6*Assumptions!$B$7</f>
        <v>199.44749999999999</v>
      </c>
      <c r="P2901" s="14">
        <f>((K2901*Assumptions!$B$6*Assumptions!$B$7/1000)*(Assumptions!$B$8/(Assumptions!$B$8-1)))*Assumptions!$B$9</f>
        <v>1196.6849999999999</v>
      </c>
      <c r="Q2901" s="13" t="s">
        <v>9040</v>
      </c>
      <c r="R2901" s="13" t="s">
        <v>9044</v>
      </c>
    </row>
    <row r="2902" spans="1:18" x14ac:dyDescent="0.3">
      <c r="A2902" s="11" t="s">
        <v>6</v>
      </c>
      <c r="B2902" s="11" t="s">
        <v>896</v>
      </c>
      <c r="D2902" s="11" t="s">
        <v>994</v>
      </c>
      <c r="E2902" s="11" t="s">
        <v>995</v>
      </c>
      <c r="F2902" s="12">
        <v>45.009293999999997</v>
      </c>
      <c r="G2902" s="12">
        <v>8.9853670000000001</v>
      </c>
      <c r="H2902" s="11">
        <v>70000</v>
      </c>
      <c r="I2902" s="11">
        <v>49047</v>
      </c>
      <c r="J2902" s="13" t="s">
        <v>8991</v>
      </c>
      <c r="K2902" s="14">
        <f>I2902*Assumptions!$B$2*10^-3/24</f>
        <v>306.54374999999999</v>
      </c>
      <c r="L2902" s="14">
        <f>IF(J2902="YES",I2902*Assumptions!$B$3/1000,0)</f>
        <v>0</v>
      </c>
      <c r="M2902" s="14">
        <f>IF(J2902="YES",I2902*Assumptions!$B$4/1000,0)</f>
        <v>0</v>
      </c>
      <c r="N2902" s="14">
        <f>IF(J2902="YES",I2902*Assumptions!$B$5/1000,0)</f>
        <v>0</v>
      </c>
      <c r="O2902" s="14">
        <f>K2902*Assumptions!$B$6*Assumptions!$B$7</f>
        <v>1777.9537499999997</v>
      </c>
      <c r="P2902" s="14">
        <f>((K2902*Assumptions!$B$6*Assumptions!$B$7/1000)*(Assumptions!$B$8/(Assumptions!$B$8-1)))*Assumptions!$B$9</f>
        <v>10667.722499999998</v>
      </c>
      <c r="Q2902" s="13" t="s">
        <v>9040</v>
      </c>
      <c r="R2902" s="13" t="s">
        <v>9044</v>
      </c>
    </row>
    <row r="2903" spans="1:18" x14ac:dyDescent="0.3">
      <c r="A2903" s="11" t="s">
        <v>6</v>
      </c>
      <c r="B2903" s="11" t="s">
        <v>943</v>
      </c>
      <c r="D2903" s="11" t="s">
        <v>996</v>
      </c>
      <c r="E2903" s="11" t="s">
        <v>997</v>
      </c>
      <c r="F2903" s="12">
        <v>45.347630000000002</v>
      </c>
      <c r="G2903" s="12">
        <v>9.5971189999999993</v>
      </c>
      <c r="H2903" s="11">
        <v>62000</v>
      </c>
      <c r="I2903" s="11">
        <v>34290</v>
      </c>
      <c r="J2903" s="13" t="s">
        <v>8991</v>
      </c>
      <c r="K2903" s="14">
        <f>I2903*Assumptions!$B$2*10^-3/24</f>
        <v>214.3125</v>
      </c>
      <c r="L2903" s="14">
        <f>IF(J2903="YES",I2903*Assumptions!$B$3/1000,0)</f>
        <v>0</v>
      </c>
      <c r="M2903" s="14">
        <f>IF(J2903="YES",I2903*Assumptions!$B$4/1000,0)</f>
        <v>0</v>
      </c>
      <c r="N2903" s="14">
        <f>IF(J2903="YES",I2903*Assumptions!$B$5/1000,0)</f>
        <v>0</v>
      </c>
      <c r="O2903" s="14">
        <f>K2903*Assumptions!$B$6*Assumptions!$B$7</f>
        <v>1243.0125</v>
      </c>
      <c r="P2903" s="14">
        <f>((K2903*Assumptions!$B$6*Assumptions!$B$7/1000)*(Assumptions!$B$8/(Assumptions!$B$8-1)))*Assumptions!$B$9</f>
        <v>7458.0750000000007</v>
      </c>
      <c r="Q2903" s="13" t="s">
        <v>9040</v>
      </c>
      <c r="R2903" s="13" t="s">
        <v>9044</v>
      </c>
    </row>
    <row r="2904" spans="1:18" x14ac:dyDescent="0.3">
      <c r="A2904" s="11" t="s">
        <v>6</v>
      </c>
      <c r="B2904" s="11" t="s">
        <v>943</v>
      </c>
      <c r="D2904" s="11" t="s">
        <v>998</v>
      </c>
      <c r="E2904" s="11" t="s">
        <v>999</v>
      </c>
      <c r="F2904" s="12">
        <v>45.241743</v>
      </c>
      <c r="G2904" s="12">
        <v>9.9764669999999995</v>
      </c>
      <c r="H2904" s="11">
        <v>16000</v>
      </c>
      <c r="I2904" s="11">
        <v>10572</v>
      </c>
      <c r="J2904" s="13" t="s">
        <v>8991</v>
      </c>
      <c r="K2904" s="14">
        <f>I2904*Assumptions!$B$2*10^-3/24</f>
        <v>66.075000000000003</v>
      </c>
      <c r="L2904" s="14">
        <f>IF(J2904="YES",I2904*Assumptions!$B$3/1000,0)</f>
        <v>0</v>
      </c>
      <c r="M2904" s="14">
        <f>IF(J2904="YES",I2904*Assumptions!$B$4/1000,0)</f>
        <v>0</v>
      </c>
      <c r="N2904" s="14">
        <f>IF(J2904="YES",I2904*Assumptions!$B$5/1000,0)</f>
        <v>0</v>
      </c>
      <c r="O2904" s="14">
        <f>K2904*Assumptions!$B$6*Assumptions!$B$7</f>
        <v>383.23499999999996</v>
      </c>
      <c r="P2904" s="14">
        <f>((K2904*Assumptions!$B$6*Assumptions!$B$7/1000)*(Assumptions!$B$8/(Assumptions!$B$8-1)))*Assumptions!$B$9</f>
        <v>2299.4099999999994</v>
      </c>
      <c r="Q2904" s="13" t="s">
        <v>9040</v>
      </c>
      <c r="R2904" s="13" t="s">
        <v>9044</v>
      </c>
    </row>
    <row r="2905" spans="1:18" x14ac:dyDescent="0.3">
      <c r="A2905" s="11" t="s">
        <v>6</v>
      </c>
      <c r="B2905" s="11" t="s">
        <v>943</v>
      </c>
      <c r="D2905" s="11" t="s">
        <v>1000</v>
      </c>
      <c r="E2905" s="11" t="s">
        <v>1001</v>
      </c>
      <c r="F2905" s="12">
        <v>44.985348999999999</v>
      </c>
      <c r="G2905" s="12">
        <v>10.451359</v>
      </c>
      <c r="H2905" s="11">
        <v>40000</v>
      </c>
      <c r="I2905" s="11">
        <v>23170</v>
      </c>
      <c r="J2905" s="13" t="s">
        <v>8991</v>
      </c>
      <c r="K2905" s="14">
        <f>I2905*Assumptions!$B$2*10^-3/24</f>
        <v>144.8125</v>
      </c>
      <c r="L2905" s="14">
        <f>IF(J2905="YES",I2905*Assumptions!$B$3/1000,0)</f>
        <v>0</v>
      </c>
      <c r="M2905" s="14">
        <f>IF(J2905="YES",I2905*Assumptions!$B$4/1000,0)</f>
        <v>0</v>
      </c>
      <c r="N2905" s="14">
        <f>IF(J2905="YES",I2905*Assumptions!$B$5/1000,0)</f>
        <v>0</v>
      </c>
      <c r="O2905" s="14">
        <f>K2905*Assumptions!$B$6*Assumptions!$B$7</f>
        <v>839.91249999999991</v>
      </c>
      <c r="P2905" s="14">
        <f>((K2905*Assumptions!$B$6*Assumptions!$B$7/1000)*(Assumptions!$B$8/(Assumptions!$B$8-1)))*Assumptions!$B$9</f>
        <v>5039.4749999999995</v>
      </c>
      <c r="Q2905" s="13" t="s">
        <v>9040</v>
      </c>
      <c r="R2905" s="13" t="s">
        <v>9044</v>
      </c>
    </row>
    <row r="2906" spans="1:18" x14ac:dyDescent="0.3">
      <c r="A2906" s="11" t="s">
        <v>6</v>
      </c>
      <c r="B2906" s="11" t="s">
        <v>943</v>
      </c>
      <c r="D2906" s="11" t="s">
        <v>1002</v>
      </c>
      <c r="E2906" s="11" t="s">
        <v>1003</v>
      </c>
      <c r="F2906" s="12">
        <v>45.346507000000003</v>
      </c>
      <c r="G2906" s="12">
        <v>9.6939539999999997</v>
      </c>
      <c r="H2906" s="11">
        <v>138000</v>
      </c>
      <c r="I2906" s="11">
        <v>113214</v>
      </c>
      <c r="J2906" s="13" t="s">
        <v>8982</v>
      </c>
      <c r="K2906" s="14">
        <f>I2906*Assumptions!$B$2*10^-3/24</f>
        <v>707.58749999999998</v>
      </c>
      <c r="L2906" s="14">
        <f>IF(J2906="YES",I2906*Assumptions!$B$3/1000,0)</f>
        <v>2264.2800000000002</v>
      </c>
      <c r="M2906" s="14">
        <f>IF(J2906="YES",I2906*Assumptions!$B$4/1000,0)</f>
        <v>1698.21</v>
      </c>
      <c r="N2906" s="14">
        <f>IF(J2906="YES",I2906*Assumptions!$B$5/1000,0)</f>
        <v>3396.42</v>
      </c>
      <c r="O2906" s="14">
        <f>K2906*Assumptions!$B$6*Assumptions!$B$7</f>
        <v>4104.0074999999997</v>
      </c>
      <c r="P2906" s="14">
        <f>((K2906*Assumptions!$B$6*Assumptions!$B$7/1000)*(Assumptions!$B$8/(Assumptions!$B$8-1)))*Assumptions!$B$9</f>
        <v>24624.044999999995</v>
      </c>
      <c r="Q2906" s="13" t="s">
        <v>9040</v>
      </c>
      <c r="R2906" s="13" t="s">
        <v>9043</v>
      </c>
    </row>
    <row r="2907" spans="1:18" x14ac:dyDescent="0.3">
      <c r="A2907" s="11" t="s">
        <v>6</v>
      </c>
      <c r="B2907" s="11" t="s">
        <v>943</v>
      </c>
      <c r="D2907" s="11" t="s">
        <v>1004</v>
      </c>
      <c r="E2907" s="11" t="s">
        <v>1005</v>
      </c>
      <c r="F2907" s="12">
        <v>45.123153000000002</v>
      </c>
      <c r="G2907" s="12">
        <v>10.027118</v>
      </c>
      <c r="H2907" s="11">
        <v>180000</v>
      </c>
      <c r="I2907" s="11">
        <v>108830</v>
      </c>
      <c r="J2907" s="13" t="s">
        <v>8982</v>
      </c>
      <c r="K2907" s="14">
        <f>I2907*Assumptions!$B$2*10^-3/24</f>
        <v>680.1875</v>
      </c>
      <c r="L2907" s="14">
        <f>IF(J2907="YES",I2907*Assumptions!$B$3/1000,0)</f>
        <v>2176.6</v>
      </c>
      <c r="M2907" s="14">
        <f>IF(J2907="YES",I2907*Assumptions!$B$4/1000,0)</f>
        <v>1632.45</v>
      </c>
      <c r="N2907" s="14">
        <f>IF(J2907="YES",I2907*Assumptions!$B$5/1000,0)</f>
        <v>3264.9</v>
      </c>
      <c r="O2907" s="14">
        <f>K2907*Assumptions!$B$6*Assumptions!$B$7</f>
        <v>3945.0874999999996</v>
      </c>
      <c r="P2907" s="14">
        <f>((K2907*Assumptions!$B$6*Assumptions!$B$7/1000)*(Assumptions!$B$8/(Assumptions!$B$8-1)))*Assumptions!$B$9</f>
        <v>23670.524999999998</v>
      </c>
      <c r="Q2907" s="13" t="s">
        <v>9040</v>
      </c>
      <c r="R2907" s="13" t="s">
        <v>9043</v>
      </c>
    </row>
    <row r="2908" spans="1:18" x14ac:dyDescent="0.3">
      <c r="A2908" s="11" t="s">
        <v>6</v>
      </c>
      <c r="B2908" s="11" t="s">
        <v>943</v>
      </c>
      <c r="D2908" s="11" t="s">
        <v>1006</v>
      </c>
      <c r="E2908" s="11" t="s">
        <v>1007</v>
      </c>
      <c r="F2908" s="12">
        <v>45.279097999999998</v>
      </c>
      <c r="G2908" s="12">
        <v>9.7007940000000001</v>
      </c>
      <c r="H2908" s="11">
        <v>9488</v>
      </c>
      <c r="I2908" s="11">
        <v>4777</v>
      </c>
      <c r="J2908" s="13" t="s">
        <v>8991</v>
      </c>
      <c r="K2908" s="14">
        <f>I2908*Assumptions!$B$2*10^-3/24</f>
        <v>29.856250000000003</v>
      </c>
      <c r="L2908" s="14">
        <f>IF(J2908="YES",I2908*Assumptions!$B$3/1000,0)</f>
        <v>0</v>
      </c>
      <c r="M2908" s="14">
        <f>IF(J2908="YES",I2908*Assumptions!$B$4/1000,0)</f>
        <v>0</v>
      </c>
      <c r="N2908" s="14">
        <f>IF(J2908="YES",I2908*Assumptions!$B$5/1000,0)</f>
        <v>0</v>
      </c>
      <c r="O2908" s="14">
        <f>K2908*Assumptions!$B$6*Assumptions!$B$7</f>
        <v>173.16625000000002</v>
      </c>
      <c r="P2908" s="14">
        <f>((K2908*Assumptions!$B$6*Assumptions!$B$7/1000)*(Assumptions!$B$8/(Assumptions!$B$8-1)))*Assumptions!$B$9</f>
        <v>1038.9975000000002</v>
      </c>
      <c r="Q2908" s="13" t="s">
        <v>9040</v>
      </c>
      <c r="R2908" s="13" t="s">
        <v>9042</v>
      </c>
    </row>
    <row r="2909" spans="1:18" x14ac:dyDescent="0.3">
      <c r="A2909" s="11" t="s">
        <v>6</v>
      </c>
      <c r="B2909" s="11" t="s">
        <v>943</v>
      </c>
      <c r="D2909" s="11" t="s">
        <v>1008</v>
      </c>
      <c r="E2909" s="11" t="s">
        <v>1009</v>
      </c>
      <c r="F2909" s="12">
        <v>45.130955999999998</v>
      </c>
      <c r="G2909" s="12">
        <v>10.381940999999999</v>
      </c>
      <c r="H2909" s="11">
        <v>7400</v>
      </c>
      <c r="I2909" s="11">
        <v>3682</v>
      </c>
      <c r="J2909" s="13" t="s">
        <v>8991</v>
      </c>
      <c r="K2909" s="14">
        <f>I2909*Assumptions!$B$2*10^-3/24</f>
        <v>23.012500000000003</v>
      </c>
      <c r="L2909" s="14">
        <f>IF(J2909="YES",I2909*Assumptions!$B$3/1000,0)</f>
        <v>0</v>
      </c>
      <c r="M2909" s="14">
        <f>IF(J2909="YES",I2909*Assumptions!$B$4/1000,0)</f>
        <v>0</v>
      </c>
      <c r="N2909" s="14">
        <f>IF(J2909="YES",I2909*Assumptions!$B$5/1000,0)</f>
        <v>0</v>
      </c>
      <c r="O2909" s="14">
        <f>K2909*Assumptions!$B$6*Assumptions!$B$7</f>
        <v>133.4725</v>
      </c>
      <c r="P2909" s="14">
        <f>((K2909*Assumptions!$B$6*Assumptions!$B$7/1000)*(Assumptions!$B$8/(Assumptions!$B$8-1)))*Assumptions!$B$9</f>
        <v>800.83499999999992</v>
      </c>
      <c r="Q2909" s="13" t="s">
        <v>9040</v>
      </c>
      <c r="R2909" s="13" t="s">
        <v>9042</v>
      </c>
    </row>
    <row r="2910" spans="1:18" x14ac:dyDescent="0.3">
      <c r="A2910" s="11" t="s">
        <v>6</v>
      </c>
      <c r="B2910" s="11" t="s">
        <v>943</v>
      </c>
      <c r="D2910" s="11" t="s">
        <v>1010</v>
      </c>
      <c r="E2910" s="11" t="s">
        <v>1011</v>
      </c>
      <c r="F2910" s="12">
        <v>45.179533999999997</v>
      </c>
      <c r="G2910" s="12">
        <v>9.7837130000000005</v>
      </c>
      <c r="H2910" s="11">
        <v>8400</v>
      </c>
      <c r="I2910" s="11">
        <v>8217</v>
      </c>
      <c r="J2910" s="13" t="s">
        <v>8991</v>
      </c>
      <c r="K2910" s="14">
        <f>I2910*Assumptions!$B$2*10^-3/24</f>
        <v>51.356249999999996</v>
      </c>
      <c r="L2910" s="14">
        <f>IF(J2910="YES",I2910*Assumptions!$B$3/1000,0)</f>
        <v>0</v>
      </c>
      <c r="M2910" s="14">
        <f>IF(J2910="YES",I2910*Assumptions!$B$4/1000,0)</f>
        <v>0</v>
      </c>
      <c r="N2910" s="14">
        <f>IF(J2910="YES",I2910*Assumptions!$B$5/1000,0)</f>
        <v>0</v>
      </c>
      <c r="O2910" s="14">
        <f>K2910*Assumptions!$B$6*Assumptions!$B$7</f>
        <v>297.86624999999998</v>
      </c>
      <c r="P2910" s="14">
        <f>((K2910*Assumptions!$B$6*Assumptions!$B$7/1000)*(Assumptions!$B$8/(Assumptions!$B$8-1)))*Assumptions!$B$9</f>
        <v>1787.1975</v>
      </c>
      <c r="Q2910" s="13" t="s">
        <v>9040</v>
      </c>
      <c r="R2910" s="13" t="s">
        <v>9042</v>
      </c>
    </row>
    <row r="2911" spans="1:18" x14ac:dyDescent="0.3">
      <c r="A2911" s="11" t="s">
        <v>6</v>
      </c>
      <c r="B2911" s="11" t="s">
        <v>943</v>
      </c>
      <c r="D2911" s="11" t="s">
        <v>1012</v>
      </c>
      <c r="E2911" s="11" t="s">
        <v>1013</v>
      </c>
      <c r="F2911" s="12">
        <v>45.463737000000002</v>
      </c>
      <c r="G2911" s="12">
        <v>9.5035500000000006</v>
      </c>
      <c r="H2911" s="11">
        <v>13500</v>
      </c>
      <c r="I2911" s="11">
        <v>8498</v>
      </c>
      <c r="J2911" s="13" t="s">
        <v>8991</v>
      </c>
      <c r="K2911" s="14">
        <f>I2911*Assumptions!$B$2*10^-3/24</f>
        <v>53.112500000000004</v>
      </c>
      <c r="L2911" s="14">
        <f>IF(J2911="YES",I2911*Assumptions!$B$3/1000,0)</f>
        <v>0</v>
      </c>
      <c r="M2911" s="14">
        <f>IF(J2911="YES",I2911*Assumptions!$B$4/1000,0)</f>
        <v>0</v>
      </c>
      <c r="N2911" s="14">
        <f>IF(J2911="YES",I2911*Assumptions!$B$5/1000,0)</f>
        <v>0</v>
      </c>
      <c r="O2911" s="14">
        <f>K2911*Assumptions!$B$6*Assumptions!$B$7</f>
        <v>308.05250000000001</v>
      </c>
      <c r="P2911" s="14">
        <f>((K2911*Assumptions!$B$6*Assumptions!$B$7/1000)*(Assumptions!$B$8/(Assumptions!$B$8-1)))*Assumptions!$B$9</f>
        <v>1848.3149999999998</v>
      </c>
      <c r="Q2911" s="13" t="s">
        <v>9040</v>
      </c>
      <c r="R2911" s="13" t="s">
        <v>9042</v>
      </c>
    </row>
    <row r="2912" spans="1:18" x14ac:dyDescent="0.3">
      <c r="A2912" s="11" t="s">
        <v>6</v>
      </c>
      <c r="B2912" s="11" t="s">
        <v>943</v>
      </c>
      <c r="D2912" s="11" t="s">
        <v>1014</v>
      </c>
      <c r="E2912" s="11" t="s">
        <v>1015</v>
      </c>
      <c r="F2912" s="12">
        <v>45.390452000000003</v>
      </c>
      <c r="G2912" s="12">
        <v>9.8734819999999992</v>
      </c>
      <c r="H2912" s="11">
        <v>8266</v>
      </c>
      <c r="I2912" s="11">
        <v>8071</v>
      </c>
      <c r="J2912" s="13" t="s">
        <v>8991</v>
      </c>
      <c r="K2912" s="14">
        <f>I2912*Assumptions!$B$2*10^-3/24</f>
        <v>50.443750000000001</v>
      </c>
      <c r="L2912" s="14">
        <f>IF(J2912="YES",I2912*Assumptions!$B$3/1000,0)</f>
        <v>0</v>
      </c>
      <c r="M2912" s="14">
        <f>IF(J2912="YES",I2912*Assumptions!$B$4/1000,0)</f>
        <v>0</v>
      </c>
      <c r="N2912" s="14">
        <f>IF(J2912="YES",I2912*Assumptions!$B$5/1000,0)</f>
        <v>0</v>
      </c>
      <c r="O2912" s="14">
        <f>K2912*Assumptions!$B$6*Assumptions!$B$7</f>
        <v>292.57375000000002</v>
      </c>
      <c r="P2912" s="14">
        <f>((K2912*Assumptions!$B$6*Assumptions!$B$7/1000)*(Assumptions!$B$8/(Assumptions!$B$8-1)))*Assumptions!$B$9</f>
        <v>1755.4424999999999</v>
      </c>
      <c r="Q2912" s="13" t="s">
        <v>9040</v>
      </c>
      <c r="R2912" s="13" t="s">
        <v>9042</v>
      </c>
    </row>
    <row r="2913" spans="1:18" x14ac:dyDescent="0.3">
      <c r="A2913" s="11" t="s">
        <v>6</v>
      </c>
      <c r="B2913" s="11" t="s">
        <v>812</v>
      </c>
      <c r="D2913" s="11" t="s">
        <v>1016</v>
      </c>
      <c r="E2913" s="11" t="s">
        <v>1017</v>
      </c>
      <c r="F2913" s="12">
        <v>45.045827000000003</v>
      </c>
      <c r="G2913" s="12">
        <v>10.944326</v>
      </c>
      <c r="H2913" s="11">
        <v>7000</v>
      </c>
      <c r="I2913" s="11">
        <v>4612</v>
      </c>
      <c r="J2913" s="13" t="s">
        <v>8991</v>
      </c>
      <c r="K2913" s="14">
        <f>I2913*Assumptions!$B$2*10^-3/24</f>
        <v>28.825000000000003</v>
      </c>
      <c r="L2913" s="14">
        <f>IF(J2913="YES",I2913*Assumptions!$B$3/1000,0)</f>
        <v>0</v>
      </c>
      <c r="M2913" s="14">
        <f>IF(J2913="YES",I2913*Assumptions!$B$4/1000,0)</f>
        <v>0</v>
      </c>
      <c r="N2913" s="14">
        <f>IF(J2913="YES",I2913*Assumptions!$B$5/1000,0)</f>
        <v>0</v>
      </c>
      <c r="O2913" s="14">
        <f>K2913*Assumptions!$B$6*Assumptions!$B$7</f>
        <v>167.185</v>
      </c>
      <c r="P2913" s="14">
        <f>((K2913*Assumptions!$B$6*Assumptions!$B$7/1000)*(Assumptions!$B$8/(Assumptions!$B$8-1)))*Assumptions!$B$9</f>
        <v>1003.11</v>
      </c>
      <c r="Q2913" s="13" t="s">
        <v>9040</v>
      </c>
      <c r="R2913" s="13" t="s">
        <v>9042</v>
      </c>
    </row>
    <row r="2914" spans="1:18" x14ac:dyDescent="0.3">
      <c r="A2914" s="11" t="s">
        <v>6</v>
      </c>
      <c r="B2914" s="11" t="s">
        <v>812</v>
      </c>
      <c r="D2914" s="11" t="s">
        <v>1018</v>
      </c>
      <c r="E2914" s="11" t="s">
        <v>1019</v>
      </c>
      <c r="F2914" s="12">
        <v>44.996366999999999</v>
      </c>
      <c r="G2914" s="12">
        <v>11.282023000000001</v>
      </c>
      <c r="H2914" s="11">
        <v>10000</v>
      </c>
      <c r="I2914" s="11">
        <v>4947</v>
      </c>
      <c r="J2914" s="13" t="s">
        <v>8991</v>
      </c>
      <c r="K2914" s="14">
        <f>I2914*Assumptions!$B$2*10^-3/24</f>
        <v>30.918750000000003</v>
      </c>
      <c r="L2914" s="14">
        <f>IF(J2914="YES",I2914*Assumptions!$B$3/1000,0)</f>
        <v>0</v>
      </c>
      <c r="M2914" s="14">
        <f>IF(J2914="YES",I2914*Assumptions!$B$4/1000,0)</f>
        <v>0</v>
      </c>
      <c r="N2914" s="14">
        <f>IF(J2914="YES",I2914*Assumptions!$B$5/1000,0)</f>
        <v>0</v>
      </c>
      <c r="O2914" s="14">
        <f>K2914*Assumptions!$B$6*Assumptions!$B$7</f>
        <v>179.32874999999999</v>
      </c>
      <c r="P2914" s="14">
        <f>((K2914*Assumptions!$B$6*Assumptions!$B$7/1000)*(Assumptions!$B$8/(Assumptions!$B$8-1)))*Assumptions!$B$9</f>
        <v>1075.9724999999999</v>
      </c>
      <c r="Q2914" s="13" t="s">
        <v>9040</v>
      </c>
      <c r="R2914" s="13" t="s">
        <v>9042</v>
      </c>
    </row>
    <row r="2915" spans="1:18" x14ac:dyDescent="0.3">
      <c r="A2915" s="11" t="s">
        <v>6</v>
      </c>
      <c r="B2915" s="11" t="s">
        <v>812</v>
      </c>
      <c r="D2915" s="11" t="s">
        <v>1020</v>
      </c>
      <c r="E2915" s="11" t="s">
        <v>1021</v>
      </c>
      <c r="F2915" s="12">
        <v>45.005391000000003</v>
      </c>
      <c r="G2915" s="12">
        <v>10.744884000000001</v>
      </c>
      <c r="H2915" s="11">
        <v>13500</v>
      </c>
      <c r="I2915" s="11">
        <v>16650</v>
      </c>
      <c r="J2915" s="13" t="s">
        <v>8991</v>
      </c>
      <c r="K2915" s="14">
        <f>I2915*Assumptions!$B$2*10^-3/24</f>
        <v>104.0625</v>
      </c>
      <c r="L2915" s="14">
        <f>IF(J2915="YES",I2915*Assumptions!$B$3/1000,0)</f>
        <v>0</v>
      </c>
      <c r="M2915" s="14">
        <f>IF(J2915="YES",I2915*Assumptions!$B$4/1000,0)</f>
        <v>0</v>
      </c>
      <c r="N2915" s="14">
        <f>IF(J2915="YES",I2915*Assumptions!$B$5/1000,0)</f>
        <v>0</v>
      </c>
      <c r="O2915" s="14">
        <f>K2915*Assumptions!$B$6*Assumptions!$B$7</f>
        <v>603.5625</v>
      </c>
      <c r="P2915" s="14">
        <f>((K2915*Assumptions!$B$6*Assumptions!$B$7/1000)*(Assumptions!$B$8/(Assumptions!$B$8-1)))*Assumptions!$B$9</f>
        <v>3621.375</v>
      </c>
      <c r="Q2915" s="13" t="s">
        <v>9040</v>
      </c>
      <c r="R2915" s="13" t="s">
        <v>9042</v>
      </c>
    </row>
    <row r="2916" spans="1:18" x14ac:dyDescent="0.3">
      <c r="A2916" s="11" t="s">
        <v>6</v>
      </c>
      <c r="B2916" s="11" t="s">
        <v>812</v>
      </c>
      <c r="D2916" s="11" t="s">
        <v>1022</v>
      </c>
      <c r="E2916" s="11" t="s">
        <v>1023</v>
      </c>
      <c r="F2916" s="12">
        <v>44.984065999999999</v>
      </c>
      <c r="G2916" s="12">
        <v>10.773536999999999</v>
      </c>
      <c r="H2916" s="11">
        <v>5400</v>
      </c>
      <c r="I2916" s="11">
        <v>2722</v>
      </c>
      <c r="J2916" s="13" t="s">
        <v>8991</v>
      </c>
      <c r="K2916" s="14">
        <f>I2916*Assumptions!$B$2*10^-3/24</f>
        <v>17.012499999999999</v>
      </c>
      <c r="L2916" s="14">
        <f>IF(J2916="YES",I2916*Assumptions!$B$3/1000,0)</f>
        <v>0</v>
      </c>
      <c r="M2916" s="14">
        <f>IF(J2916="YES",I2916*Assumptions!$B$4/1000,0)</f>
        <v>0</v>
      </c>
      <c r="N2916" s="14">
        <f>IF(J2916="YES",I2916*Assumptions!$B$5/1000,0)</f>
        <v>0</v>
      </c>
      <c r="O2916" s="14">
        <f>K2916*Assumptions!$B$6*Assumptions!$B$7</f>
        <v>98.672499999999985</v>
      </c>
      <c r="P2916" s="14">
        <f>((K2916*Assumptions!$B$6*Assumptions!$B$7/1000)*(Assumptions!$B$8/(Assumptions!$B$8-1)))*Assumptions!$B$9</f>
        <v>592.03499999999985</v>
      </c>
      <c r="Q2916" s="13" t="s">
        <v>9040</v>
      </c>
      <c r="R2916" s="13" t="s">
        <v>9042</v>
      </c>
    </row>
    <row r="2917" spans="1:18" x14ac:dyDescent="0.3">
      <c r="A2917" s="11" t="s">
        <v>6</v>
      </c>
      <c r="B2917" s="11" t="s">
        <v>793</v>
      </c>
      <c r="D2917" s="11" t="s">
        <v>1024</v>
      </c>
      <c r="E2917" s="11" t="s">
        <v>1025</v>
      </c>
      <c r="F2917" s="12">
        <v>45.351083000000003</v>
      </c>
      <c r="G2917" s="12">
        <v>10.42841</v>
      </c>
      <c r="H2917" s="11">
        <v>13000</v>
      </c>
      <c r="I2917" s="11">
        <v>14615</v>
      </c>
      <c r="J2917" s="13" t="s">
        <v>8991</v>
      </c>
      <c r="K2917" s="14">
        <f>I2917*Assumptions!$B$2*10^-3/24</f>
        <v>91.34375</v>
      </c>
      <c r="L2917" s="14">
        <f>IF(J2917="YES",I2917*Assumptions!$B$3/1000,0)</f>
        <v>0</v>
      </c>
      <c r="M2917" s="14">
        <f>IF(J2917="YES",I2917*Assumptions!$B$4/1000,0)</f>
        <v>0</v>
      </c>
      <c r="N2917" s="14">
        <f>IF(J2917="YES",I2917*Assumptions!$B$5/1000,0)</f>
        <v>0</v>
      </c>
      <c r="O2917" s="14">
        <f>K2917*Assumptions!$B$6*Assumptions!$B$7</f>
        <v>529.79374999999993</v>
      </c>
      <c r="P2917" s="14">
        <f>((K2917*Assumptions!$B$6*Assumptions!$B$7/1000)*(Assumptions!$B$8/(Assumptions!$B$8-1)))*Assumptions!$B$9</f>
        <v>3178.7624999999994</v>
      </c>
      <c r="Q2917" s="13" t="s">
        <v>9040</v>
      </c>
      <c r="R2917" s="13" t="s">
        <v>9043</v>
      </c>
    </row>
    <row r="2918" spans="1:18" x14ac:dyDescent="0.3">
      <c r="A2918" s="11" t="s">
        <v>6</v>
      </c>
      <c r="B2918" s="11" t="s">
        <v>815</v>
      </c>
      <c r="D2918" s="11" t="s">
        <v>1026</v>
      </c>
      <c r="E2918" s="11" t="s">
        <v>1027</v>
      </c>
      <c r="F2918" s="12">
        <v>46.141893000000003</v>
      </c>
      <c r="G2918" s="12">
        <v>9.382199</v>
      </c>
      <c r="H2918" s="11">
        <v>10000</v>
      </c>
      <c r="I2918" s="11">
        <v>11233</v>
      </c>
      <c r="J2918" s="13" t="s">
        <v>8991</v>
      </c>
      <c r="K2918" s="14">
        <f>I2918*Assumptions!$B$2*10^-3/24</f>
        <v>70.206249999999997</v>
      </c>
      <c r="L2918" s="14">
        <f>IF(J2918="YES",I2918*Assumptions!$B$3/1000,0)</f>
        <v>0</v>
      </c>
      <c r="M2918" s="14">
        <f>IF(J2918="YES",I2918*Assumptions!$B$4/1000,0)</f>
        <v>0</v>
      </c>
      <c r="N2918" s="14">
        <f>IF(J2918="YES",I2918*Assumptions!$B$5/1000,0)</f>
        <v>0</v>
      </c>
      <c r="O2918" s="14">
        <f>K2918*Assumptions!$B$6*Assumptions!$B$7</f>
        <v>407.19624999999996</v>
      </c>
      <c r="P2918" s="14">
        <f>((K2918*Assumptions!$B$6*Assumptions!$B$7/1000)*(Assumptions!$B$8/(Assumptions!$B$8-1)))*Assumptions!$B$9</f>
        <v>2443.1774999999998</v>
      </c>
      <c r="Q2918" s="13" t="s">
        <v>9040</v>
      </c>
      <c r="R2918" s="13" t="s">
        <v>9043</v>
      </c>
    </row>
    <row r="2919" spans="1:18" x14ac:dyDescent="0.3">
      <c r="A2919" s="11" t="s">
        <v>6</v>
      </c>
      <c r="B2919" s="11" t="s">
        <v>815</v>
      </c>
      <c r="D2919" s="11" t="s">
        <v>1028</v>
      </c>
      <c r="E2919" s="11" t="s">
        <v>1029</v>
      </c>
      <c r="F2919" s="12">
        <v>46.073023999999997</v>
      </c>
      <c r="G2919" s="12">
        <v>9.2979400000000005</v>
      </c>
      <c r="H2919" s="11">
        <v>7800</v>
      </c>
      <c r="I2919" s="11">
        <v>6147</v>
      </c>
      <c r="J2919" s="13" t="s">
        <v>8991</v>
      </c>
      <c r="K2919" s="14">
        <f>I2919*Assumptions!$B$2*10^-3/24</f>
        <v>38.418750000000003</v>
      </c>
      <c r="L2919" s="14">
        <f>IF(J2919="YES",I2919*Assumptions!$B$3/1000,0)</f>
        <v>0</v>
      </c>
      <c r="M2919" s="14">
        <f>IF(J2919="YES",I2919*Assumptions!$B$4/1000,0)</f>
        <v>0</v>
      </c>
      <c r="N2919" s="14">
        <f>IF(J2919="YES",I2919*Assumptions!$B$5/1000,0)</f>
        <v>0</v>
      </c>
      <c r="O2919" s="14">
        <f>K2919*Assumptions!$B$6*Assumptions!$B$7</f>
        <v>222.82875000000001</v>
      </c>
      <c r="P2919" s="14">
        <f>((K2919*Assumptions!$B$6*Assumptions!$B$7/1000)*(Assumptions!$B$8/(Assumptions!$B$8-1)))*Assumptions!$B$9</f>
        <v>1336.9725000000001</v>
      </c>
      <c r="Q2919" s="13" t="s">
        <v>9040</v>
      </c>
      <c r="R2919" s="13" t="s">
        <v>9043</v>
      </c>
    </row>
    <row r="2920" spans="1:18" x14ac:dyDescent="0.3">
      <c r="A2920" s="11" t="s">
        <v>6</v>
      </c>
      <c r="B2920" s="11" t="s">
        <v>815</v>
      </c>
      <c r="D2920" s="11" t="s">
        <v>1030</v>
      </c>
      <c r="E2920" s="11" t="s">
        <v>1031</v>
      </c>
      <c r="F2920" s="12">
        <v>45.839851000000003</v>
      </c>
      <c r="G2920" s="12">
        <v>9.4014959999999999</v>
      </c>
      <c r="H2920" s="11">
        <v>67000</v>
      </c>
      <c r="I2920" s="11">
        <v>61864</v>
      </c>
      <c r="J2920" s="13" t="s">
        <v>8991</v>
      </c>
      <c r="K2920" s="14">
        <f>I2920*Assumptions!$B$2*10^-3/24</f>
        <v>386.65000000000003</v>
      </c>
      <c r="L2920" s="14">
        <f>IF(J2920="YES",I2920*Assumptions!$B$3/1000,0)</f>
        <v>0</v>
      </c>
      <c r="M2920" s="14">
        <f>IF(J2920="YES",I2920*Assumptions!$B$4/1000,0)</f>
        <v>0</v>
      </c>
      <c r="N2920" s="14">
        <f>IF(J2920="YES",I2920*Assumptions!$B$5/1000,0)</f>
        <v>0</v>
      </c>
      <c r="O2920" s="14">
        <f>K2920*Assumptions!$B$6*Assumptions!$B$7</f>
        <v>2242.5700000000002</v>
      </c>
      <c r="P2920" s="14">
        <f>((K2920*Assumptions!$B$6*Assumptions!$B$7/1000)*(Assumptions!$B$8/(Assumptions!$B$8-1)))*Assumptions!$B$9</f>
        <v>13455.42</v>
      </c>
      <c r="Q2920" s="13" t="s">
        <v>9040</v>
      </c>
      <c r="R2920" s="13" t="s">
        <v>9043</v>
      </c>
    </row>
    <row r="2921" spans="1:18" x14ac:dyDescent="0.3">
      <c r="A2921" s="11" t="s">
        <v>6</v>
      </c>
      <c r="B2921" s="11" t="s">
        <v>815</v>
      </c>
      <c r="D2921" s="11" t="s">
        <v>1032</v>
      </c>
      <c r="E2921" s="11" t="s">
        <v>1033</v>
      </c>
      <c r="F2921" s="12">
        <v>45.664403999999998</v>
      </c>
      <c r="G2921" s="12">
        <v>9.3662700000000001</v>
      </c>
      <c r="H2921" s="11">
        <v>40800</v>
      </c>
      <c r="I2921" s="11">
        <v>33811</v>
      </c>
      <c r="J2921" s="13" t="s">
        <v>8991</v>
      </c>
      <c r="K2921" s="14">
        <f>I2921*Assumptions!$B$2*10^-3/24</f>
        <v>211.31875000000002</v>
      </c>
      <c r="L2921" s="14">
        <f>IF(J2921="YES",I2921*Assumptions!$B$3/1000,0)</f>
        <v>0</v>
      </c>
      <c r="M2921" s="14">
        <f>IF(J2921="YES",I2921*Assumptions!$B$4/1000,0)</f>
        <v>0</v>
      </c>
      <c r="N2921" s="14">
        <f>IF(J2921="YES",I2921*Assumptions!$B$5/1000,0)</f>
        <v>0</v>
      </c>
      <c r="O2921" s="14">
        <f>K2921*Assumptions!$B$6*Assumptions!$B$7</f>
        <v>1225.6487500000001</v>
      </c>
      <c r="P2921" s="14">
        <f>((K2921*Assumptions!$B$6*Assumptions!$B$7/1000)*(Assumptions!$B$8/(Assumptions!$B$8-1)))*Assumptions!$B$9</f>
        <v>7353.892499999999</v>
      </c>
      <c r="Q2921" s="13" t="s">
        <v>9040</v>
      </c>
      <c r="R2921" s="13" t="s">
        <v>9043</v>
      </c>
    </row>
    <row r="2922" spans="1:18" x14ac:dyDescent="0.3">
      <c r="A2922" s="11" t="s">
        <v>6</v>
      </c>
      <c r="B2922" s="11" t="s">
        <v>815</v>
      </c>
      <c r="D2922" s="11" t="s">
        <v>1034</v>
      </c>
      <c r="E2922" s="11" t="s">
        <v>1035</v>
      </c>
      <c r="F2922" s="12">
        <v>45.915021000000003</v>
      </c>
      <c r="G2922" s="12">
        <v>9.3163169999999997</v>
      </c>
      <c r="H2922" s="11">
        <v>20000</v>
      </c>
      <c r="I2922" s="11">
        <v>21807</v>
      </c>
      <c r="J2922" s="13" t="s">
        <v>8991</v>
      </c>
      <c r="K2922" s="14">
        <f>I2922*Assumptions!$B$2*10^-3/24</f>
        <v>136.29375000000002</v>
      </c>
      <c r="L2922" s="14">
        <f>IF(J2922="YES",I2922*Assumptions!$B$3/1000,0)</f>
        <v>0</v>
      </c>
      <c r="M2922" s="14">
        <f>IF(J2922="YES",I2922*Assumptions!$B$4/1000,0)</f>
        <v>0</v>
      </c>
      <c r="N2922" s="14">
        <f>IF(J2922="YES",I2922*Assumptions!$B$5/1000,0)</f>
        <v>0</v>
      </c>
      <c r="O2922" s="14">
        <f>K2922*Assumptions!$B$6*Assumptions!$B$7</f>
        <v>790.50375000000008</v>
      </c>
      <c r="P2922" s="14">
        <f>((K2922*Assumptions!$B$6*Assumptions!$B$7/1000)*(Assumptions!$B$8/(Assumptions!$B$8-1)))*Assumptions!$B$9</f>
        <v>4743.0225</v>
      </c>
      <c r="Q2922" s="13" t="s">
        <v>9040</v>
      </c>
      <c r="R2922" s="13" t="s">
        <v>9043</v>
      </c>
    </row>
    <row r="2923" spans="1:18" x14ac:dyDescent="0.3">
      <c r="A2923" s="11" t="s">
        <v>6</v>
      </c>
      <c r="B2923" s="11" t="s">
        <v>815</v>
      </c>
      <c r="D2923" s="11" t="s">
        <v>1036</v>
      </c>
      <c r="E2923" s="11" t="s">
        <v>1037</v>
      </c>
      <c r="F2923" s="12">
        <v>45.746595999999997</v>
      </c>
      <c r="G2923" s="12">
        <v>9.2511840000000003</v>
      </c>
      <c r="H2923" s="11">
        <v>30000</v>
      </c>
      <c r="I2923" s="11">
        <v>42103</v>
      </c>
      <c r="J2923" s="13" t="s">
        <v>8991</v>
      </c>
      <c r="K2923" s="14">
        <f>I2923*Assumptions!$B$2*10^-3/24</f>
        <v>263.14375000000001</v>
      </c>
      <c r="L2923" s="14">
        <f>IF(J2923="YES",I2923*Assumptions!$B$3/1000,0)</f>
        <v>0</v>
      </c>
      <c r="M2923" s="14">
        <f>IF(J2923="YES",I2923*Assumptions!$B$4/1000,0)</f>
        <v>0</v>
      </c>
      <c r="N2923" s="14">
        <f>IF(J2923="YES",I2923*Assumptions!$B$5/1000,0)</f>
        <v>0</v>
      </c>
      <c r="O2923" s="14">
        <f>K2923*Assumptions!$B$6*Assumptions!$B$7</f>
        <v>1526.2337500000001</v>
      </c>
      <c r="P2923" s="14">
        <f>((K2923*Assumptions!$B$6*Assumptions!$B$7/1000)*(Assumptions!$B$8/(Assumptions!$B$8-1)))*Assumptions!$B$9</f>
        <v>9157.4024999999983</v>
      </c>
      <c r="Q2923" s="13" t="s">
        <v>9040</v>
      </c>
      <c r="R2923" s="13" t="s">
        <v>9042</v>
      </c>
    </row>
    <row r="2924" spans="1:18" x14ac:dyDescent="0.3">
      <c r="A2924" s="11" t="s">
        <v>6</v>
      </c>
      <c r="B2924" s="11" t="s">
        <v>815</v>
      </c>
      <c r="D2924" s="11" t="s">
        <v>1038</v>
      </c>
      <c r="E2924" s="11" t="s">
        <v>1039</v>
      </c>
      <c r="F2924" s="12">
        <v>45.793557999999997</v>
      </c>
      <c r="G2924" s="12">
        <v>9.4223929999999996</v>
      </c>
      <c r="H2924" s="11">
        <v>29000</v>
      </c>
      <c r="I2924" s="11">
        <v>27570</v>
      </c>
      <c r="J2924" s="13" t="s">
        <v>8991</v>
      </c>
      <c r="K2924" s="14">
        <f>I2924*Assumptions!$B$2*10^-3/24</f>
        <v>172.3125</v>
      </c>
      <c r="L2924" s="14">
        <f>IF(J2924="YES",I2924*Assumptions!$B$3/1000,0)</f>
        <v>0</v>
      </c>
      <c r="M2924" s="14">
        <f>IF(J2924="YES",I2924*Assumptions!$B$4/1000,0)</f>
        <v>0</v>
      </c>
      <c r="N2924" s="14">
        <f>IF(J2924="YES",I2924*Assumptions!$B$5/1000,0)</f>
        <v>0</v>
      </c>
      <c r="O2924" s="14">
        <f>K2924*Assumptions!$B$6*Assumptions!$B$7</f>
        <v>999.41249999999991</v>
      </c>
      <c r="P2924" s="14">
        <f>((K2924*Assumptions!$B$6*Assumptions!$B$7/1000)*(Assumptions!$B$8/(Assumptions!$B$8-1)))*Assumptions!$B$9</f>
        <v>5996.4749999999995</v>
      </c>
      <c r="Q2924" s="13" t="s">
        <v>9040</v>
      </c>
      <c r="R2924" s="13" t="s">
        <v>9043</v>
      </c>
    </row>
    <row r="2925" spans="1:18" x14ac:dyDescent="0.3">
      <c r="A2925" s="11" t="s">
        <v>6</v>
      </c>
      <c r="B2925" s="11" t="s">
        <v>815</v>
      </c>
      <c r="D2925" s="11" t="s">
        <v>1040</v>
      </c>
      <c r="E2925" s="11" t="s">
        <v>1041</v>
      </c>
      <c r="F2925" s="12">
        <v>45.664028999999999</v>
      </c>
      <c r="G2925" s="12">
        <v>9.3819160000000004</v>
      </c>
      <c r="H2925" s="11">
        <v>36340</v>
      </c>
      <c r="I2925" s="11">
        <v>35826</v>
      </c>
      <c r="J2925" s="13" t="s">
        <v>8991</v>
      </c>
      <c r="K2925" s="14">
        <f>I2925*Assumptions!$B$2*10^-3/24</f>
        <v>223.91250000000002</v>
      </c>
      <c r="L2925" s="14">
        <f>IF(J2925="YES",I2925*Assumptions!$B$3/1000,0)</f>
        <v>0</v>
      </c>
      <c r="M2925" s="14">
        <f>IF(J2925="YES",I2925*Assumptions!$B$4/1000,0)</f>
        <v>0</v>
      </c>
      <c r="N2925" s="14">
        <f>IF(J2925="YES",I2925*Assumptions!$B$5/1000,0)</f>
        <v>0</v>
      </c>
      <c r="O2925" s="14">
        <f>K2925*Assumptions!$B$6*Assumptions!$B$7</f>
        <v>1298.6924999999999</v>
      </c>
      <c r="P2925" s="14">
        <f>((K2925*Assumptions!$B$6*Assumptions!$B$7/1000)*(Assumptions!$B$8/(Assumptions!$B$8-1)))*Assumptions!$B$9</f>
        <v>7792.1549999999988</v>
      </c>
      <c r="Q2925" s="13" t="s">
        <v>9040</v>
      </c>
      <c r="R2925" s="13" t="s">
        <v>9042</v>
      </c>
    </row>
    <row r="2926" spans="1:18" x14ac:dyDescent="0.3">
      <c r="A2926" s="11" t="s">
        <v>6</v>
      </c>
      <c r="B2926" s="11" t="s">
        <v>815</v>
      </c>
      <c r="D2926" s="11" t="s">
        <v>1042</v>
      </c>
      <c r="E2926" s="11" t="s">
        <v>1043</v>
      </c>
      <c r="F2926" s="12">
        <v>46.014079000000002</v>
      </c>
      <c r="G2926" s="12">
        <v>9.2885939999999998</v>
      </c>
      <c r="H2926" s="11">
        <v>5000</v>
      </c>
      <c r="I2926" s="11">
        <v>1861</v>
      </c>
      <c r="J2926" s="13" t="s">
        <v>8991</v>
      </c>
      <c r="K2926" s="14">
        <f>I2926*Assumptions!$B$2*10^-3/24</f>
        <v>11.631250000000001</v>
      </c>
      <c r="L2926" s="14">
        <f>IF(J2926="YES",I2926*Assumptions!$B$3/1000,0)</f>
        <v>0</v>
      </c>
      <c r="M2926" s="14">
        <f>IF(J2926="YES",I2926*Assumptions!$B$4/1000,0)</f>
        <v>0</v>
      </c>
      <c r="N2926" s="14">
        <f>IF(J2926="YES",I2926*Assumptions!$B$5/1000,0)</f>
        <v>0</v>
      </c>
      <c r="O2926" s="14">
        <f>K2926*Assumptions!$B$6*Assumptions!$B$7</f>
        <v>67.461250000000007</v>
      </c>
      <c r="P2926" s="14">
        <f>((K2926*Assumptions!$B$6*Assumptions!$B$7/1000)*(Assumptions!$B$8/(Assumptions!$B$8-1)))*Assumptions!$B$9</f>
        <v>404.76749999999998</v>
      </c>
      <c r="Q2926" s="13" t="s">
        <v>9040</v>
      </c>
      <c r="R2926" s="13" t="s">
        <v>9043</v>
      </c>
    </row>
    <row r="2927" spans="1:18" x14ac:dyDescent="0.3">
      <c r="A2927" s="11" t="s">
        <v>6</v>
      </c>
      <c r="B2927" s="11" t="s">
        <v>815</v>
      </c>
      <c r="D2927" s="11" t="s">
        <v>1044</v>
      </c>
      <c r="E2927" s="11" t="s">
        <v>1045</v>
      </c>
      <c r="F2927" s="12">
        <v>46.020738000000001</v>
      </c>
      <c r="G2927" s="12">
        <v>9.3586500000000008</v>
      </c>
      <c r="H2927" s="11">
        <v>26000</v>
      </c>
      <c r="I2927" s="11">
        <v>20015</v>
      </c>
      <c r="J2927" s="13" t="s">
        <v>8991</v>
      </c>
      <c r="K2927" s="14">
        <f>I2927*Assumptions!$B$2*10^-3/24</f>
        <v>125.09375</v>
      </c>
      <c r="L2927" s="14">
        <f>IF(J2927="YES",I2927*Assumptions!$B$3/1000,0)</f>
        <v>0</v>
      </c>
      <c r="M2927" s="14">
        <f>IF(J2927="YES",I2927*Assumptions!$B$4/1000,0)</f>
        <v>0</v>
      </c>
      <c r="N2927" s="14">
        <f>IF(J2927="YES",I2927*Assumptions!$B$5/1000,0)</f>
        <v>0</v>
      </c>
      <c r="O2927" s="14">
        <f>K2927*Assumptions!$B$6*Assumptions!$B$7</f>
        <v>725.54374999999993</v>
      </c>
      <c r="P2927" s="14">
        <f>((K2927*Assumptions!$B$6*Assumptions!$B$7/1000)*(Assumptions!$B$8/(Assumptions!$B$8-1)))*Assumptions!$B$9</f>
        <v>4353.2624999999998</v>
      </c>
      <c r="Q2927" s="13" t="s">
        <v>9040</v>
      </c>
      <c r="R2927" s="13" t="s">
        <v>9042</v>
      </c>
    </row>
    <row r="2928" spans="1:18" x14ac:dyDescent="0.3">
      <c r="A2928" s="11" t="s">
        <v>6</v>
      </c>
      <c r="B2928" s="11" t="s">
        <v>1048</v>
      </c>
      <c r="D2928" s="11" t="s">
        <v>1046</v>
      </c>
      <c r="E2928" s="11" t="s">
        <v>1047</v>
      </c>
      <c r="F2928" s="12">
        <v>45.111752000000003</v>
      </c>
      <c r="G2928" s="12">
        <v>9.6903260000000007</v>
      </c>
      <c r="H2928" s="11">
        <v>5000</v>
      </c>
      <c r="I2928" s="11">
        <v>3284</v>
      </c>
      <c r="J2928" s="13" t="s">
        <v>8991</v>
      </c>
      <c r="K2928" s="14">
        <f>I2928*Assumptions!$B$2*10^-3/24</f>
        <v>20.525000000000002</v>
      </c>
      <c r="L2928" s="14">
        <f>IF(J2928="YES",I2928*Assumptions!$B$3/1000,0)</f>
        <v>0</v>
      </c>
      <c r="M2928" s="14">
        <f>IF(J2928="YES",I2928*Assumptions!$B$4/1000,0)</f>
        <v>0</v>
      </c>
      <c r="N2928" s="14">
        <f>IF(J2928="YES",I2928*Assumptions!$B$5/1000,0)</f>
        <v>0</v>
      </c>
      <c r="O2928" s="14">
        <f>K2928*Assumptions!$B$6*Assumptions!$B$7</f>
        <v>119.045</v>
      </c>
      <c r="P2928" s="14">
        <f>((K2928*Assumptions!$B$6*Assumptions!$B$7/1000)*(Assumptions!$B$8/(Assumptions!$B$8-1)))*Assumptions!$B$9</f>
        <v>714.27</v>
      </c>
      <c r="Q2928" s="13" t="s">
        <v>9040</v>
      </c>
      <c r="R2928" s="13" t="s">
        <v>9043</v>
      </c>
    </row>
    <row r="2929" spans="1:18" x14ac:dyDescent="0.3">
      <c r="A2929" s="11" t="s">
        <v>6</v>
      </c>
      <c r="B2929" s="11" t="s">
        <v>1048</v>
      </c>
      <c r="D2929" s="11" t="s">
        <v>1049</v>
      </c>
      <c r="E2929" s="11" t="s">
        <v>1050</v>
      </c>
      <c r="F2929" s="12">
        <v>45.305239999999998</v>
      </c>
      <c r="G2929" s="12">
        <v>9.5203830000000007</v>
      </c>
      <c r="H2929" s="11">
        <v>60000</v>
      </c>
      <c r="I2929" s="11">
        <v>51608</v>
      </c>
      <c r="J2929" s="13" t="s">
        <v>8991</v>
      </c>
      <c r="K2929" s="14">
        <f>I2929*Assumptions!$B$2*10^-3/24</f>
        <v>322.55</v>
      </c>
      <c r="L2929" s="14">
        <f>IF(J2929="YES",I2929*Assumptions!$B$3/1000,0)</f>
        <v>0</v>
      </c>
      <c r="M2929" s="14">
        <f>IF(J2929="YES",I2929*Assumptions!$B$4/1000,0)</f>
        <v>0</v>
      </c>
      <c r="N2929" s="14">
        <f>IF(J2929="YES",I2929*Assumptions!$B$5/1000,0)</f>
        <v>0</v>
      </c>
      <c r="O2929" s="14">
        <f>K2929*Assumptions!$B$6*Assumptions!$B$7</f>
        <v>1870.79</v>
      </c>
      <c r="P2929" s="14">
        <f>((K2929*Assumptions!$B$6*Assumptions!$B$7/1000)*(Assumptions!$B$8/(Assumptions!$B$8-1)))*Assumptions!$B$9</f>
        <v>11224.739999999998</v>
      </c>
      <c r="Q2929" s="13" t="s">
        <v>9040</v>
      </c>
      <c r="R2929" s="13" t="s">
        <v>9042</v>
      </c>
    </row>
    <row r="2930" spans="1:18" x14ac:dyDescent="0.3">
      <c r="A2930" s="11" t="s">
        <v>6</v>
      </c>
      <c r="B2930" s="11" t="s">
        <v>1048</v>
      </c>
      <c r="D2930" s="11" t="s">
        <v>1051</v>
      </c>
      <c r="E2930" s="11" t="s">
        <v>1052</v>
      </c>
      <c r="F2930" s="12">
        <v>45.258161999999999</v>
      </c>
      <c r="G2930" s="12">
        <v>9.4686789999999998</v>
      </c>
      <c r="H2930" s="11">
        <v>13000</v>
      </c>
      <c r="I2930" s="11">
        <v>8231</v>
      </c>
      <c r="J2930" s="13" t="s">
        <v>8991</v>
      </c>
      <c r="K2930" s="14">
        <f>I2930*Assumptions!$B$2*10^-3/24</f>
        <v>51.443750000000001</v>
      </c>
      <c r="L2930" s="14">
        <f>IF(J2930="YES",I2930*Assumptions!$B$3/1000,0)</f>
        <v>0</v>
      </c>
      <c r="M2930" s="14">
        <f>IF(J2930="YES",I2930*Assumptions!$B$4/1000,0)</f>
        <v>0</v>
      </c>
      <c r="N2930" s="14">
        <f>IF(J2930="YES",I2930*Assumptions!$B$5/1000,0)</f>
        <v>0</v>
      </c>
      <c r="O2930" s="14">
        <f>K2930*Assumptions!$B$6*Assumptions!$B$7</f>
        <v>298.37374999999997</v>
      </c>
      <c r="P2930" s="14">
        <f>((K2930*Assumptions!$B$6*Assumptions!$B$7/1000)*(Assumptions!$B$8/(Assumptions!$B$8-1)))*Assumptions!$B$9</f>
        <v>1790.2424999999998</v>
      </c>
      <c r="Q2930" s="13" t="s">
        <v>9040</v>
      </c>
      <c r="R2930" s="13" t="s">
        <v>9044</v>
      </c>
    </row>
    <row r="2931" spans="1:18" x14ac:dyDescent="0.3">
      <c r="A2931" s="11" t="s">
        <v>6</v>
      </c>
      <c r="B2931" s="11" t="s">
        <v>1048</v>
      </c>
      <c r="D2931" s="11" t="s">
        <v>1053</v>
      </c>
      <c r="E2931" s="11" t="s">
        <v>1054</v>
      </c>
      <c r="F2931" s="12">
        <v>45.301448999999998</v>
      </c>
      <c r="G2931" s="12">
        <v>9.3818959999999993</v>
      </c>
      <c r="H2931" s="11">
        <v>34000</v>
      </c>
      <c r="I2931" s="11">
        <v>33927</v>
      </c>
      <c r="J2931" s="13" t="s">
        <v>8991</v>
      </c>
      <c r="K2931" s="14">
        <f>I2931*Assumptions!$B$2*10^-3/24</f>
        <v>212.04375000000002</v>
      </c>
      <c r="L2931" s="14">
        <f>IF(J2931="YES",I2931*Assumptions!$B$3/1000,0)</f>
        <v>0</v>
      </c>
      <c r="M2931" s="14">
        <f>IF(J2931="YES",I2931*Assumptions!$B$4/1000,0)</f>
        <v>0</v>
      </c>
      <c r="N2931" s="14">
        <f>IF(J2931="YES",I2931*Assumptions!$B$5/1000,0)</f>
        <v>0</v>
      </c>
      <c r="O2931" s="14">
        <f>K2931*Assumptions!$B$6*Assumptions!$B$7</f>
        <v>1229.85375</v>
      </c>
      <c r="P2931" s="14">
        <f>((K2931*Assumptions!$B$6*Assumptions!$B$7/1000)*(Assumptions!$B$8/(Assumptions!$B$8-1)))*Assumptions!$B$9</f>
        <v>7379.1224999999995</v>
      </c>
      <c r="Q2931" s="13" t="s">
        <v>9040</v>
      </c>
      <c r="R2931" s="13" t="s">
        <v>9042</v>
      </c>
    </row>
    <row r="2932" spans="1:18" x14ac:dyDescent="0.3">
      <c r="A2932" s="11" t="s">
        <v>6</v>
      </c>
      <c r="B2932" s="11" t="s">
        <v>1048</v>
      </c>
      <c r="D2932" s="11" t="s">
        <v>1055</v>
      </c>
      <c r="E2932" s="11" t="s">
        <v>1056</v>
      </c>
      <c r="F2932" s="12">
        <v>45.264722999999996</v>
      </c>
      <c r="G2932" s="12">
        <v>9.5363910000000001</v>
      </c>
      <c r="H2932" s="11">
        <v>6500</v>
      </c>
      <c r="I2932" s="11">
        <v>4078</v>
      </c>
      <c r="J2932" s="13" t="s">
        <v>8991</v>
      </c>
      <c r="K2932" s="14">
        <f>I2932*Assumptions!$B$2*10^-3/24</f>
        <v>25.487500000000001</v>
      </c>
      <c r="L2932" s="14">
        <f>IF(J2932="YES",I2932*Assumptions!$B$3/1000,0)</f>
        <v>0</v>
      </c>
      <c r="M2932" s="14">
        <f>IF(J2932="YES",I2932*Assumptions!$B$4/1000,0)</f>
        <v>0</v>
      </c>
      <c r="N2932" s="14">
        <f>IF(J2932="YES",I2932*Assumptions!$B$5/1000,0)</f>
        <v>0</v>
      </c>
      <c r="O2932" s="14">
        <f>K2932*Assumptions!$B$6*Assumptions!$B$7</f>
        <v>147.82749999999999</v>
      </c>
      <c r="P2932" s="14">
        <f>((K2932*Assumptions!$B$6*Assumptions!$B$7/1000)*(Assumptions!$B$8/(Assumptions!$B$8-1)))*Assumptions!$B$9</f>
        <v>886.9649999999998</v>
      </c>
      <c r="Q2932" s="13" t="s">
        <v>9040</v>
      </c>
      <c r="R2932" s="13" t="s">
        <v>9042</v>
      </c>
    </row>
    <row r="2933" spans="1:18" x14ac:dyDescent="0.3">
      <c r="A2933" s="11" t="s">
        <v>6</v>
      </c>
      <c r="B2933" s="11" t="s">
        <v>1048</v>
      </c>
      <c r="D2933" s="11" t="s">
        <v>1057</v>
      </c>
      <c r="E2933" s="11" t="s">
        <v>1058</v>
      </c>
      <c r="F2933" s="12">
        <v>45.242469</v>
      </c>
      <c r="G2933" s="12">
        <v>9.4209720000000008</v>
      </c>
      <c r="H2933" s="11">
        <v>23770</v>
      </c>
      <c r="I2933" s="11">
        <v>20851</v>
      </c>
      <c r="J2933" s="13" t="s">
        <v>8991</v>
      </c>
      <c r="K2933" s="14">
        <f>I2933*Assumptions!$B$2*10^-3/24</f>
        <v>130.31874999999999</v>
      </c>
      <c r="L2933" s="14">
        <f>IF(J2933="YES",I2933*Assumptions!$B$3/1000,0)</f>
        <v>0</v>
      </c>
      <c r="M2933" s="14">
        <f>IF(J2933="YES",I2933*Assumptions!$B$4/1000,0)</f>
        <v>0</v>
      </c>
      <c r="N2933" s="14">
        <f>IF(J2933="YES",I2933*Assumptions!$B$5/1000,0)</f>
        <v>0</v>
      </c>
      <c r="O2933" s="14">
        <f>K2933*Assumptions!$B$6*Assumptions!$B$7</f>
        <v>755.84875</v>
      </c>
      <c r="P2933" s="14">
        <f>((K2933*Assumptions!$B$6*Assumptions!$B$7/1000)*(Assumptions!$B$8/(Assumptions!$B$8-1)))*Assumptions!$B$9</f>
        <v>4535.0924999999988</v>
      </c>
      <c r="Q2933" s="13" t="s">
        <v>9040</v>
      </c>
      <c r="R2933" s="13" t="s">
        <v>9042</v>
      </c>
    </row>
    <row r="2934" spans="1:18" x14ac:dyDescent="0.3">
      <c r="A2934" s="11" t="s">
        <v>6</v>
      </c>
      <c r="B2934" s="11" t="s">
        <v>1048</v>
      </c>
      <c r="D2934" s="11" t="s">
        <v>1059</v>
      </c>
      <c r="E2934" s="11" t="s">
        <v>1060</v>
      </c>
      <c r="F2934" s="12">
        <v>45.405644000000002</v>
      </c>
      <c r="G2934" s="12">
        <v>9.4427970000000006</v>
      </c>
      <c r="H2934" s="11">
        <v>8000</v>
      </c>
      <c r="I2934" s="11">
        <v>7699</v>
      </c>
      <c r="J2934" s="13" t="s">
        <v>8991</v>
      </c>
      <c r="K2934" s="14">
        <f>I2934*Assumptions!$B$2*10^-3/24</f>
        <v>48.118750000000006</v>
      </c>
      <c r="L2934" s="14">
        <f>IF(J2934="YES",I2934*Assumptions!$B$3/1000,0)</f>
        <v>0</v>
      </c>
      <c r="M2934" s="14">
        <f>IF(J2934="YES",I2934*Assumptions!$B$4/1000,0)</f>
        <v>0</v>
      </c>
      <c r="N2934" s="14">
        <f>IF(J2934="YES",I2934*Assumptions!$B$5/1000,0)</f>
        <v>0</v>
      </c>
      <c r="O2934" s="14">
        <f>K2934*Assumptions!$B$6*Assumptions!$B$7</f>
        <v>279.08875</v>
      </c>
      <c r="P2934" s="14">
        <f>((K2934*Assumptions!$B$6*Assumptions!$B$7/1000)*(Assumptions!$B$8/(Assumptions!$B$8-1)))*Assumptions!$B$9</f>
        <v>1674.5325</v>
      </c>
      <c r="Q2934" s="13" t="s">
        <v>9040</v>
      </c>
      <c r="R2934" s="13" t="s">
        <v>9042</v>
      </c>
    </row>
    <row r="2935" spans="1:18" x14ac:dyDescent="0.3">
      <c r="A2935" s="11" t="s">
        <v>6</v>
      </c>
      <c r="B2935" s="11" t="s">
        <v>1063</v>
      </c>
      <c r="D2935" s="11" t="s">
        <v>1061</v>
      </c>
      <c r="E2935" s="11" t="s">
        <v>1062</v>
      </c>
      <c r="F2935" s="12">
        <v>45.285677</v>
      </c>
      <c r="G2935" s="12">
        <v>7.7651320000000004</v>
      </c>
      <c r="H2935" s="11">
        <v>60290</v>
      </c>
      <c r="I2935" s="11">
        <v>54820</v>
      </c>
      <c r="J2935" s="13" t="s">
        <v>8991</v>
      </c>
      <c r="K2935" s="14">
        <f>I2935*Assumptions!$B$2*10^-3/24</f>
        <v>342.625</v>
      </c>
      <c r="L2935" s="14">
        <f>IF(J2935="YES",I2935*Assumptions!$B$3/1000,0)</f>
        <v>0</v>
      </c>
      <c r="M2935" s="14">
        <f>IF(J2935="YES",I2935*Assumptions!$B$4/1000,0)</f>
        <v>0</v>
      </c>
      <c r="N2935" s="14">
        <f>IF(J2935="YES",I2935*Assumptions!$B$5/1000,0)</f>
        <v>0</v>
      </c>
      <c r="O2935" s="14">
        <f>K2935*Assumptions!$B$6*Assumptions!$B$7</f>
        <v>1987.2249999999999</v>
      </c>
      <c r="P2935" s="14">
        <f>((K2935*Assumptions!$B$6*Assumptions!$B$7/1000)*(Assumptions!$B$8/(Assumptions!$B$8-1)))*Assumptions!$B$9</f>
        <v>11923.349999999999</v>
      </c>
      <c r="Q2935" s="13" t="s">
        <v>9038</v>
      </c>
      <c r="R2935" s="13" t="s">
        <v>9044</v>
      </c>
    </row>
    <row r="2936" spans="1:18" x14ac:dyDescent="0.3">
      <c r="A2936" s="11" t="s">
        <v>6</v>
      </c>
      <c r="B2936" s="11" t="s">
        <v>1063</v>
      </c>
      <c r="D2936" s="11" t="s">
        <v>1064</v>
      </c>
      <c r="E2936" s="11" t="s">
        <v>1065</v>
      </c>
      <c r="F2936" s="12">
        <v>45.380764999999997</v>
      </c>
      <c r="G2936" s="12">
        <v>7.9135999999999997</v>
      </c>
      <c r="H2936" s="11">
        <v>10000</v>
      </c>
      <c r="I2936" s="11">
        <v>8964</v>
      </c>
      <c r="J2936" s="13" t="s">
        <v>8991</v>
      </c>
      <c r="K2936" s="14">
        <f>I2936*Assumptions!$B$2*10^-3/24</f>
        <v>56.025000000000006</v>
      </c>
      <c r="L2936" s="14">
        <f>IF(J2936="YES",I2936*Assumptions!$B$3/1000,0)</f>
        <v>0</v>
      </c>
      <c r="M2936" s="14">
        <f>IF(J2936="YES",I2936*Assumptions!$B$4/1000,0)</f>
        <v>0</v>
      </c>
      <c r="N2936" s="14">
        <f>IF(J2936="YES",I2936*Assumptions!$B$5/1000,0)</f>
        <v>0</v>
      </c>
      <c r="O2936" s="14">
        <f>K2936*Assumptions!$B$6*Assumptions!$B$7</f>
        <v>324.94500000000005</v>
      </c>
      <c r="P2936" s="14">
        <f>((K2936*Assumptions!$B$6*Assumptions!$B$7/1000)*(Assumptions!$B$8/(Assumptions!$B$8-1)))*Assumptions!$B$9</f>
        <v>1949.67</v>
      </c>
      <c r="Q2936" s="13" t="s">
        <v>9038</v>
      </c>
      <c r="R2936" s="13" t="s">
        <v>9044</v>
      </c>
    </row>
    <row r="2937" spans="1:18" x14ac:dyDescent="0.3">
      <c r="A2937" s="11" t="s">
        <v>6</v>
      </c>
      <c r="B2937" s="11" t="s">
        <v>1063</v>
      </c>
      <c r="D2937" s="11" t="s">
        <v>1066</v>
      </c>
      <c r="E2937" s="11" t="s">
        <v>1067</v>
      </c>
      <c r="F2937" s="12">
        <v>45.047333999999999</v>
      </c>
      <c r="G2937" s="12">
        <v>6.8553309999999996</v>
      </c>
      <c r="H2937" s="11">
        <v>10088</v>
      </c>
      <c r="I2937" s="11">
        <v>13213</v>
      </c>
      <c r="J2937" s="13" t="s">
        <v>8991</v>
      </c>
      <c r="K2937" s="14">
        <f>I2937*Assumptions!$B$2*10^-3/24</f>
        <v>82.581249999999997</v>
      </c>
      <c r="L2937" s="14">
        <f>IF(J2937="YES",I2937*Assumptions!$B$3/1000,0)</f>
        <v>0</v>
      </c>
      <c r="M2937" s="14">
        <f>IF(J2937="YES",I2937*Assumptions!$B$4/1000,0)</f>
        <v>0</v>
      </c>
      <c r="N2937" s="14">
        <f>IF(J2937="YES",I2937*Assumptions!$B$5/1000,0)</f>
        <v>0</v>
      </c>
      <c r="O2937" s="14">
        <f>K2937*Assumptions!$B$6*Assumptions!$B$7</f>
        <v>478.97124999999994</v>
      </c>
      <c r="P2937" s="14">
        <f>((K2937*Assumptions!$B$6*Assumptions!$B$7/1000)*(Assumptions!$B$8/(Assumptions!$B$8-1)))*Assumptions!$B$9</f>
        <v>2873.8274999999994</v>
      </c>
      <c r="Q2937" s="13" t="s">
        <v>9038</v>
      </c>
      <c r="R2937" s="13" t="s">
        <v>9044</v>
      </c>
    </row>
    <row r="2938" spans="1:18" x14ac:dyDescent="0.3">
      <c r="A2938" s="11" t="s">
        <v>6</v>
      </c>
      <c r="B2938" s="11" t="s">
        <v>1063</v>
      </c>
      <c r="D2938" s="11" t="s">
        <v>1068</v>
      </c>
      <c r="E2938" s="11" t="s">
        <v>1069</v>
      </c>
      <c r="F2938" s="12">
        <v>45.316149000000003</v>
      </c>
      <c r="G2938" s="12">
        <v>7.3919350000000001</v>
      </c>
      <c r="H2938" s="11">
        <v>8000</v>
      </c>
      <c r="I2938" s="11">
        <v>2320</v>
      </c>
      <c r="J2938" s="13" t="s">
        <v>8991</v>
      </c>
      <c r="K2938" s="14">
        <f>I2938*Assumptions!$B$2*10^-3/24</f>
        <v>14.5</v>
      </c>
      <c r="L2938" s="14">
        <f>IF(J2938="YES",I2938*Assumptions!$B$3/1000,0)</f>
        <v>0</v>
      </c>
      <c r="M2938" s="14">
        <f>IF(J2938="YES",I2938*Assumptions!$B$4/1000,0)</f>
        <v>0</v>
      </c>
      <c r="N2938" s="14">
        <f>IF(J2938="YES",I2938*Assumptions!$B$5/1000,0)</f>
        <v>0</v>
      </c>
      <c r="O2938" s="14">
        <f>K2938*Assumptions!$B$6*Assumptions!$B$7</f>
        <v>84.1</v>
      </c>
      <c r="P2938" s="14">
        <f>((K2938*Assumptions!$B$6*Assumptions!$B$7/1000)*(Assumptions!$B$8/(Assumptions!$B$8-1)))*Assumptions!$B$9</f>
        <v>504.59999999999997</v>
      </c>
      <c r="Q2938" s="13" t="s">
        <v>9038</v>
      </c>
      <c r="R2938" s="13" t="s">
        <v>9042</v>
      </c>
    </row>
    <row r="2939" spans="1:18" x14ac:dyDescent="0.3">
      <c r="A2939" s="11" t="s">
        <v>6</v>
      </c>
      <c r="B2939" s="11" t="s">
        <v>1063</v>
      </c>
      <c r="D2939" s="11" t="s">
        <v>1070</v>
      </c>
      <c r="E2939" s="11" t="s">
        <v>1071</v>
      </c>
      <c r="F2939" s="12">
        <v>44.934641999999997</v>
      </c>
      <c r="G2939" s="12">
        <v>6.8141780000000001</v>
      </c>
      <c r="H2939" s="11">
        <v>9000</v>
      </c>
      <c r="I2939" s="11">
        <v>4851</v>
      </c>
      <c r="J2939" s="13" t="s">
        <v>8991</v>
      </c>
      <c r="K2939" s="14">
        <f>I2939*Assumptions!$B$2*10^-3/24</f>
        <v>30.318749999999998</v>
      </c>
      <c r="L2939" s="14">
        <f>IF(J2939="YES",I2939*Assumptions!$B$3/1000,0)</f>
        <v>0</v>
      </c>
      <c r="M2939" s="14">
        <f>IF(J2939="YES",I2939*Assumptions!$B$4/1000,0)</f>
        <v>0</v>
      </c>
      <c r="N2939" s="14">
        <f>IF(J2939="YES",I2939*Assumptions!$B$5/1000,0)</f>
        <v>0</v>
      </c>
      <c r="O2939" s="14">
        <f>K2939*Assumptions!$B$6*Assumptions!$B$7</f>
        <v>175.84874999999997</v>
      </c>
      <c r="P2939" s="14">
        <f>((K2939*Assumptions!$B$6*Assumptions!$B$7/1000)*(Assumptions!$B$8/(Assumptions!$B$8-1)))*Assumptions!$B$9</f>
        <v>1055.0924999999997</v>
      </c>
      <c r="Q2939" s="13" t="s">
        <v>9038</v>
      </c>
      <c r="R2939" s="13" t="s">
        <v>9044</v>
      </c>
    </row>
    <row r="2940" spans="1:18" x14ac:dyDescent="0.3">
      <c r="A2940" s="11" t="s">
        <v>6</v>
      </c>
      <c r="B2940" s="11" t="s">
        <v>1063</v>
      </c>
      <c r="D2940" s="11" t="s">
        <v>1072</v>
      </c>
      <c r="E2940" s="11" t="s">
        <v>1073</v>
      </c>
      <c r="F2940" s="12">
        <v>45.183962999999999</v>
      </c>
      <c r="G2940" s="12">
        <v>7.9702409999999997</v>
      </c>
      <c r="H2940" s="11">
        <v>5000</v>
      </c>
      <c r="I2940" s="11">
        <v>3477</v>
      </c>
      <c r="J2940" s="13" t="s">
        <v>8991</v>
      </c>
      <c r="K2940" s="14">
        <f>I2940*Assumptions!$B$2*10^-3/24</f>
        <v>21.731249999999999</v>
      </c>
      <c r="L2940" s="14">
        <f>IF(J2940="YES",I2940*Assumptions!$B$3/1000,0)</f>
        <v>0</v>
      </c>
      <c r="M2940" s="14">
        <f>IF(J2940="YES",I2940*Assumptions!$B$4/1000,0)</f>
        <v>0</v>
      </c>
      <c r="N2940" s="14">
        <f>IF(J2940="YES",I2940*Assumptions!$B$5/1000,0)</f>
        <v>0</v>
      </c>
      <c r="O2940" s="14">
        <f>K2940*Assumptions!$B$6*Assumptions!$B$7</f>
        <v>126.04124999999998</v>
      </c>
      <c r="P2940" s="14">
        <f>((K2940*Assumptions!$B$6*Assumptions!$B$7/1000)*(Assumptions!$B$8/(Assumptions!$B$8-1)))*Assumptions!$B$9</f>
        <v>756.24749999999983</v>
      </c>
      <c r="Q2940" s="13" t="s">
        <v>9038</v>
      </c>
      <c r="R2940" s="13" t="s">
        <v>9042</v>
      </c>
    </row>
    <row r="2941" spans="1:18" x14ac:dyDescent="0.3">
      <c r="A2941" s="11" t="s">
        <v>6</v>
      </c>
      <c r="B2941" s="11" t="s">
        <v>1076</v>
      </c>
      <c r="D2941" s="11" t="s">
        <v>1074</v>
      </c>
      <c r="E2941" s="11" t="s">
        <v>1075</v>
      </c>
      <c r="F2941" s="12">
        <v>45.194932999999999</v>
      </c>
      <c r="G2941" s="12">
        <v>8.3062319999999996</v>
      </c>
      <c r="H2941" s="11">
        <v>9000</v>
      </c>
      <c r="I2941" s="11">
        <v>5249</v>
      </c>
      <c r="J2941" s="13" t="s">
        <v>8991</v>
      </c>
      <c r="K2941" s="14">
        <f>I2941*Assumptions!$B$2*10^-3/24</f>
        <v>32.806249999999999</v>
      </c>
      <c r="L2941" s="14">
        <f>IF(J2941="YES",I2941*Assumptions!$B$3/1000,0)</f>
        <v>0</v>
      </c>
      <c r="M2941" s="14">
        <f>IF(J2941="YES",I2941*Assumptions!$B$4/1000,0)</f>
        <v>0</v>
      </c>
      <c r="N2941" s="14">
        <f>IF(J2941="YES",I2941*Assumptions!$B$5/1000,0)</f>
        <v>0</v>
      </c>
      <c r="O2941" s="14">
        <f>K2941*Assumptions!$B$6*Assumptions!$B$7</f>
        <v>190.27624999999998</v>
      </c>
      <c r="P2941" s="14">
        <f>((K2941*Assumptions!$B$6*Assumptions!$B$7/1000)*(Assumptions!$B$8/(Assumptions!$B$8-1)))*Assumptions!$B$9</f>
        <v>1141.6574999999998</v>
      </c>
      <c r="Q2941" s="13" t="s">
        <v>9038</v>
      </c>
      <c r="R2941" s="13" t="s">
        <v>9042</v>
      </c>
    </row>
    <row r="2942" spans="1:18" x14ac:dyDescent="0.3">
      <c r="A2942" s="11" t="s">
        <v>6</v>
      </c>
      <c r="B2942" s="11" t="s">
        <v>1079</v>
      </c>
      <c r="D2942" s="11" t="s">
        <v>1077</v>
      </c>
      <c r="E2942" s="11" t="s">
        <v>1078</v>
      </c>
      <c r="F2942" s="12">
        <v>45.467146</v>
      </c>
      <c r="G2942" s="12">
        <v>8.0941580000000002</v>
      </c>
      <c r="H2942" s="11">
        <v>11000</v>
      </c>
      <c r="I2942" s="11">
        <v>10307</v>
      </c>
      <c r="J2942" s="13" t="s">
        <v>8991</v>
      </c>
      <c r="K2942" s="14">
        <f>I2942*Assumptions!$B$2*10^-3/24</f>
        <v>64.418750000000003</v>
      </c>
      <c r="L2942" s="14">
        <f>IF(J2942="YES",I2942*Assumptions!$B$3/1000,0)</f>
        <v>0</v>
      </c>
      <c r="M2942" s="14">
        <f>IF(J2942="YES",I2942*Assumptions!$B$4/1000,0)</f>
        <v>0</v>
      </c>
      <c r="N2942" s="14">
        <f>IF(J2942="YES",I2942*Assumptions!$B$5/1000,0)</f>
        <v>0</v>
      </c>
      <c r="O2942" s="14">
        <f>K2942*Assumptions!$B$6*Assumptions!$B$7</f>
        <v>373.62875000000003</v>
      </c>
      <c r="P2942" s="14">
        <f>((K2942*Assumptions!$B$6*Assumptions!$B$7/1000)*(Assumptions!$B$8/(Assumptions!$B$8-1)))*Assumptions!$B$9</f>
        <v>2241.7725</v>
      </c>
      <c r="Q2942" s="13" t="s">
        <v>9038</v>
      </c>
      <c r="R2942" s="13" t="s">
        <v>9044</v>
      </c>
    </row>
    <row r="2943" spans="1:18" x14ac:dyDescent="0.3">
      <c r="A2943" s="11" t="s">
        <v>6</v>
      </c>
      <c r="B2943" s="11" t="s">
        <v>1082</v>
      </c>
      <c r="D2943" s="11" t="s">
        <v>1080</v>
      </c>
      <c r="E2943" s="11" t="s">
        <v>1081</v>
      </c>
      <c r="F2943" s="12">
        <v>44.714021000000002</v>
      </c>
      <c r="G2943" s="12">
        <v>8.4489610000000006</v>
      </c>
      <c r="H2943" s="11">
        <v>10000</v>
      </c>
      <c r="I2943" s="11">
        <v>7301</v>
      </c>
      <c r="J2943" s="13" t="s">
        <v>8992</v>
      </c>
      <c r="K2943" s="14">
        <f>I2943*Assumptions!$B$2*10^-3/24</f>
        <v>45.631250000000001</v>
      </c>
      <c r="L2943" s="14">
        <f>IF(J2943="YES",I2943*Assumptions!$B$3/1000,0)</f>
        <v>0</v>
      </c>
      <c r="M2943" s="14">
        <f>IF(J2943="YES",I2943*Assumptions!$B$4/1000,0)</f>
        <v>0</v>
      </c>
      <c r="N2943" s="14">
        <f>IF(J2943="YES",I2943*Assumptions!$B$5/1000,0)</f>
        <v>0</v>
      </c>
      <c r="O2943" s="14">
        <f>K2943*Assumptions!$B$6*Assumptions!$B$7</f>
        <v>264.66125</v>
      </c>
      <c r="P2943" s="14">
        <f>((K2943*Assumptions!$B$6*Assumptions!$B$7/1000)*(Assumptions!$B$8/(Assumptions!$B$8-1)))*Assumptions!$B$9</f>
        <v>1587.9675</v>
      </c>
      <c r="Q2943" s="13" t="s">
        <v>9038</v>
      </c>
      <c r="R2943" s="13" t="s">
        <v>9044</v>
      </c>
    </row>
    <row r="2944" spans="1:18" x14ac:dyDescent="0.3">
      <c r="A2944" s="11" t="s">
        <v>6</v>
      </c>
      <c r="B2944" s="11" t="s">
        <v>1085</v>
      </c>
      <c r="D2944" s="11" t="s">
        <v>1083</v>
      </c>
      <c r="E2944" s="11" t="s">
        <v>1084</v>
      </c>
      <c r="F2944" s="12">
        <v>44.775208999999997</v>
      </c>
      <c r="G2944" s="12">
        <v>8.1056969999999993</v>
      </c>
      <c r="H2944" s="11">
        <v>240000</v>
      </c>
      <c r="I2944" s="11">
        <v>200175</v>
      </c>
      <c r="J2944" s="13" t="s">
        <v>8982</v>
      </c>
      <c r="K2944" s="14">
        <f>I2944*Assumptions!$B$2*10^-3/24</f>
        <v>1251.09375</v>
      </c>
      <c r="L2944" s="14">
        <f>IF(J2944="YES",I2944*Assumptions!$B$3/1000,0)</f>
        <v>4003.5</v>
      </c>
      <c r="M2944" s="14">
        <f>IF(J2944="YES",I2944*Assumptions!$B$4/1000,0)</f>
        <v>3002.625</v>
      </c>
      <c r="N2944" s="14">
        <f>IF(J2944="YES",I2944*Assumptions!$B$5/1000,0)</f>
        <v>6005.25</v>
      </c>
      <c r="O2944" s="14">
        <f>K2944*Assumptions!$B$6*Assumptions!$B$7</f>
        <v>7256.34375</v>
      </c>
      <c r="P2944" s="14">
        <f>((K2944*Assumptions!$B$6*Assumptions!$B$7/1000)*(Assumptions!$B$8/(Assumptions!$B$8-1)))*Assumptions!$B$9</f>
        <v>43538.0625</v>
      </c>
      <c r="Q2944" s="13" t="s">
        <v>9038</v>
      </c>
      <c r="R2944" s="13" t="s">
        <v>9044</v>
      </c>
    </row>
    <row r="2945" spans="1:18" x14ac:dyDescent="0.3">
      <c r="A2945" s="11" t="s">
        <v>6</v>
      </c>
      <c r="B2945" s="11" t="s">
        <v>1085</v>
      </c>
      <c r="D2945" s="11" t="s">
        <v>1086</v>
      </c>
      <c r="E2945" s="11" t="s">
        <v>1087</v>
      </c>
      <c r="F2945" s="12">
        <v>44.233953999999997</v>
      </c>
      <c r="G2945" s="12">
        <v>8.0161719999999992</v>
      </c>
      <c r="H2945" s="11">
        <v>21770</v>
      </c>
      <c r="I2945" s="11">
        <v>13872</v>
      </c>
      <c r="J2945" s="13" t="s">
        <v>8991</v>
      </c>
      <c r="K2945" s="14">
        <f>I2945*Assumptions!$B$2*10^-3/24</f>
        <v>86.7</v>
      </c>
      <c r="L2945" s="14">
        <f>IF(J2945="YES",I2945*Assumptions!$B$3/1000,0)</f>
        <v>0</v>
      </c>
      <c r="M2945" s="14">
        <f>IF(J2945="YES",I2945*Assumptions!$B$4/1000,0)</f>
        <v>0</v>
      </c>
      <c r="N2945" s="14">
        <f>IF(J2945="YES",I2945*Assumptions!$B$5/1000,0)</f>
        <v>0</v>
      </c>
      <c r="O2945" s="14">
        <f>K2945*Assumptions!$B$6*Assumptions!$B$7</f>
        <v>502.86</v>
      </c>
      <c r="P2945" s="14">
        <f>((K2945*Assumptions!$B$6*Assumptions!$B$7/1000)*(Assumptions!$B$8/(Assumptions!$B$8-1)))*Assumptions!$B$9</f>
        <v>3017.16</v>
      </c>
      <c r="Q2945" s="13" t="s">
        <v>9038</v>
      </c>
      <c r="R2945" s="13" t="s">
        <v>9044</v>
      </c>
    </row>
    <row r="2946" spans="1:18" x14ac:dyDescent="0.3">
      <c r="A2946" s="11" t="s">
        <v>6</v>
      </c>
      <c r="B2946" s="11" t="s">
        <v>1085</v>
      </c>
      <c r="D2946" s="11" t="s">
        <v>1088</v>
      </c>
      <c r="E2946" s="11" t="s">
        <v>1089</v>
      </c>
      <c r="F2946" s="12">
        <v>44.347920000000002</v>
      </c>
      <c r="G2946" s="12">
        <v>7.7857620000000001</v>
      </c>
      <c r="H2946" s="11">
        <v>5000</v>
      </c>
      <c r="I2946" s="11">
        <v>4200</v>
      </c>
      <c r="J2946" s="13" t="s">
        <v>8991</v>
      </c>
      <c r="K2946" s="14">
        <f>I2946*Assumptions!$B$2*10^-3/24</f>
        <v>26.25</v>
      </c>
      <c r="L2946" s="14">
        <f>IF(J2946="YES",I2946*Assumptions!$B$3/1000,0)</f>
        <v>0</v>
      </c>
      <c r="M2946" s="14">
        <f>IF(J2946="YES",I2946*Assumptions!$B$4/1000,0)</f>
        <v>0</v>
      </c>
      <c r="N2946" s="14">
        <f>IF(J2946="YES",I2946*Assumptions!$B$5/1000,0)</f>
        <v>0</v>
      </c>
      <c r="O2946" s="14">
        <f>K2946*Assumptions!$B$6*Assumptions!$B$7</f>
        <v>152.25</v>
      </c>
      <c r="P2946" s="14">
        <f>((K2946*Assumptions!$B$6*Assumptions!$B$7/1000)*(Assumptions!$B$8/(Assumptions!$B$8-1)))*Assumptions!$B$9</f>
        <v>913.49999999999989</v>
      </c>
      <c r="Q2946" s="13" t="s">
        <v>9038</v>
      </c>
      <c r="R2946" s="13" t="s">
        <v>9042</v>
      </c>
    </row>
    <row r="2947" spans="1:18" x14ac:dyDescent="0.3">
      <c r="A2947" s="11" t="s">
        <v>6</v>
      </c>
      <c r="B2947" s="11" t="s">
        <v>1085</v>
      </c>
      <c r="D2947" s="11" t="s">
        <v>1090</v>
      </c>
      <c r="E2947" s="11" t="s">
        <v>1091</v>
      </c>
      <c r="F2947" s="12">
        <v>44.323546</v>
      </c>
      <c r="G2947" s="12">
        <v>7.7492270000000003</v>
      </c>
      <c r="H2947" s="11">
        <v>5500</v>
      </c>
      <c r="I2947" s="11">
        <v>3500</v>
      </c>
      <c r="J2947" s="13" t="s">
        <v>8991</v>
      </c>
      <c r="K2947" s="14">
        <f>I2947*Assumptions!$B$2*10^-3/24</f>
        <v>21.875</v>
      </c>
      <c r="L2947" s="14">
        <f>IF(J2947="YES",I2947*Assumptions!$B$3/1000,0)</f>
        <v>0</v>
      </c>
      <c r="M2947" s="14">
        <f>IF(J2947="YES",I2947*Assumptions!$B$4/1000,0)</f>
        <v>0</v>
      </c>
      <c r="N2947" s="14">
        <f>IF(J2947="YES",I2947*Assumptions!$B$5/1000,0)</f>
        <v>0</v>
      </c>
      <c r="O2947" s="14">
        <f>K2947*Assumptions!$B$6*Assumptions!$B$7</f>
        <v>126.875</v>
      </c>
      <c r="P2947" s="14">
        <f>((K2947*Assumptions!$B$6*Assumptions!$B$7/1000)*(Assumptions!$B$8/(Assumptions!$B$8-1)))*Assumptions!$B$9</f>
        <v>761.24999999999989</v>
      </c>
      <c r="Q2947" s="13" t="s">
        <v>9038</v>
      </c>
      <c r="R2947" s="13" t="s">
        <v>9042</v>
      </c>
    </row>
    <row r="2948" spans="1:18" x14ac:dyDescent="0.3">
      <c r="A2948" s="11" t="s">
        <v>6</v>
      </c>
      <c r="B2948" s="11" t="s">
        <v>1085</v>
      </c>
      <c r="D2948" s="11" t="s">
        <v>1092</v>
      </c>
      <c r="E2948" s="11" t="s">
        <v>1093</v>
      </c>
      <c r="F2948" s="12">
        <v>44.466062999999998</v>
      </c>
      <c r="G2948" s="12">
        <v>7.368055</v>
      </c>
      <c r="H2948" s="11">
        <v>7000</v>
      </c>
      <c r="I2948" s="11">
        <v>5000</v>
      </c>
      <c r="J2948" s="13" t="s">
        <v>8991</v>
      </c>
      <c r="K2948" s="14">
        <f>I2948*Assumptions!$B$2*10^-3/24</f>
        <v>31.25</v>
      </c>
      <c r="L2948" s="14">
        <f>IF(J2948="YES",I2948*Assumptions!$B$3/1000,0)</f>
        <v>0</v>
      </c>
      <c r="M2948" s="14">
        <f>IF(J2948="YES",I2948*Assumptions!$B$4/1000,0)</f>
        <v>0</v>
      </c>
      <c r="N2948" s="14">
        <f>IF(J2948="YES",I2948*Assumptions!$B$5/1000,0)</f>
        <v>0</v>
      </c>
      <c r="O2948" s="14">
        <f>K2948*Assumptions!$B$6*Assumptions!$B$7</f>
        <v>181.25</v>
      </c>
      <c r="P2948" s="14">
        <f>((K2948*Assumptions!$B$6*Assumptions!$B$7/1000)*(Assumptions!$B$8/(Assumptions!$B$8-1)))*Assumptions!$B$9</f>
        <v>1087.4999999999998</v>
      </c>
      <c r="Q2948" s="13" t="s">
        <v>9038</v>
      </c>
      <c r="R2948" s="13" t="s">
        <v>9043</v>
      </c>
    </row>
    <row r="2949" spans="1:18" x14ac:dyDescent="0.3">
      <c r="A2949" s="11" t="s">
        <v>6</v>
      </c>
      <c r="B2949" s="11" t="s">
        <v>1085</v>
      </c>
      <c r="D2949" s="11" t="s">
        <v>1094</v>
      </c>
      <c r="E2949" s="11" t="s">
        <v>1095</v>
      </c>
      <c r="F2949" s="12">
        <v>44.410730999999998</v>
      </c>
      <c r="G2949" s="12">
        <v>7.4536499999999997</v>
      </c>
      <c r="H2949" s="11">
        <v>7000</v>
      </c>
      <c r="I2949" s="11">
        <v>3812</v>
      </c>
      <c r="J2949" s="13" t="s">
        <v>8991</v>
      </c>
      <c r="K2949" s="14">
        <f>I2949*Assumptions!$B$2*10^-3/24</f>
        <v>23.825000000000003</v>
      </c>
      <c r="L2949" s="14">
        <f>IF(J2949="YES",I2949*Assumptions!$B$3/1000,0)</f>
        <v>0</v>
      </c>
      <c r="M2949" s="14">
        <f>IF(J2949="YES",I2949*Assumptions!$B$4/1000,0)</f>
        <v>0</v>
      </c>
      <c r="N2949" s="14">
        <f>IF(J2949="YES",I2949*Assumptions!$B$5/1000,0)</f>
        <v>0</v>
      </c>
      <c r="O2949" s="14">
        <f>K2949*Assumptions!$B$6*Assumptions!$B$7</f>
        <v>138.185</v>
      </c>
      <c r="P2949" s="14">
        <f>((K2949*Assumptions!$B$6*Assumptions!$B$7/1000)*(Assumptions!$B$8/(Assumptions!$B$8-1)))*Assumptions!$B$9</f>
        <v>829.11</v>
      </c>
      <c r="Q2949" s="13" t="s">
        <v>9038</v>
      </c>
      <c r="R2949" s="13" t="s">
        <v>9044</v>
      </c>
    </row>
    <row r="2950" spans="1:18" x14ac:dyDescent="0.3">
      <c r="A2950" s="11" t="s">
        <v>6</v>
      </c>
      <c r="B2950" s="11" t="s">
        <v>1085</v>
      </c>
      <c r="D2950" s="11" t="s">
        <v>1096</v>
      </c>
      <c r="E2950" s="11" t="s">
        <v>1097</v>
      </c>
      <c r="F2950" s="12">
        <v>44.774163999999999</v>
      </c>
      <c r="G2950" s="12">
        <v>7.5354710000000003</v>
      </c>
      <c r="H2950" s="11">
        <v>5000</v>
      </c>
      <c r="I2950" s="11">
        <v>4000</v>
      </c>
      <c r="J2950" s="13" t="s">
        <v>8991</v>
      </c>
      <c r="K2950" s="14">
        <f>I2950*Assumptions!$B$2*10^-3/24</f>
        <v>25</v>
      </c>
      <c r="L2950" s="14">
        <f>IF(J2950="YES",I2950*Assumptions!$B$3/1000,0)</f>
        <v>0</v>
      </c>
      <c r="M2950" s="14">
        <f>IF(J2950="YES",I2950*Assumptions!$B$4/1000,0)</f>
        <v>0</v>
      </c>
      <c r="N2950" s="14">
        <f>IF(J2950="YES",I2950*Assumptions!$B$5/1000,0)</f>
        <v>0</v>
      </c>
      <c r="O2950" s="14">
        <f>K2950*Assumptions!$B$6*Assumptions!$B$7</f>
        <v>144.99999999999997</v>
      </c>
      <c r="P2950" s="14">
        <f>((K2950*Assumptions!$B$6*Assumptions!$B$7/1000)*(Assumptions!$B$8/(Assumptions!$B$8-1)))*Assumptions!$B$9</f>
        <v>869.99999999999977</v>
      </c>
      <c r="Q2950" s="13" t="s">
        <v>9038</v>
      </c>
      <c r="R2950" s="13" t="s">
        <v>9042</v>
      </c>
    </row>
    <row r="2951" spans="1:18" x14ac:dyDescent="0.3">
      <c r="A2951" s="11" t="s">
        <v>6</v>
      </c>
      <c r="B2951" s="11" t="s">
        <v>1085</v>
      </c>
      <c r="D2951" s="11" t="s">
        <v>1098</v>
      </c>
      <c r="E2951" s="11" t="s">
        <v>1099</v>
      </c>
      <c r="F2951" s="12">
        <v>44.779212999999999</v>
      </c>
      <c r="G2951" s="12">
        <v>7.6814710000000002</v>
      </c>
      <c r="H2951" s="11">
        <v>12000</v>
      </c>
      <c r="I2951" s="11">
        <v>8100</v>
      </c>
      <c r="J2951" s="13" t="s">
        <v>8991</v>
      </c>
      <c r="K2951" s="14">
        <f>I2951*Assumptions!$B$2*10^-3/24</f>
        <v>50.625</v>
      </c>
      <c r="L2951" s="14">
        <f>IF(J2951="YES",I2951*Assumptions!$B$3/1000,0)</f>
        <v>0</v>
      </c>
      <c r="M2951" s="14">
        <f>IF(J2951="YES",I2951*Assumptions!$B$4/1000,0)</f>
        <v>0</v>
      </c>
      <c r="N2951" s="14">
        <f>IF(J2951="YES",I2951*Assumptions!$B$5/1000,0)</f>
        <v>0</v>
      </c>
      <c r="O2951" s="14">
        <f>K2951*Assumptions!$B$6*Assumptions!$B$7</f>
        <v>293.625</v>
      </c>
      <c r="P2951" s="14">
        <f>((K2951*Assumptions!$B$6*Assumptions!$B$7/1000)*(Assumptions!$B$8/(Assumptions!$B$8-1)))*Assumptions!$B$9</f>
        <v>1761.75</v>
      </c>
      <c r="Q2951" s="13" t="s">
        <v>9038</v>
      </c>
      <c r="R2951" s="13" t="s">
        <v>9042</v>
      </c>
    </row>
    <row r="2952" spans="1:18" x14ac:dyDescent="0.3">
      <c r="A2952" s="11" t="s">
        <v>6</v>
      </c>
      <c r="B2952" s="11" t="s">
        <v>1102</v>
      </c>
      <c r="D2952" s="11" t="s">
        <v>1100</v>
      </c>
      <c r="E2952" s="11" t="s">
        <v>1101</v>
      </c>
      <c r="F2952" s="12">
        <v>44.890459999999997</v>
      </c>
      <c r="G2952" s="12">
        <v>8.2250119999999995</v>
      </c>
      <c r="H2952" s="11">
        <v>95000</v>
      </c>
      <c r="I2952" s="11">
        <v>85956</v>
      </c>
      <c r="J2952" s="13" t="s">
        <v>8991</v>
      </c>
      <c r="K2952" s="14">
        <f>I2952*Assumptions!$B$2*10^-3/24</f>
        <v>537.22500000000002</v>
      </c>
      <c r="L2952" s="14">
        <f>IF(J2952="YES",I2952*Assumptions!$B$3/1000,0)</f>
        <v>0</v>
      </c>
      <c r="M2952" s="14">
        <f>IF(J2952="YES",I2952*Assumptions!$B$4/1000,0)</f>
        <v>0</v>
      </c>
      <c r="N2952" s="14">
        <f>IF(J2952="YES",I2952*Assumptions!$B$5/1000,0)</f>
        <v>0</v>
      </c>
      <c r="O2952" s="14">
        <f>K2952*Assumptions!$B$6*Assumptions!$B$7</f>
        <v>3115.9050000000002</v>
      </c>
      <c r="P2952" s="14">
        <f>((K2952*Assumptions!$B$6*Assumptions!$B$7/1000)*(Assumptions!$B$8/(Assumptions!$B$8-1)))*Assumptions!$B$9</f>
        <v>18695.43</v>
      </c>
      <c r="Q2952" s="13" t="s">
        <v>9038</v>
      </c>
      <c r="R2952" s="13" t="s">
        <v>9043</v>
      </c>
    </row>
    <row r="2953" spans="1:18" x14ac:dyDescent="0.3">
      <c r="A2953" s="11" t="s">
        <v>6</v>
      </c>
      <c r="B2953" s="11" t="s">
        <v>1085</v>
      </c>
      <c r="D2953" s="11" t="s">
        <v>1103</v>
      </c>
      <c r="E2953" s="11" t="s">
        <v>1104</v>
      </c>
      <c r="F2953" s="12">
        <v>44.686703000000001</v>
      </c>
      <c r="G2953" s="12">
        <v>7.8568160000000002</v>
      </c>
      <c r="H2953" s="11">
        <v>45000</v>
      </c>
      <c r="I2953" s="11">
        <v>38409</v>
      </c>
      <c r="J2953" s="13" t="s">
        <v>8991</v>
      </c>
      <c r="K2953" s="14">
        <f>I2953*Assumptions!$B$2*10^-3/24</f>
        <v>240.05625000000001</v>
      </c>
      <c r="L2953" s="14">
        <f>IF(J2953="YES",I2953*Assumptions!$B$3/1000,0)</f>
        <v>0</v>
      </c>
      <c r="M2953" s="14">
        <f>IF(J2953="YES",I2953*Assumptions!$B$4/1000,0)</f>
        <v>0</v>
      </c>
      <c r="N2953" s="14">
        <f>IF(J2953="YES",I2953*Assumptions!$B$5/1000,0)</f>
        <v>0</v>
      </c>
      <c r="O2953" s="14">
        <f>K2953*Assumptions!$B$6*Assumptions!$B$7</f>
        <v>1392.3262499999998</v>
      </c>
      <c r="P2953" s="14">
        <f>((K2953*Assumptions!$B$6*Assumptions!$B$7/1000)*(Assumptions!$B$8/(Assumptions!$B$8-1)))*Assumptions!$B$9</f>
        <v>8353.9574999999986</v>
      </c>
      <c r="Q2953" s="13" t="s">
        <v>9038</v>
      </c>
      <c r="R2953" s="13" t="s">
        <v>9042</v>
      </c>
    </row>
    <row r="2954" spans="1:18" x14ac:dyDescent="0.3">
      <c r="A2954" s="11" t="s">
        <v>6</v>
      </c>
      <c r="B2954" s="11" t="s">
        <v>1082</v>
      </c>
      <c r="D2954" s="11" t="s">
        <v>1105</v>
      </c>
      <c r="E2954" s="11" t="s">
        <v>1106</v>
      </c>
      <c r="F2954" s="12">
        <v>44.988520999999999</v>
      </c>
      <c r="G2954" s="12">
        <v>8.8135010000000005</v>
      </c>
      <c r="H2954" s="11">
        <v>5000</v>
      </c>
      <c r="I2954" s="11">
        <v>3055</v>
      </c>
      <c r="J2954" s="13" t="s">
        <v>8991</v>
      </c>
      <c r="K2954" s="14">
        <f>I2954*Assumptions!$B$2*10^-3/24</f>
        <v>19.09375</v>
      </c>
      <c r="L2954" s="14">
        <f>IF(J2954="YES",I2954*Assumptions!$B$3/1000,0)</f>
        <v>0</v>
      </c>
      <c r="M2954" s="14">
        <f>IF(J2954="YES",I2954*Assumptions!$B$4/1000,0)</f>
        <v>0</v>
      </c>
      <c r="N2954" s="14">
        <f>IF(J2954="YES",I2954*Assumptions!$B$5/1000,0)</f>
        <v>0</v>
      </c>
      <c r="O2954" s="14">
        <f>K2954*Assumptions!$B$6*Assumptions!$B$7</f>
        <v>110.74375000000001</v>
      </c>
      <c r="P2954" s="14">
        <f>((K2954*Assumptions!$B$6*Assumptions!$B$7/1000)*(Assumptions!$B$8/(Assumptions!$B$8-1)))*Assumptions!$B$9</f>
        <v>664.46249999999998</v>
      </c>
      <c r="Q2954" s="13" t="s">
        <v>9038</v>
      </c>
      <c r="R2954" s="13" t="s">
        <v>9042</v>
      </c>
    </row>
    <row r="2955" spans="1:18" x14ac:dyDescent="0.3">
      <c r="A2955" s="11" t="s">
        <v>6</v>
      </c>
      <c r="B2955" s="11" t="s">
        <v>1082</v>
      </c>
      <c r="D2955" s="11" t="s">
        <v>1107</v>
      </c>
      <c r="E2955" s="11" t="s">
        <v>1108</v>
      </c>
      <c r="F2955" s="12">
        <v>44.851568999999998</v>
      </c>
      <c r="G2955" s="12">
        <v>8.5897070000000006</v>
      </c>
      <c r="H2955" s="11">
        <v>7000</v>
      </c>
      <c r="I2955" s="11">
        <v>2635</v>
      </c>
      <c r="J2955" s="13" t="s">
        <v>8991</v>
      </c>
      <c r="K2955" s="14">
        <f>I2955*Assumptions!$B$2*10^-3/24</f>
        <v>16.46875</v>
      </c>
      <c r="L2955" s="14">
        <f>IF(J2955="YES",I2955*Assumptions!$B$3/1000,0)</f>
        <v>0</v>
      </c>
      <c r="M2955" s="14">
        <f>IF(J2955="YES",I2955*Assumptions!$B$4/1000,0)</f>
        <v>0</v>
      </c>
      <c r="N2955" s="14">
        <f>IF(J2955="YES",I2955*Assumptions!$B$5/1000,0)</f>
        <v>0</v>
      </c>
      <c r="O2955" s="14">
        <f>K2955*Assumptions!$B$6*Assumptions!$B$7</f>
        <v>95.518749999999983</v>
      </c>
      <c r="P2955" s="14">
        <f>((K2955*Assumptions!$B$6*Assumptions!$B$7/1000)*(Assumptions!$B$8/(Assumptions!$B$8-1)))*Assumptions!$B$9</f>
        <v>573.11249999999984</v>
      </c>
      <c r="Q2955" s="13" t="s">
        <v>9038</v>
      </c>
      <c r="R2955" s="13" t="s">
        <v>9042</v>
      </c>
    </row>
    <row r="2956" spans="1:18" x14ac:dyDescent="0.3">
      <c r="A2956" s="11" t="s">
        <v>6</v>
      </c>
      <c r="B2956" s="11" t="s">
        <v>1082</v>
      </c>
      <c r="D2956" s="11" t="s">
        <v>1109</v>
      </c>
      <c r="E2956" s="11" t="s">
        <v>1110</v>
      </c>
      <c r="F2956" s="12">
        <v>44.653353000000003</v>
      </c>
      <c r="G2956" s="12">
        <v>8.3765429999999999</v>
      </c>
      <c r="H2956" s="11">
        <v>11000</v>
      </c>
      <c r="I2956" s="11">
        <v>11000</v>
      </c>
      <c r="J2956" s="13" t="s">
        <v>8991</v>
      </c>
      <c r="K2956" s="14">
        <f>I2956*Assumptions!$B$2*10^-3/24</f>
        <v>68.75</v>
      </c>
      <c r="L2956" s="14">
        <f>IF(J2956="YES",I2956*Assumptions!$B$3/1000,0)</f>
        <v>0</v>
      </c>
      <c r="M2956" s="14">
        <f>IF(J2956="YES",I2956*Assumptions!$B$4/1000,0)</f>
        <v>0</v>
      </c>
      <c r="N2956" s="14">
        <f>IF(J2956="YES",I2956*Assumptions!$B$5/1000,0)</f>
        <v>0</v>
      </c>
      <c r="O2956" s="14">
        <f>K2956*Assumptions!$B$6*Assumptions!$B$7</f>
        <v>398.75</v>
      </c>
      <c r="P2956" s="14">
        <f>((K2956*Assumptions!$B$6*Assumptions!$B$7/1000)*(Assumptions!$B$8/(Assumptions!$B$8-1)))*Assumptions!$B$9</f>
        <v>2392.5</v>
      </c>
      <c r="Q2956" s="13" t="s">
        <v>9038</v>
      </c>
      <c r="R2956" s="13" t="s">
        <v>9042</v>
      </c>
    </row>
    <row r="2957" spans="1:18" x14ac:dyDescent="0.3">
      <c r="A2957" s="11" t="s">
        <v>6</v>
      </c>
      <c r="B2957" s="11" t="s">
        <v>1085</v>
      </c>
      <c r="D2957" s="11" t="s">
        <v>1111</v>
      </c>
      <c r="E2957" s="11" t="s">
        <v>1112</v>
      </c>
      <c r="F2957" s="12">
        <v>44.722366000000001</v>
      </c>
      <c r="G2957" s="12">
        <v>7.3674840000000001</v>
      </c>
      <c r="H2957" s="11">
        <v>15000</v>
      </c>
      <c r="I2957" s="11">
        <v>12152</v>
      </c>
      <c r="J2957" s="13" t="s">
        <v>8991</v>
      </c>
      <c r="K2957" s="14">
        <f>I2957*Assumptions!$B$2*10^-3/24</f>
        <v>75.95</v>
      </c>
      <c r="L2957" s="14">
        <f>IF(J2957="YES",I2957*Assumptions!$B$3/1000,0)</f>
        <v>0</v>
      </c>
      <c r="M2957" s="14">
        <f>IF(J2957="YES",I2957*Assumptions!$B$4/1000,0)</f>
        <v>0</v>
      </c>
      <c r="N2957" s="14">
        <f>IF(J2957="YES",I2957*Assumptions!$B$5/1000,0)</f>
        <v>0</v>
      </c>
      <c r="O2957" s="14">
        <f>K2957*Assumptions!$B$6*Assumptions!$B$7</f>
        <v>440.51</v>
      </c>
      <c r="P2957" s="14">
        <f>((K2957*Assumptions!$B$6*Assumptions!$B$7/1000)*(Assumptions!$B$8/(Assumptions!$B$8-1)))*Assumptions!$B$9</f>
        <v>2643.06</v>
      </c>
      <c r="Q2957" s="13" t="s">
        <v>9038</v>
      </c>
      <c r="R2957" s="13" t="s">
        <v>9044</v>
      </c>
    </row>
    <row r="2958" spans="1:18" x14ac:dyDescent="0.3">
      <c r="A2958" s="11" t="s">
        <v>6</v>
      </c>
      <c r="B2958" s="11" t="s">
        <v>1082</v>
      </c>
      <c r="D2958" s="11" t="s">
        <v>1113</v>
      </c>
      <c r="E2958" s="11" t="s">
        <v>1114</v>
      </c>
      <c r="F2958" s="12">
        <v>44.762115000000001</v>
      </c>
      <c r="G2958" s="12">
        <v>8.680491</v>
      </c>
      <c r="H2958" s="11">
        <v>40000</v>
      </c>
      <c r="I2958" s="11">
        <v>36466</v>
      </c>
      <c r="J2958" s="13" t="s">
        <v>8991</v>
      </c>
      <c r="K2958" s="14">
        <f>I2958*Assumptions!$B$2*10^-3/24</f>
        <v>227.91250000000002</v>
      </c>
      <c r="L2958" s="14">
        <f>IF(J2958="YES",I2958*Assumptions!$B$3/1000,0)</f>
        <v>0</v>
      </c>
      <c r="M2958" s="14">
        <f>IF(J2958="YES",I2958*Assumptions!$B$4/1000,0)</f>
        <v>0</v>
      </c>
      <c r="N2958" s="14">
        <f>IF(J2958="YES",I2958*Assumptions!$B$5/1000,0)</f>
        <v>0</v>
      </c>
      <c r="O2958" s="14">
        <f>K2958*Assumptions!$B$6*Assumptions!$B$7</f>
        <v>1321.8925000000002</v>
      </c>
      <c r="P2958" s="14">
        <f>((K2958*Assumptions!$B$6*Assumptions!$B$7/1000)*(Assumptions!$B$8/(Assumptions!$B$8-1)))*Assumptions!$B$9</f>
        <v>7931.3550000000005</v>
      </c>
      <c r="Q2958" s="13" t="s">
        <v>9038</v>
      </c>
      <c r="R2958" s="13" t="s">
        <v>9044</v>
      </c>
    </row>
    <row r="2959" spans="1:18" x14ac:dyDescent="0.3">
      <c r="A2959" s="11" t="s">
        <v>6</v>
      </c>
      <c r="B2959" s="11" t="s">
        <v>1085</v>
      </c>
      <c r="D2959" s="11" t="s">
        <v>1115</v>
      </c>
      <c r="E2959" s="11" t="s">
        <v>1116</v>
      </c>
      <c r="F2959" s="12">
        <v>44.334806999999998</v>
      </c>
      <c r="G2959" s="12">
        <v>7.6236059999999997</v>
      </c>
      <c r="H2959" s="11">
        <v>5000</v>
      </c>
      <c r="I2959" s="11">
        <v>3472</v>
      </c>
      <c r="J2959" s="13" t="s">
        <v>8991</v>
      </c>
      <c r="K2959" s="14">
        <f>I2959*Assumptions!$B$2*10^-3/24</f>
        <v>21.7</v>
      </c>
      <c r="L2959" s="14">
        <f>IF(J2959="YES",I2959*Assumptions!$B$3/1000,0)</f>
        <v>0</v>
      </c>
      <c r="M2959" s="14">
        <f>IF(J2959="YES",I2959*Assumptions!$B$4/1000,0)</f>
        <v>0</v>
      </c>
      <c r="N2959" s="14">
        <f>IF(J2959="YES",I2959*Assumptions!$B$5/1000,0)</f>
        <v>0</v>
      </c>
      <c r="O2959" s="14">
        <f>K2959*Assumptions!$B$6*Assumptions!$B$7</f>
        <v>125.85999999999999</v>
      </c>
      <c r="P2959" s="14">
        <f>((K2959*Assumptions!$B$6*Assumptions!$B$7/1000)*(Assumptions!$B$8/(Assumptions!$B$8-1)))*Assumptions!$B$9</f>
        <v>755.15999999999974</v>
      </c>
      <c r="Q2959" s="13" t="s">
        <v>9038</v>
      </c>
      <c r="R2959" s="13" t="s">
        <v>9043</v>
      </c>
    </row>
    <row r="2960" spans="1:18" x14ac:dyDescent="0.3">
      <c r="A2960" s="11" t="s">
        <v>6</v>
      </c>
      <c r="B2960" s="11" t="s">
        <v>1119</v>
      </c>
      <c r="D2960" s="11" t="s">
        <v>1117</v>
      </c>
      <c r="E2960" s="11" t="s">
        <v>1118</v>
      </c>
      <c r="F2960" s="12">
        <v>45.400961000000002</v>
      </c>
      <c r="G2960" s="12">
        <v>8.8093129999999995</v>
      </c>
      <c r="H2960" s="11">
        <v>122000</v>
      </c>
      <c r="I2960" s="11">
        <v>88581</v>
      </c>
      <c r="J2960" s="13" t="s">
        <v>8982</v>
      </c>
      <c r="K2960" s="14">
        <f>I2960*Assumptions!$B$2*10^-3/24</f>
        <v>553.63125000000002</v>
      </c>
      <c r="L2960" s="14">
        <f>IF(J2960="YES",I2960*Assumptions!$B$3/1000,0)</f>
        <v>1771.62</v>
      </c>
      <c r="M2960" s="14">
        <f>IF(J2960="YES",I2960*Assumptions!$B$4/1000,0)</f>
        <v>1328.7149999999999</v>
      </c>
      <c r="N2960" s="14">
        <f>IF(J2960="YES",I2960*Assumptions!$B$5/1000,0)</f>
        <v>2657.43</v>
      </c>
      <c r="O2960" s="14">
        <f>K2960*Assumptions!$B$6*Assumptions!$B$7</f>
        <v>3211.0612499999997</v>
      </c>
      <c r="P2960" s="14">
        <f>((K2960*Assumptions!$B$6*Assumptions!$B$7/1000)*(Assumptions!$B$8/(Assumptions!$B$8-1)))*Assumptions!$B$9</f>
        <v>19266.367499999997</v>
      </c>
      <c r="Q2960" s="13" t="s">
        <v>9038</v>
      </c>
      <c r="R2960" s="13" t="s">
        <v>9044</v>
      </c>
    </row>
    <row r="2961" spans="1:18" x14ac:dyDescent="0.3">
      <c r="A2961" s="11" t="s">
        <v>6</v>
      </c>
      <c r="B2961" s="11" t="s">
        <v>1122</v>
      </c>
      <c r="D2961" s="11" t="s">
        <v>1120</v>
      </c>
      <c r="E2961" s="11" t="s">
        <v>1121</v>
      </c>
      <c r="F2961" s="12">
        <v>46.066161000000001</v>
      </c>
      <c r="G2961" s="12">
        <v>8.6922669999999993</v>
      </c>
      <c r="H2961" s="11">
        <v>23500</v>
      </c>
      <c r="I2961" s="11">
        <v>18667</v>
      </c>
      <c r="J2961" s="13" t="s">
        <v>8991</v>
      </c>
      <c r="K2961" s="14">
        <f>I2961*Assumptions!$B$2*10^-3/24</f>
        <v>116.66875</v>
      </c>
      <c r="L2961" s="14">
        <f>IF(J2961="YES",I2961*Assumptions!$B$3/1000,0)</f>
        <v>0</v>
      </c>
      <c r="M2961" s="14">
        <f>IF(J2961="YES",I2961*Assumptions!$B$4/1000,0)</f>
        <v>0</v>
      </c>
      <c r="N2961" s="14">
        <f>IF(J2961="YES",I2961*Assumptions!$B$5/1000,0)</f>
        <v>0</v>
      </c>
      <c r="O2961" s="14">
        <f>K2961*Assumptions!$B$6*Assumptions!$B$7</f>
        <v>676.67874999999992</v>
      </c>
      <c r="P2961" s="14">
        <f>((K2961*Assumptions!$B$6*Assumptions!$B$7/1000)*(Assumptions!$B$8/(Assumptions!$B$8-1)))*Assumptions!$B$9</f>
        <v>4060.0724999999993</v>
      </c>
      <c r="Q2961" s="13" t="s">
        <v>9038</v>
      </c>
      <c r="R2961" s="13" t="s">
        <v>9043</v>
      </c>
    </row>
    <row r="2962" spans="1:18" x14ac:dyDescent="0.3">
      <c r="A2962" s="11" t="s">
        <v>6</v>
      </c>
      <c r="B2962" s="11" t="s">
        <v>1076</v>
      </c>
      <c r="D2962" s="11" t="s">
        <v>1123</v>
      </c>
      <c r="E2962" s="11" t="s">
        <v>1124</v>
      </c>
      <c r="F2962" s="12">
        <v>45.315840999999999</v>
      </c>
      <c r="G2962" s="12">
        <v>8.4355499999999992</v>
      </c>
      <c r="H2962" s="11">
        <v>80000</v>
      </c>
      <c r="I2962" s="11">
        <v>56256</v>
      </c>
      <c r="J2962" s="13" t="s">
        <v>8991</v>
      </c>
      <c r="K2962" s="14">
        <f>I2962*Assumptions!$B$2*10^-3/24</f>
        <v>351.59999999999997</v>
      </c>
      <c r="L2962" s="14">
        <f>IF(J2962="YES",I2962*Assumptions!$B$3/1000,0)</f>
        <v>0</v>
      </c>
      <c r="M2962" s="14">
        <f>IF(J2962="YES",I2962*Assumptions!$B$4/1000,0)</f>
        <v>0</v>
      </c>
      <c r="N2962" s="14">
        <f>IF(J2962="YES",I2962*Assumptions!$B$5/1000,0)</f>
        <v>0</v>
      </c>
      <c r="O2962" s="14">
        <f>K2962*Assumptions!$B$6*Assumptions!$B$7</f>
        <v>2039.2799999999997</v>
      </c>
      <c r="P2962" s="14">
        <f>((K2962*Assumptions!$B$6*Assumptions!$B$7/1000)*(Assumptions!$B$8/(Assumptions!$B$8-1)))*Assumptions!$B$9</f>
        <v>12235.679999999998</v>
      </c>
      <c r="Q2962" s="13" t="s">
        <v>9038</v>
      </c>
      <c r="R2962" s="13" t="s">
        <v>9043</v>
      </c>
    </row>
    <row r="2963" spans="1:18" x14ac:dyDescent="0.3">
      <c r="A2963" s="11" t="s">
        <v>6</v>
      </c>
      <c r="B2963" s="11" t="s">
        <v>1076</v>
      </c>
      <c r="D2963" s="11" t="s">
        <v>1125</v>
      </c>
      <c r="E2963" s="11" t="s">
        <v>1126</v>
      </c>
      <c r="F2963" s="12">
        <v>45.599165999999997</v>
      </c>
      <c r="G2963" s="12">
        <v>8.378228</v>
      </c>
      <c r="H2963" s="11">
        <v>10000</v>
      </c>
      <c r="I2963" s="11">
        <v>9645</v>
      </c>
      <c r="J2963" s="13" t="s">
        <v>8991</v>
      </c>
      <c r="K2963" s="14">
        <f>I2963*Assumptions!$B$2*10^-3/24</f>
        <v>60.28125</v>
      </c>
      <c r="L2963" s="14">
        <f>IF(J2963="YES",I2963*Assumptions!$B$3/1000,0)</f>
        <v>0</v>
      </c>
      <c r="M2963" s="14">
        <f>IF(J2963="YES",I2963*Assumptions!$B$4/1000,0)</f>
        <v>0</v>
      </c>
      <c r="N2963" s="14">
        <f>IF(J2963="YES",I2963*Assumptions!$B$5/1000,0)</f>
        <v>0</v>
      </c>
      <c r="O2963" s="14">
        <f>K2963*Assumptions!$B$6*Assumptions!$B$7</f>
        <v>349.63124999999997</v>
      </c>
      <c r="P2963" s="14">
        <f>((K2963*Assumptions!$B$6*Assumptions!$B$7/1000)*(Assumptions!$B$8/(Assumptions!$B$8-1)))*Assumptions!$B$9</f>
        <v>2097.7874999999995</v>
      </c>
      <c r="Q2963" s="13" t="s">
        <v>9038</v>
      </c>
      <c r="R2963" s="13" t="s">
        <v>9042</v>
      </c>
    </row>
    <row r="2964" spans="1:18" x14ac:dyDescent="0.3">
      <c r="A2964" s="11" t="s">
        <v>6</v>
      </c>
      <c r="B2964" s="11" t="s">
        <v>1076</v>
      </c>
      <c r="D2964" s="11" t="s">
        <v>1127</v>
      </c>
      <c r="E2964" s="11" t="s">
        <v>1128</v>
      </c>
      <c r="F2964" s="12">
        <v>45.709794000000002</v>
      </c>
      <c r="G2964" s="12">
        <v>8.2890119999999996</v>
      </c>
      <c r="H2964" s="11">
        <v>5000</v>
      </c>
      <c r="I2964" s="11">
        <v>5000</v>
      </c>
      <c r="J2964" s="13" t="s">
        <v>8991</v>
      </c>
      <c r="K2964" s="14">
        <f>I2964*Assumptions!$B$2*10^-3/24</f>
        <v>31.25</v>
      </c>
      <c r="L2964" s="14">
        <f>IF(J2964="YES",I2964*Assumptions!$B$3/1000,0)</f>
        <v>0</v>
      </c>
      <c r="M2964" s="14">
        <f>IF(J2964="YES",I2964*Assumptions!$B$4/1000,0)</f>
        <v>0</v>
      </c>
      <c r="N2964" s="14">
        <f>IF(J2964="YES",I2964*Assumptions!$B$5/1000,0)</f>
        <v>0</v>
      </c>
      <c r="O2964" s="14">
        <f>K2964*Assumptions!$B$6*Assumptions!$B$7</f>
        <v>181.25</v>
      </c>
      <c r="P2964" s="14">
        <f>((K2964*Assumptions!$B$6*Assumptions!$B$7/1000)*(Assumptions!$B$8/(Assumptions!$B$8-1)))*Assumptions!$B$9</f>
        <v>1087.4999999999998</v>
      </c>
      <c r="Q2964" s="13" t="s">
        <v>9038</v>
      </c>
      <c r="R2964" s="13" t="s">
        <v>9042</v>
      </c>
    </row>
    <row r="2965" spans="1:18" x14ac:dyDescent="0.3">
      <c r="A2965" s="11" t="s">
        <v>6</v>
      </c>
      <c r="B2965" s="11" t="s">
        <v>1079</v>
      </c>
      <c r="D2965" s="11" t="s">
        <v>1129</v>
      </c>
      <c r="E2965" s="11" t="s">
        <v>1130</v>
      </c>
      <c r="F2965" s="12">
        <v>45.541255999999997</v>
      </c>
      <c r="G2965" s="12">
        <v>8.0417360000000002</v>
      </c>
      <c r="H2965" s="11">
        <v>53000</v>
      </c>
      <c r="I2965" s="11">
        <v>13553</v>
      </c>
      <c r="J2965" s="13" t="s">
        <v>8991</v>
      </c>
      <c r="K2965" s="14">
        <f>I2965*Assumptions!$B$2*10^-3/24</f>
        <v>84.706249999999997</v>
      </c>
      <c r="L2965" s="14">
        <f>IF(J2965="YES",I2965*Assumptions!$B$3/1000,0)</f>
        <v>0</v>
      </c>
      <c r="M2965" s="14">
        <f>IF(J2965="YES",I2965*Assumptions!$B$4/1000,0)</f>
        <v>0</v>
      </c>
      <c r="N2965" s="14">
        <f>IF(J2965="YES",I2965*Assumptions!$B$5/1000,0)</f>
        <v>0</v>
      </c>
      <c r="O2965" s="14">
        <f>K2965*Assumptions!$B$6*Assumptions!$B$7</f>
        <v>491.29624999999999</v>
      </c>
      <c r="P2965" s="14">
        <f>((K2965*Assumptions!$B$6*Assumptions!$B$7/1000)*(Assumptions!$B$8/(Assumptions!$B$8-1)))*Assumptions!$B$9</f>
        <v>2947.7775000000001</v>
      </c>
      <c r="Q2965" s="13" t="s">
        <v>9038</v>
      </c>
      <c r="R2965" s="13" t="s">
        <v>9043</v>
      </c>
    </row>
    <row r="2966" spans="1:18" x14ac:dyDescent="0.3">
      <c r="A2966" s="11" t="s">
        <v>6</v>
      </c>
      <c r="B2966" s="11" t="s">
        <v>1079</v>
      </c>
      <c r="D2966" s="11" t="s">
        <v>1131</v>
      </c>
      <c r="E2966" s="11" t="s">
        <v>1132</v>
      </c>
      <c r="F2966" s="12">
        <v>45.544449999999998</v>
      </c>
      <c r="G2966" s="12">
        <v>8.1829070000000002</v>
      </c>
      <c r="H2966" s="11">
        <v>520000</v>
      </c>
      <c r="I2966" s="11">
        <v>197594</v>
      </c>
      <c r="J2966" s="13" t="s">
        <v>8982</v>
      </c>
      <c r="K2966" s="14">
        <f>I2966*Assumptions!$B$2*10^-3/24</f>
        <v>1234.9625000000001</v>
      </c>
      <c r="L2966" s="14">
        <f>IF(J2966="YES",I2966*Assumptions!$B$3/1000,0)</f>
        <v>3951.88</v>
      </c>
      <c r="M2966" s="14">
        <f>IF(J2966="YES",I2966*Assumptions!$B$4/1000,0)</f>
        <v>2963.91</v>
      </c>
      <c r="N2966" s="14">
        <f>IF(J2966="YES",I2966*Assumptions!$B$5/1000,0)</f>
        <v>5927.82</v>
      </c>
      <c r="O2966" s="14">
        <f>K2966*Assumptions!$B$6*Assumptions!$B$7</f>
        <v>7162.7824999999993</v>
      </c>
      <c r="P2966" s="14">
        <f>((K2966*Assumptions!$B$6*Assumptions!$B$7/1000)*(Assumptions!$B$8/(Assumptions!$B$8-1)))*Assumptions!$B$9</f>
        <v>42976.694999999992</v>
      </c>
      <c r="Q2966" s="13" t="s">
        <v>9038</v>
      </c>
      <c r="R2966" s="13" t="s">
        <v>9044</v>
      </c>
    </row>
    <row r="2967" spans="1:18" x14ac:dyDescent="0.3">
      <c r="A2967" s="11" t="s">
        <v>6</v>
      </c>
      <c r="B2967" s="11" t="s">
        <v>1079</v>
      </c>
      <c r="D2967" s="11" t="s">
        <v>1133</v>
      </c>
      <c r="E2967" s="11" t="s">
        <v>1134</v>
      </c>
      <c r="F2967" s="12">
        <v>45.654834000000001</v>
      </c>
      <c r="G2967" s="12">
        <v>8.3406819999999993</v>
      </c>
      <c r="H2967" s="11">
        <v>84000</v>
      </c>
      <c r="I2967" s="11">
        <v>61416</v>
      </c>
      <c r="J2967" s="13" t="s">
        <v>8982</v>
      </c>
      <c r="K2967" s="14">
        <f>I2967*Assumptions!$B$2*10^-3/24</f>
        <v>383.84999999999997</v>
      </c>
      <c r="L2967" s="14">
        <f>IF(J2967="YES",I2967*Assumptions!$B$3/1000,0)</f>
        <v>1228.32</v>
      </c>
      <c r="M2967" s="14">
        <f>IF(J2967="YES",I2967*Assumptions!$B$4/1000,0)</f>
        <v>921.24</v>
      </c>
      <c r="N2967" s="14">
        <f>IF(J2967="YES",I2967*Assumptions!$B$5/1000,0)</f>
        <v>1842.48</v>
      </c>
      <c r="O2967" s="14">
        <f>K2967*Assumptions!$B$6*Assumptions!$B$7</f>
        <v>2226.3299999999995</v>
      </c>
      <c r="P2967" s="14">
        <f>((K2967*Assumptions!$B$6*Assumptions!$B$7/1000)*(Assumptions!$B$8/(Assumptions!$B$8-1)))*Assumptions!$B$9</f>
        <v>13357.979999999998</v>
      </c>
      <c r="Q2967" s="13" t="s">
        <v>9038</v>
      </c>
      <c r="R2967" s="13" t="s">
        <v>9043</v>
      </c>
    </row>
    <row r="2968" spans="1:18" x14ac:dyDescent="0.3">
      <c r="A2968" s="11" t="s">
        <v>6</v>
      </c>
      <c r="B2968" s="11" t="s">
        <v>1079</v>
      </c>
      <c r="D2968" s="11" t="s">
        <v>1135</v>
      </c>
      <c r="E2968" s="11" t="s">
        <v>1136</v>
      </c>
      <c r="F2968" s="12">
        <v>45.481478000000003</v>
      </c>
      <c r="G2968" s="12">
        <v>8.1745420000000006</v>
      </c>
      <c r="H2968" s="11">
        <v>37000</v>
      </c>
      <c r="I2968" s="11">
        <v>27831</v>
      </c>
      <c r="J2968" s="13" t="s">
        <v>8991</v>
      </c>
      <c r="K2968" s="14">
        <f>I2968*Assumptions!$B$2*10^-3/24</f>
        <v>173.94374999999999</v>
      </c>
      <c r="L2968" s="14">
        <f>IF(J2968="YES",I2968*Assumptions!$B$3/1000,0)</f>
        <v>0</v>
      </c>
      <c r="M2968" s="14">
        <f>IF(J2968="YES",I2968*Assumptions!$B$4/1000,0)</f>
        <v>0</v>
      </c>
      <c r="N2968" s="14">
        <f>IF(J2968="YES",I2968*Assumptions!$B$5/1000,0)</f>
        <v>0</v>
      </c>
      <c r="O2968" s="14">
        <f>K2968*Assumptions!$B$6*Assumptions!$B$7</f>
        <v>1008.87375</v>
      </c>
      <c r="P2968" s="14">
        <f>((K2968*Assumptions!$B$6*Assumptions!$B$7/1000)*(Assumptions!$B$8/(Assumptions!$B$8-1)))*Assumptions!$B$9</f>
        <v>6053.2424999999994</v>
      </c>
      <c r="Q2968" s="13" t="s">
        <v>9038</v>
      </c>
      <c r="R2968" s="13" t="s">
        <v>9044</v>
      </c>
    </row>
    <row r="2969" spans="1:18" x14ac:dyDescent="0.3">
      <c r="A2969" s="11" t="s">
        <v>6</v>
      </c>
      <c r="B2969" s="11" t="s">
        <v>1119</v>
      </c>
      <c r="D2969" s="11" t="s">
        <v>1137</v>
      </c>
      <c r="E2969" s="11" t="s">
        <v>1138</v>
      </c>
      <c r="F2969" s="12">
        <v>45.421432000000003</v>
      </c>
      <c r="G2969" s="12">
        <v>8.5967559999999992</v>
      </c>
      <c r="H2969" s="11">
        <v>190000</v>
      </c>
      <c r="I2969" s="11">
        <v>184763</v>
      </c>
      <c r="J2969" s="13" t="s">
        <v>8982</v>
      </c>
      <c r="K2969" s="14">
        <f>I2969*Assumptions!$B$2*10^-3/24</f>
        <v>1154.76875</v>
      </c>
      <c r="L2969" s="14">
        <f>IF(J2969="YES",I2969*Assumptions!$B$3/1000,0)</f>
        <v>3695.26</v>
      </c>
      <c r="M2969" s="14">
        <f>IF(J2969="YES",I2969*Assumptions!$B$4/1000,0)</f>
        <v>2771.4450000000002</v>
      </c>
      <c r="N2969" s="14">
        <f>IF(J2969="YES",I2969*Assumptions!$B$5/1000,0)</f>
        <v>5542.89</v>
      </c>
      <c r="O2969" s="14">
        <f>K2969*Assumptions!$B$6*Assumptions!$B$7</f>
        <v>6697.6587499999996</v>
      </c>
      <c r="P2969" s="14">
        <f>((K2969*Assumptions!$B$6*Assumptions!$B$7/1000)*(Assumptions!$B$8/(Assumptions!$B$8-1)))*Assumptions!$B$9</f>
        <v>40185.952499999992</v>
      </c>
      <c r="Q2969" s="13" t="s">
        <v>9038</v>
      </c>
      <c r="R2969" s="13" t="s">
        <v>9044</v>
      </c>
    </row>
    <row r="2970" spans="1:18" x14ac:dyDescent="0.3">
      <c r="A2970" s="11" t="s">
        <v>6</v>
      </c>
      <c r="B2970" s="11" t="s">
        <v>1119</v>
      </c>
      <c r="D2970" s="11" t="s">
        <v>1139</v>
      </c>
      <c r="E2970" s="11" t="s">
        <v>1140</v>
      </c>
      <c r="F2970" s="12">
        <v>45.568600000000004</v>
      </c>
      <c r="G2970" s="12">
        <v>8.6716540000000002</v>
      </c>
      <c r="H2970" s="11">
        <v>36000</v>
      </c>
      <c r="I2970" s="11">
        <v>27855</v>
      </c>
      <c r="J2970" s="13" t="s">
        <v>8991</v>
      </c>
      <c r="K2970" s="14">
        <f>I2970*Assumptions!$B$2*10^-3/24</f>
        <v>174.09375</v>
      </c>
      <c r="L2970" s="14">
        <f>IF(J2970="YES",I2970*Assumptions!$B$3/1000,0)</f>
        <v>0</v>
      </c>
      <c r="M2970" s="14">
        <f>IF(J2970="YES",I2970*Assumptions!$B$4/1000,0)</f>
        <v>0</v>
      </c>
      <c r="N2970" s="14">
        <f>IF(J2970="YES",I2970*Assumptions!$B$5/1000,0)</f>
        <v>0</v>
      </c>
      <c r="O2970" s="14">
        <f>K2970*Assumptions!$B$6*Assumptions!$B$7</f>
        <v>1009.74375</v>
      </c>
      <c r="P2970" s="14">
        <f>((K2970*Assumptions!$B$6*Assumptions!$B$7/1000)*(Assumptions!$B$8/(Assumptions!$B$8-1)))*Assumptions!$B$9</f>
        <v>6058.4624999999987</v>
      </c>
      <c r="Q2970" s="13" t="s">
        <v>9038</v>
      </c>
      <c r="R2970" s="13" t="s">
        <v>9044</v>
      </c>
    </row>
    <row r="2971" spans="1:18" x14ac:dyDescent="0.3">
      <c r="A2971" s="11" t="s">
        <v>6</v>
      </c>
      <c r="B2971" s="11" t="s">
        <v>1076</v>
      </c>
      <c r="D2971" s="11" t="s">
        <v>1141</v>
      </c>
      <c r="E2971" s="11" t="s">
        <v>1142</v>
      </c>
      <c r="F2971" s="12">
        <v>45.546979</v>
      </c>
      <c r="G2971" s="12">
        <v>8.4601179999999996</v>
      </c>
      <c r="H2971" s="11">
        <v>50000</v>
      </c>
      <c r="I2971" s="11">
        <v>44587</v>
      </c>
      <c r="J2971" s="13" t="s">
        <v>8991</v>
      </c>
      <c r="K2971" s="14">
        <f>I2971*Assumptions!$B$2*10^-3/24</f>
        <v>278.66874999999999</v>
      </c>
      <c r="L2971" s="14">
        <f>IF(J2971="YES",I2971*Assumptions!$B$3/1000,0)</f>
        <v>0</v>
      </c>
      <c r="M2971" s="14">
        <f>IF(J2971="YES",I2971*Assumptions!$B$4/1000,0)</f>
        <v>0</v>
      </c>
      <c r="N2971" s="14">
        <f>IF(J2971="YES",I2971*Assumptions!$B$5/1000,0)</f>
        <v>0</v>
      </c>
      <c r="O2971" s="14">
        <f>K2971*Assumptions!$B$6*Assumptions!$B$7</f>
        <v>1616.2787499999999</v>
      </c>
      <c r="P2971" s="14">
        <f>((K2971*Assumptions!$B$6*Assumptions!$B$7/1000)*(Assumptions!$B$8/(Assumptions!$B$8-1)))*Assumptions!$B$9</f>
        <v>9697.6724999999988</v>
      </c>
      <c r="Q2971" s="13" t="s">
        <v>9038</v>
      </c>
      <c r="R2971" s="13" t="s">
        <v>9043</v>
      </c>
    </row>
    <row r="2972" spans="1:18" x14ac:dyDescent="0.3">
      <c r="A2972" s="11" t="s">
        <v>6</v>
      </c>
      <c r="B2972" s="11" t="s">
        <v>1119</v>
      </c>
      <c r="D2972" s="11" t="s">
        <v>1143</v>
      </c>
      <c r="E2972" s="11" t="s">
        <v>1144</v>
      </c>
      <c r="F2972" s="12">
        <v>45.68824</v>
      </c>
      <c r="G2972" s="12">
        <v>8.4612210000000001</v>
      </c>
      <c r="H2972" s="11">
        <v>38000</v>
      </c>
      <c r="I2972" s="11">
        <v>21043</v>
      </c>
      <c r="J2972" s="13" t="s">
        <v>8991</v>
      </c>
      <c r="K2972" s="14">
        <f>I2972*Assumptions!$B$2*10^-3/24</f>
        <v>131.51875000000001</v>
      </c>
      <c r="L2972" s="14">
        <f>IF(J2972="YES",I2972*Assumptions!$B$3/1000,0)</f>
        <v>0</v>
      </c>
      <c r="M2972" s="14">
        <f>IF(J2972="YES",I2972*Assumptions!$B$4/1000,0)</f>
        <v>0</v>
      </c>
      <c r="N2972" s="14">
        <f>IF(J2972="YES",I2972*Assumptions!$B$5/1000,0)</f>
        <v>0</v>
      </c>
      <c r="O2972" s="14">
        <f>K2972*Assumptions!$B$6*Assumptions!$B$7</f>
        <v>762.80874999999992</v>
      </c>
      <c r="P2972" s="14">
        <f>((K2972*Assumptions!$B$6*Assumptions!$B$7/1000)*(Assumptions!$B$8/(Assumptions!$B$8-1)))*Assumptions!$B$9</f>
        <v>4576.8524999999991</v>
      </c>
      <c r="Q2972" s="13" t="s">
        <v>9038</v>
      </c>
      <c r="R2972" s="13" t="s">
        <v>9042</v>
      </c>
    </row>
    <row r="2973" spans="1:18" x14ac:dyDescent="0.3">
      <c r="A2973" s="11" t="s">
        <v>6</v>
      </c>
      <c r="B2973" s="11" t="s">
        <v>1122</v>
      </c>
      <c r="D2973" s="11" t="s">
        <v>1145</v>
      </c>
      <c r="E2973" s="11" t="s">
        <v>1146</v>
      </c>
      <c r="F2973" s="12">
        <v>45.720655999999998</v>
      </c>
      <c r="G2973" s="12">
        <v>8.4563430000000004</v>
      </c>
      <c r="H2973" s="11">
        <v>40000</v>
      </c>
      <c r="I2973" s="11">
        <v>13741</v>
      </c>
      <c r="J2973" s="13" t="s">
        <v>8991</v>
      </c>
      <c r="K2973" s="14">
        <f>I2973*Assumptions!$B$2*10^-3/24</f>
        <v>85.881250000000009</v>
      </c>
      <c r="L2973" s="14">
        <f>IF(J2973="YES",I2973*Assumptions!$B$3/1000,0)</f>
        <v>0</v>
      </c>
      <c r="M2973" s="14">
        <f>IF(J2973="YES",I2973*Assumptions!$B$4/1000,0)</f>
        <v>0</v>
      </c>
      <c r="N2973" s="14">
        <f>IF(J2973="YES",I2973*Assumptions!$B$5/1000,0)</f>
        <v>0</v>
      </c>
      <c r="O2973" s="14">
        <f>K2973*Assumptions!$B$6*Assumptions!$B$7</f>
        <v>498.11125000000004</v>
      </c>
      <c r="P2973" s="14">
        <f>((K2973*Assumptions!$B$6*Assumptions!$B$7/1000)*(Assumptions!$B$8/(Assumptions!$B$8-1)))*Assumptions!$B$9</f>
        <v>2988.6675</v>
      </c>
      <c r="Q2973" s="13" t="s">
        <v>9038</v>
      </c>
      <c r="R2973" s="13" t="s">
        <v>9042</v>
      </c>
    </row>
    <row r="2974" spans="1:18" x14ac:dyDescent="0.3">
      <c r="A2974" s="11" t="s">
        <v>6</v>
      </c>
      <c r="B2974" s="11" t="s">
        <v>1119</v>
      </c>
      <c r="D2974" s="11" t="s">
        <v>1147</v>
      </c>
      <c r="E2974" s="11" t="s">
        <v>1148</v>
      </c>
      <c r="F2974" s="12">
        <v>45.744861999999998</v>
      </c>
      <c r="G2974" s="12">
        <v>8.5625099999999996</v>
      </c>
      <c r="H2974" s="11">
        <v>65000</v>
      </c>
      <c r="I2974" s="11">
        <v>54120</v>
      </c>
      <c r="J2974" s="13" t="s">
        <v>8991</v>
      </c>
      <c r="K2974" s="14">
        <f>I2974*Assumptions!$B$2*10^-3/24</f>
        <v>338.25</v>
      </c>
      <c r="L2974" s="14">
        <f>IF(J2974="YES",I2974*Assumptions!$B$3/1000,0)</f>
        <v>0</v>
      </c>
      <c r="M2974" s="14">
        <f>IF(J2974="YES",I2974*Assumptions!$B$4/1000,0)</f>
        <v>0</v>
      </c>
      <c r="N2974" s="14">
        <f>IF(J2974="YES",I2974*Assumptions!$B$5/1000,0)</f>
        <v>0</v>
      </c>
      <c r="O2974" s="14">
        <f>K2974*Assumptions!$B$6*Assumptions!$B$7</f>
        <v>1961.8499999999997</v>
      </c>
      <c r="P2974" s="14">
        <f>((K2974*Assumptions!$B$6*Assumptions!$B$7/1000)*(Assumptions!$B$8/(Assumptions!$B$8-1)))*Assumptions!$B$9</f>
        <v>11771.099999999997</v>
      </c>
      <c r="Q2974" s="13" t="s">
        <v>9038</v>
      </c>
      <c r="R2974" s="13" t="s">
        <v>9043</v>
      </c>
    </row>
    <row r="2975" spans="1:18" x14ac:dyDescent="0.3">
      <c r="A2975" s="11" t="s">
        <v>6</v>
      </c>
      <c r="B2975" s="11" t="s">
        <v>1082</v>
      </c>
      <c r="D2975" s="11" t="s">
        <v>1149</v>
      </c>
      <c r="E2975" s="11" t="s">
        <v>1150</v>
      </c>
      <c r="F2975" s="12">
        <v>44.938122999999997</v>
      </c>
      <c r="G2975" s="12">
        <v>8.7045739999999991</v>
      </c>
      <c r="H2975" s="11">
        <v>110000</v>
      </c>
      <c r="I2975" s="11">
        <v>58666</v>
      </c>
      <c r="J2975" s="13" t="s">
        <v>8982</v>
      </c>
      <c r="K2975" s="14">
        <f>I2975*Assumptions!$B$2*10^-3/24</f>
        <v>366.66249999999997</v>
      </c>
      <c r="L2975" s="14">
        <f>IF(J2975="YES",I2975*Assumptions!$B$3/1000,0)</f>
        <v>1173.32</v>
      </c>
      <c r="M2975" s="14">
        <f>IF(J2975="YES",I2975*Assumptions!$B$4/1000,0)</f>
        <v>879.99</v>
      </c>
      <c r="N2975" s="14">
        <f>IF(J2975="YES",I2975*Assumptions!$B$5/1000,0)</f>
        <v>1759.98</v>
      </c>
      <c r="O2975" s="14">
        <f>K2975*Assumptions!$B$6*Assumptions!$B$7</f>
        <v>2126.6424999999995</v>
      </c>
      <c r="P2975" s="14">
        <f>((K2975*Assumptions!$B$6*Assumptions!$B$7/1000)*(Assumptions!$B$8/(Assumptions!$B$8-1)))*Assumptions!$B$9</f>
        <v>12759.854999999998</v>
      </c>
      <c r="Q2975" s="13" t="s">
        <v>9038</v>
      </c>
      <c r="R2975" s="13" t="s">
        <v>9044</v>
      </c>
    </row>
    <row r="2976" spans="1:18" x14ac:dyDescent="0.3">
      <c r="A2976" s="11" t="s">
        <v>6</v>
      </c>
      <c r="B2976" s="11" t="s">
        <v>1119</v>
      </c>
      <c r="D2976" s="11" t="s">
        <v>1151</v>
      </c>
      <c r="E2976" s="11" t="s">
        <v>1152</v>
      </c>
      <c r="F2976" s="12">
        <v>45.303004000000001</v>
      </c>
      <c r="G2976" s="12">
        <v>8.6991219999999991</v>
      </c>
      <c r="H2976" s="11">
        <v>9500</v>
      </c>
      <c r="I2976" s="11">
        <v>7174</v>
      </c>
      <c r="J2976" s="13" t="s">
        <v>8991</v>
      </c>
      <c r="K2976" s="14">
        <f>I2976*Assumptions!$B$2*10^-3/24</f>
        <v>44.837499999999999</v>
      </c>
      <c r="L2976" s="14">
        <f>IF(J2976="YES",I2976*Assumptions!$B$3/1000,0)</f>
        <v>0</v>
      </c>
      <c r="M2976" s="14">
        <f>IF(J2976="YES",I2976*Assumptions!$B$4/1000,0)</f>
        <v>0</v>
      </c>
      <c r="N2976" s="14">
        <f>IF(J2976="YES",I2976*Assumptions!$B$5/1000,0)</f>
        <v>0</v>
      </c>
      <c r="O2976" s="14">
        <f>K2976*Assumptions!$B$6*Assumptions!$B$7</f>
        <v>260.0575</v>
      </c>
      <c r="P2976" s="14">
        <f>((K2976*Assumptions!$B$6*Assumptions!$B$7/1000)*(Assumptions!$B$8/(Assumptions!$B$8-1)))*Assumptions!$B$9</f>
        <v>1560.3449999999998</v>
      </c>
      <c r="Q2976" s="13" t="s">
        <v>9038</v>
      </c>
      <c r="R2976" s="13" t="s">
        <v>9044</v>
      </c>
    </row>
    <row r="2977" spans="1:18" x14ac:dyDescent="0.3">
      <c r="A2977" s="11" t="s">
        <v>6</v>
      </c>
      <c r="B2977" s="11" t="s">
        <v>1063</v>
      </c>
      <c r="D2977" s="11" t="s">
        <v>1153</v>
      </c>
      <c r="E2977" s="11" t="s">
        <v>1154</v>
      </c>
      <c r="F2977" s="12">
        <v>45.136800000000001</v>
      </c>
      <c r="G2977" s="12">
        <v>7.7977249999999998</v>
      </c>
      <c r="H2977" s="11">
        <v>3840000</v>
      </c>
      <c r="I2977" s="11">
        <v>1931129</v>
      </c>
      <c r="J2977" s="13" t="s">
        <v>8982</v>
      </c>
      <c r="K2977" s="14">
        <f>I2977*Assumptions!$B$2*10^-3/24</f>
        <v>12069.556250000001</v>
      </c>
      <c r="L2977" s="14">
        <f>IF(J2977="YES",I2977*Assumptions!$B$3/1000,0)</f>
        <v>38622.58</v>
      </c>
      <c r="M2977" s="14">
        <f>IF(J2977="YES",I2977*Assumptions!$B$4/1000,0)</f>
        <v>28966.935000000001</v>
      </c>
      <c r="N2977" s="14">
        <f>IF(J2977="YES",I2977*Assumptions!$B$5/1000,0)</f>
        <v>57933.87</v>
      </c>
      <c r="O2977" s="14">
        <f>K2977*Assumptions!$B$6*Assumptions!$B$7</f>
        <v>70003.426250000004</v>
      </c>
      <c r="P2977" s="14">
        <f>((K2977*Assumptions!$B$6*Assumptions!$B$7/1000)*(Assumptions!$B$8/(Assumptions!$B$8-1)))*Assumptions!$B$9</f>
        <v>420020.5575</v>
      </c>
      <c r="Q2977" s="13" t="s">
        <v>9038</v>
      </c>
      <c r="R2977" s="13" t="s">
        <v>9043</v>
      </c>
    </row>
    <row r="2978" spans="1:18" x14ac:dyDescent="0.3">
      <c r="A2978" s="11" t="s">
        <v>6</v>
      </c>
      <c r="B2978" s="11" t="s">
        <v>1085</v>
      </c>
      <c r="D2978" s="11" t="s">
        <v>1155</v>
      </c>
      <c r="E2978" s="11" t="s">
        <v>1156</v>
      </c>
      <c r="F2978" s="12">
        <v>45.221423000000001</v>
      </c>
      <c r="G2978" s="12">
        <v>7.8506790000000004</v>
      </c>
      <c r="H2978" s="11">
        <v>5300</v>
      </c>
      <c r="I2978" s="11">
        <v>3886</v>
      </c>
      <c r="J2978" s="13" t="s">
        <v>8991</v>
      </c>
      <c r="K2978" s="14">
        <f>I2978*Assumptions!$B$2*10^-3/24</f>
        <v>24.287499999999998</v>
      </c>
      <c r="L2978" s="14">
        <f>IF(J2978="YES",I2978*Assumptions!$B$3/1000,0)</f>
        <v>0</v>
      </c>
      <c r="M2978" s="14">
        <f>IF(J2978="YES",I2978*Assumptions!$B$4/1000,0)</f>
        <v>0</v>
      </c>
      <c r="N2978" s="14">
        <f>IF(J2978="YES",I2978*Assumptions!$B$5/1000,0)</f>
        <v>0</v>
      </c>
      <c r="O2978" s="14">
        <f>K2978*Assumptions!$B$6*Assumptions!$B$7</f>
        <v>140.86749999999998</v>
      </c>
      <c r="P2978" s="14">
        <f>((K2978*Assumptions!$B$6*Assumptions!$B$7/1000)*(Assumptions!$B$8/(Assumptions!$B$8-1)))*Assumptions!$B$9</f>
        <v>845.20499999999981</v>
      </c>
      <c r="Q2978" s="13" t="s">
        <v>9038</v>
      </c>
      <c r="R2978" s="13" t="s">
        <v>9042</v>
      </c>
    </row>
    <row r="2979" spans="1:18" x14ac:dyDescent="0.3">
      <c r="A2979" s="11" t="s">
        <v>6</v>
      </c>
      <c r="B2979" s="11" t="s">
        <v>1063</v>
      </c>
      <c r="D2979" s="11" t="s">
        <v>1157</v>
      </c>
      <c r="E2979" s="11" t="s">
        <v>1158</v>
      </c>
      <c r="F2979" s="12">
        <v>45.227105999999999</v>
      </c>
      <c r="G2979" s="12">
        <v>7.5716070000000002</v>
      </c>
      <c r="H2979" s="11">
        <v>15000</v>
      </c>
      <c r="I2979" s="11">
        <v>17583</v>
      </c>
      <c r="J2979" s="13" t="s">
        <v>8991</v>
      </c>
      <c r="K2979" s="14">
        <f>I2979*Assumptions!$B$2*10^-3/24</f>
        <v>109.89375000000001</v>
      </c>
      <c r="L2979" s="14">
        <f>IF(J2979="YES",I2979*Assumptions!$B$3/1000,0)</f>
        <v>0</v>
      </c>
      <c r="M2979" s="14">
        <f>IF(J2979="YES",I2979*Assumptions!$B$4/1000,0)</f>
        <v>0</v>
      </c>
      <c r="N2979" s="14">
        <f>IF(J2979="YES",I2979*Assumptions!$B$5/1000,0)</f>
        <v>0</v>
      </c>
      <c r="O2979" s="14">
        <f>K2979*Assumptions!$B$6*Assumptions!$B$7</f>
        <v>637.38375000000008</v>
      </c>
      <c r="P2979" s="14">
        <f>((K2979*Assumptions!$B$6*Assumptions!$B$7/1000)*(Assumptions!$B$8/(Assumptions!$B$8-1)))*Assumptions!$B$9</f>
        <v>3824.3024999999998</v>
      </c>
      <c r="Q2979" s="13" t="s">
        <v>9038</v>
      </c>
      <c r="R2979" s="13" t="s">
        <v>9044</v>
      </c>
    </row>
    <row r="2980" spans="1:18" x14ac:dyDescent="0.3">
      <c r="A2980" s="11" t="s">
        <v>6</v>
      </c>
      <c r="B2980" s="11" t="s">
        <v>1063</v>
      </c>
      <c r="D2980" s="11" t="s">
        <v>1159</v>
      </c>
      <c r="E2980" s="11" t="s">
        <v>1160</v>
      </c>
      <c r="F2980" s="12">
        <v>45.277802999999999</v>
      </c>
      <c r="G2980" s="12">
        <v>7.9544569999999997</v>
      </c>
      <c r="H2980" s="11">
        <v>20000</v>
      </c>
      <c r="I2980" s="11">
        <v>16568</v>
      </c>
      <c r="J2980" s="13" t="s">
        <v>8991</v>
      </c>
      <c r="K2980" s="14">
        <f>I2980*Assumptions!$B$2*10^-3/24</f>
        <v>103.55000000000001</v>
      </c>
      <c r="L2980" s="14">
        <f>IF(J2980="YES",I2980*Assumptions!$B$3/1000,0)</f>
        <v>0</v>
      </c>
      <c r="M2980" s="14">
        <f>IF(J2980="YES",I2980*Assumptions!$B$4/1000,0)</f>
        <v>0</v>
      </c>
      <c r="N2980" s="14">
        <f>IF(J2980="YES",I2980*Assumptions!$B$5/1000,0)</f>
        <v>0</v>
      </c>
      <c r="O2980" s="14">
        <f>K2980*Assumptions!$B$6*Assumptions!$B$7</f>
        <v>600.59</v>
      </c>
      <c r="P2980" s="14">
        <f>((K2980*Assumptions!$B$6*Assumptions!$B$7/1000)*(Assumptions!$B$8/(Assumptions!$B$8-1)))*Assumptions!$B$9</f>
        <v>3603.5400000000004</v>
      </c>
      <c r="Q2980" s="13" t="s">
        <v>9038</v>
      </c>
      <c r="R2980" s="13" t="s">
        <v>9044</v>
      </c>
    </row>
    <row r="2981" spans="1:18" x14ac:dyDescent="0.3">
      <c r="A2981" s="11" t="s">
        <v>6</v>
      </c>
      <c r="B2981" s="11" t="s">
        <v>1063</v>
      </c>
      <c r="D2981" s="11" t="s">
        <v>1161</v>
      </c>
      <c r="E2981" s="11" t="s">
        <v>1162</v>
      </c>
      <c r="F2981" s="12">
        <v>45.186625999999997</v>
      </c>
      <c r="G2981" s="12">
        <v>7.6076069999999998</v>
      </c>
      <c r="H2981" s="11">
        <v>42000</v>
      </c>
      <c r="I2981" s="11">
        <v>38611</v>
      </c>
      <c r="J2981" s="13" t="s">
        <v>8991</v>
      </c>
      <c r="K2981" s="14">
        <f>I2981*Assumptions!$B$2*10^-3/24</f>
        <v>241.31875000000002</v>
      </c>
      <c r="L2981" s="14">
        <f>IF(J2981="YES",I2981*Assumptions!$B$3/1000,0)</f>
        <v>0</v>
      </c>
      <c r="M2981" s="14">
        <f>IF(J2981="YES",I2981*Assumptions!$B$4/1000,0)</f>
        <v>0</v>
      </c>
      <c r="N2981" s="14">
        <f>IF(J2981="YES",I2981*Assumptions!$B$5/1000,0)</f>
        <v>0</v>
      </c>
      <c r="O2981" s="14">
        <f>K2981*Assumptions!$B$6*Assumptions!$B$7</f>
        <v>1399.6487500000001</v>
      </c>
      <c r="P2981" s="14">
        <f>((K2981*Assumptions!$B$6*Assumptions!$B$7/1000)*(Assumptions!$B$8/(Assumptions!$B$8-1)))*Assumptions!$B$9</f>
        <v>8397.8924999999999</v>
      </c>
      <c r="Q2981" s="13" t="s">
        <v>9038</v>
      </c>
      <c r="R2981" s="13" t="s">
        <v>9044</v>
      </c>
    </row>
    <row r="2982" spans="1:18" x14ac:dyDescent="0.3">
      <c r="A2982" s="11" t="s">
        <v>6</v>
      </c>
      <c r="B2982" s="11" t="s">
        <v>1063</v>
      </c>
      <c r="D2982" s="11" t="s">
        <v>1163</v>
      </c>
      <c r="E2982" s="11" t="s">
        <v>1164</v>
      </c>
      <c r="F2982" s="12">
        <v>45.481448</v>
      </c>
      <c r="G2982" s="12">
        <v>7.8601780000000003</v>
      </c>
      <c r="H2982" s="11">
        <v>7000</v>
      </c>
      <c r="I2982" s="11">
        <v>5873</v>
      </c>
      <c r="J2982" s="13" t="s">
        <v>8991</v>
      </c>
      <c r="K2982" s="14">
        <f>I2982*Assumptions!$B$2*10^-3/24</f>
        <v>36.706250000000004</v>
      </c>
      <c r="L2982" s="14">
        <f>IF(J2982="YES",I2982*Assumptions!$B$3/1000,0)</f>
        <v>0</v>
      </c>
      <c r="M2982" s="14">
        <f>IF(J2982="YES",I2982*Assumptions!$B$4/1000,0)</f>
        <v>0</v>
      </c>
      <c r="N2982" s="14">
        <f>IF(J2982="YES",I2982*Assumptions!$B$5/1000,0)</f>
        <v>0</v>
      </c>
      <c r="O2982" s="14">
        <f>K2982*Assumptions!$B$6*Assumptions!$B$7</f>
        <v>212.89625000000001</v>
      </c>
      <c r="P2982" s="14">
        <f>((K2982*Assumptions!$B$6*Assumptions!$B$7/1000)*(Assumptions!$B$8/(Assumptions!$B$8-1)))*Assumptions!$B$9</f>
        <v>1277.3775000000001</v>
      </c>
      <c r="Q2982" s="13" t="s">
        <v>9038</v>
      </c>
      <c r="R2982" s="13" t="s">
        <v>9042</v>
      </c>
    </row>
    <row r="2983" spans="1:18" x14ac:dyDescent="0.3">
      <c r="A2983" s="11" t="s">
        <v>6</v>
      </c>
      <c r="B2983" s="11" t="s">
        <v>1063</v>
      </c>
      <c r="D2983" s="11" t="s">
        <v>1165</v>
      </c>
      <c r="E2983" s="11" t="s">
        <v>1166</v>
      </c>
      <c r="F2983" s="12">
        <v>44.932319999999997</v>
      </c>
      <c r="G2983" s="12">
        <v>7.5557759999999998</v>
      </c>
      <c r="H2983" s="11">
        <v>7500</v>
      </c>
      <c r="I2983" s="11">
        <v>7886</v>
      </c>
      <c r="J2983" s="13" t="s">
        <v>8991</v>
      </c>
      <c r="K2983" s="14">
        <f>I2983*Assumptions!$B$2*10^-3/24</f>
        <v>49.287500000000001</v>
      </c>
      <c r="L2983" s="14">
        <f>IF(J2983="YES",I2983*Assumptions!$B$3/1000,0)</f>
        <v>0</v>
      </c>
      <c r="M2983" s="14">
        <f>IF(J2983="YES",I2983*Assumptions!$B$4/1000,0)</f>
        <v>0</v>
      </c>
      <c r="N2983" s="14">
        <f>IF(J2983="YES",I2983*Assumptions!$B$5/1000,0)</f>
        <v>0</v>
      </c>
      <c r="O2983" s="14">
        <f>K2983*Assumptions!$B$6*Assumptions!$B$7</f>
        <v>285.86750000000001</v>
      </c>
      <c r="P2983" s="14">
        <f>((K2983*Assumptions!$B$6*Assumptions!$B$7/1000)*(Assumptions!$B$8/(Assumptions!$B$8-1)))*Assumptions!$B$9</f>
        <v>1715.2049999999999</v>
      </c>
      <c r="Q2983" s="13" t="s">
        <v>9038</v>
      </c>
      <c r="R2983" s="13" t="s">
        <v>9042</v>
      </c>
    </row>
    <row r="2984" spans="1:18" x14ac:dyDescent="0.3">
      <c r="A2984" s="11" t="s">
        <v>6</v>
      </c>
      <c r="B2984" s="11" t="s">
        <v>1063</v>
      </c>
      <c r="D2984" s="11" t="s">
        <v>1167</v>
      </c>
      <c r="E2984" s="11" t="s">
        <v>1168</v>
      </c>
      <c r="F2984" s="12">
        <v>45.184258</v>
      </c>
      <c r="G2984" s="12">
        <v>7.9209339999999999</v>
      </c>
      <c r="H2984" s="11">
        <v>60000</v>
      </c>
      <c r="I2984" s="11">
        <v>28487</v>
      </c>
      <c r="J2984" s="13" t="s">
        <v>8991</v>
      </c>
      <c r="K2984" s="14">
        <f>I2984*Assumptions!$B$2*10^-3/24</f>
        <v>178.04375000000002</v>
      </c>
      <c r="L2984" s="14">
        <f>IF(J2984="YES",I2984*Assumptions!$B$3/1000,0)</f>
        <v>0</v>
      </c>
      <c r="M2984" s="14">
        <f>IF(J2984="YES",I2984*Assumptions!$B$4/1000,0)</f>
        <v>0</v>
      </c>
      <c r="N2984" s="14">
        <f>IF(J2984="YES",I2984*Assumptions!$B$5/1000,0)</f>
        <v>0</v>
      </c>
      <c r="O2984" s="14">
        <f>K2984*Assumptions!$B$6*Assumptions!$B$7</f>
        <v>1032.6537499999999</v>
      </c>
      <c r="P2984" s="14">
        <f>((K2984*Assumptions!$B$6*Assumptions!$B$7/1000)*(Assumptions!$B$8/(Assumptions!$B$8-1)))*Assumptions!$B$9</f>
        <v>6195.9224999999997</v>
      </c>
      <c r="Q2984" s="13" t="s">
        <v>9038</v>
      </c>
      <c r="R2984" s="13" t="s">
        <v>9044</v>
      </c>
    </row>
    <row r="2985" spans="1:18" x14ac:dyDescent="0.3">
      <c r="A2985" s="11" t="s">
        <v>6</v>
      </c>
      <c r="B2985" s="11" t="s">
        <v>1076</v>
      </c>
      <c r="D2985" s="11" t="s">
        <v>1169</v>
      </c>
      <c r="E2985" s="11" t="s">
        <v>1170</v>
      </c>
      <c r="F2985" s="12">
        <v>45.363930000000003</v>
      </c>
      <c r="G2985" s="12">
        <v>8.1889660000000006</v>
      </c>
      <c r="H2985" s="11">
        <v>10000</v>
      </c>
      <c r="I2985" s="11">
        <v>9516</v>
      </c>
      <c r="J2985" s="13" t="s">
        <v>8991</v>
      </c>
      <c r="K2985" s="14">
        <f>I2985*Assumptions!$B$2*10^-3/24</f>
        <v>59.475000000000001</v>
      </c>
      <c r="L2985" s="14">
        <f>IF(J2985="YES",I2985*Assumptions!$B$3/1000,0)</f>
        <v>0</v>
      </c>
      <c r="M2985" s="14">
        <f>IF(J2985="YES",I2985*Assumptions!$B$4/1000,0)</f>
        <v>0</v>
      </c>
      <c r="N2985" s="14">
        <f>IF(J2985="YES",I2985*Assumptions!$B$5/1000,0)</f>
        <v>0</v>
      </c>
      <c r="O2985" s="14">
        <f>K2985*Assumptions!$B$6*Assumptions!$B$7</f>
        <v>344.95499999999998</v>
      </c>
      <c r="P2985" s="14">
        <f>((K2985*Assumptions!$B$6*Assumptions!$B$7/1000)*(Assumptions!$B$8/(Assumptions!$B$8-1)))*Assumptions!$B$9</f>
        <v>2069.73</v>
      </c>
      <c r="Q2985" s="13" t="s">
        <v>9038</v>
      </c>
      <c r="R2985" s="13" t="s">
        <v>9043</v>
      </c>
    </row>
    <row r="2986" spans="1:18" x14ac:dyDescent="0.3">
      <c r="A2986" s="11" t="s">
        <v>6</v>
      </c>
      <c r="B2986" s="11" t="s">
        <v>1063</v>
      </c>
      <c r="D2986" s="11" t="s">
        <v>1171</v>
      </c>
      <c r="E2986" s="11" t="s">
        <v>1172</v>
      </c>
      <c r="F2986" s="12">
        <v>45.179209999999998</v>
      </c>
      <c r="G2986" s="12">
        <v>7.8541309999999998</v>
      </c>
      <c r="H2986" s="11">
        <v>9000</v>
      </c>
      <c r="I2986" s="11">
        <v>8827</v>
      </c>
      <c r="J2986" s="13" t="s">
        <v>8991</v>
      </c>
      <c r="K2986" s="14">
        <f>I2986*Assumptions!$B$2*10^-3/24</f>
        <v>55.168749999999996</v>
      </c>
      <c r="L2986" s="14">
        <f>IF(J2986="YES",I2986*Assumptions!$B$3/1000,0)</f>
        <v>0</v>
      </c>
      <c r="M2986" s="14">
        <f>IF(J2986="YES",I2986*Assumptions!$B$4/1000,0)</f>
        <v>0</v>
      </c>
      <c r="N2986" s="14">
        <f>IF(J2986="YES",I2986*Assumptions!$B$5/1000,0)</f>
        <v>0</v>
      </c>
      <c r="O2986" s="14">
        <f>K2986*Assumptions!$B$6*Assumptions!$B$7</f>
        <v>319.97874999999999</v>
      </c>
      <c r="P2986" s="14">
        <f>((K2986*Assumptions!$B$6*Assumptions!$B$7/1000)*(Assumptions!$B$8/(Assumptions!$B$8-1)))*Assumptions!$B$9</f>
        <v>1919.8724999999997</v>
      </c>
      <c r="Q2986" s="13" t="s">
        <v>9038</v>
      </c>
      <c r="R2986" s="13" t="s">
        <v>9042</v>
      </c>
    </row>
    <row r="2987" spans="1:18" x14ac:dyDescent="0.3">
      <c r="A2987" s="11" t="s">
        <v>6</v>
      </c>
      <c r="B2987" s="11" t="s">
        <v>1122</v>
      </c>
      <c r="D2987" s="11" t="s">
        <v>1173</v>
      </c>
      <c r="E2987" s="11" t="s">
        <v>1174</v>
      </c>
      <c r="F2987" s="12">
        <v>46.092529999999996</v>
      </c>
      <c r="G2987" s="12">
        <v>8.2965309999999999</v>
      </c>
      <c r="H2987" s="11">
        <v>30000</v>
      </c>
      <c r="I2987" s="11">
        <v>22280</v>
      </c>
      <c r="J2987" s="13" t="s">
        <v>8991</v>
      </c>
      <c r="K2987" s="14">
        <f>I2987*Assumptions!$B$2*10^-3/24</f>
        <v>139.25</v>
      </c>
      <c r="L2987" s="14">
        <f>IF(J2987="YES",I2987*Assumptions!$B$3/1000,0)</f>
        <v>0</v>
      </c>
      <c r="M2987" s="14">
        <f>IF(J2987="YES",I2987*Assumptions!$B$4/1000,0)</f>
        <v>0</v>
      </c>
      <c r="N2987" s="14">
        <f>IF(J2987="YES",I2987*Assumptions!$B$5/1000,0)</f>
        <v>0</v>
      </c>
      <c r="O2987" s="14">
        <f>K2987*Assumptions!$B$6*Assumptions!$B$7</f>
        <v>807.65</v>
      </c>
      <c r="P2987" s="14">
        <f>((K2987*Assumptions!$B$6*Assumptions!$B$7/1000)*(Assumptions!$B$8/(Assumptions!$B$8-1)))*Assumptions!$B$9</f>
        <v>4845.8999999999996</v>
      </c>
      <c r="Q2987" s="13" t="s">
        <v>9038</v>
      </c>
      <c r="R2987" s="13" t="s">
        <v>9042</v>
      </c>
    </row>
    <row r="2988" spans="1:18" x14ac:dyDescent="0.3">
      <c r="A2988" s="11" t="s">
        <v>6</v>
      </c>
      <c r="B2988" s="11" t="s">
        <v>1063</v>
      </c>
      <c r="D2988" s="11" t="s">
        <v>1175</v>
      </c>
      <c r="E2988" s="11" t="s">
        <v>1176</v>
      </c>
      <c r="F2988" s="12">
        <v>45.07</v>
      </c>
      <c r="G2988" s="12">
        <v>6.718343</v>
      </c>
      <c r="H2988" s="11">
        <v>9000</v>
      </c>
      <c r="I2988" s="11">
        <v>10539</v>
      </c>
      <c r="J2988" s="13" t="s">
        <v>8991</v>
      </c>
      <c r="K2988" s="14">
        <f>I2988*Assumptions!$B$2*10^-3/24</f>
        <v>65.868750000000006</v>
      </c>
      <c r="L2988" s="14">
        <f>IF(J2988="YES",I2988*Assumptions!$B$3/1000,0)</f>
        <v>0</v>
      </c>
      <c r="M2988" s="14">
        <f>IF(J2988="YES",I2988*Assumptions!$B$4/1000,0)</f>
        <v>0</v>
      </c>
      <c r="N2988" s="14">
        <f>IF(J2988="YES",I2988*Assumptions!$B$5/1000,0)</f>
        <v>0</v>
      </c>
      <c r="O2988" s="14">
        <f>K2988*Assumptions!$B$6*Assumptions!$B$7</f>
        <v>382.03875000000005</v>
      </c>
      <c r="P2988" s="14">
        <f>((K2988*Assumptions!$B$6*Assumptions!$B$7/1000)*(Assumptions!$B$8/(Assumptions!$B$8-1)))*Assumptions!$B$9</f>
        <v>2292.2325000000001</v>
      </c>
      <c r="Q2988" s="13" t="s">
        <v>9038</v>
      </c>
      <c r="R2988" s="13" t="s">
        <v>9044</v>
      </c>
    </row>
    <row r="2989" spans="1:18" x14ac:dyDescent="0.3">
      <c r="A2989" s="11" t="s">
        <v>6</v>
      </c>
      <c r="B2989" s="11" t="s">
        <v>1079</v>
      </c>
      <c r="D2989" s="11" t="s">
        <v>1177</v>
      </c>
      <c r="E2989" s="11" t="s">
        <v>1178</v>
      </c>
      <c r="F2989" s="12">
        <v>45.541761000000001</v>
      </c>
      <c r="G2989" s="12">
        <v>8.0413969999999999</v>
      </c>
      <c r="H2989" s="11">
        <v>67000</v>
      </c>
      <c r="I2989" s="11">
        <v>34850</v>
      </c>
      <c r="J2989" s="13" t="s">
        <v>8991</v>
      </c>
      <c r="K2989" s="14">
        <f>I2989*Assumptions!$B$2*10^-3/24</f>
        <v>217.8125</v>
      </c>
      <c r="L2989" s="14">
        <f>IF(J2989="YES",I2989*Assumptions!$B$3/1000,0)</f>
        <v>0</v>
      </c>
      <c r="M2989" s="14">
        <f>IF(J2989="YES",I2989*Assumptions!$B$4/1000,0)</f>
        <v>0</v>
      </c>
      <c r="N2989" s="14">
        <f>IF(J2989="YES",I2989*Assumptions!$B$5/1000,0)</f>
        <v>0</v>
      </c>
      <c r="O2989" s="14">
        <f>K2989*Assumptions!$B$6*Assumptions!$B$7</f>
        <v>1263.3125</v>
      </c>
      <c r="P2989" s="14">
        <f>((K2989*Assumptions!$B$6*Assumptions!$B$7/1000)*(Assumptions!$B$8/(Assumptions!$B$8-1)))*Assumptions!$B$9</f>
        <v>7579.875</v>
      </c>
      <c r="Q2989" s="13" t="s">
        <v>9038</v>
      </c>
      <c r="R2989" s="13" t="s">
        <v>9043</v>
      </c>
    </row>
    <row r="2990" spans="1:18" x14ac:dyDescent="0.3">
      <c r="A2990" s="11" t="s">
        <v>6</v>
      </c>
      <c r="B2990" s="11" t="s">
        <v>1082</v>
      </c>
      <c r="D2990" s="11" t="s">
        <v>1179</v>
      </c>
      <c r="E2990" s="11" t="s">
        <v>1180</v>
      </c>
      <c r="F2990" s="12">
        <v>45.015878999999998</v>
      </c>
      <c r="G2990" s="12">
        <v>8.6568079999999998</v>
      </c>
      <c r="H2990" s="11">
        <v>30000</v>
      </c>
      <c r="I2990" s="11">
        <v>18450</v>
      </c>
      <c r="J2990" s="13" t="s">
        <v>8991</v>
      </c>
      <c r="K2990" s="14">
        <f>I2990*Assumptions!$B$2*10^-3/24</f>
        <v>115.3125</v>
      </c>
      <c r="L2990" s="14">
        <f>IF(J2990="YES",I2990*Assumptions!$B$3/1000,0)</f>
        <v>0</v>
      </c>
      <c r="M2990" s="14">
        <f>IF(J2990="YES",I2990*Assumptions!$B$4/1000,0)</f>
        <v>0</v>
      </c>
      <c r="N2990" s="14">
        <f>IF(J2990="YES",I2990*Assumptions!$B$5/1000,0)</f>
        <v>0</v>
      </c>
      <c r="O2990" s="14">
        <f>K2990*Assumptions!$B$6*Assumptions!$B$7</f>
        <v>668.8125</v>
      </c>
      <c r="P2990" s="14">
        <f>((K2990*Assumptions!$B$6*Assumptions!$B$7/1000)*(Assumptions!$B$8/(Assumptions!$B$8-1)))*Assumptions!$B$9</f>
        <v>4012.875</v>
      </c>
      <c r="Q2990" s="13" t="s">
        <v>9038</v>
      </c>
      <c r="R2990" s="13" t="s">
        <v>9042</v>
      </c>
    </row>
    <row r="2991" spans="1:18" x14ac:dyDescent="0.3">
      <c r="A2991" s="11" t="s">
        <v>6</v>
      </c>
      <c r="B2991" s="11" t="s">
        <v>1079</v>
      </c>
      <c r="D2991" s="11" t="s">
        <v>1181</v>
      </c>
      <c r="E2991" s="11" t="s">
        <v>1182</v>
      </c>
      <c r="F2991" s="12">
        <v>45.418230000000001</v>
      </c>
      <c r="G2991" s="12">
        <v>7.980067</v>
      </c>
      <c r="H2991" s="11">
        <v>5000</v>
      </c>
      <c r="I2991" s="11">
        <v>5200</v>
      </c>
      <c r="J2991" s="13" t="s">
        <v>8991</v>
      </c>
      <c r="K2991" s="14">
        <f>I2991*Assumptions!$B$2*10^-3/24</f>
        <v>32.5</v>
      </c>
      <c r="L2991" s="14">
        <f>IF(J2991="YES",I2991*Assumptions!$B$3/1000,0)</f>
        <v>0</v>
      </c>
      <c r="M2991" s="14">
        <f>IF(J2991="YES",I2991*Assumptions!$B$4/1000,0)</f>
        <v>0</v>
      </c>
      <c r="N2991" s="14">
        <f>IF(J2991="YES",I2991*Assumptions!$B$5/1000,0)</f>
        <v>0</v>
      </c>
      <c r="O2991" s="14">
        <f>K2991*Assumptions!$B$6*Assumptions!$B$7</f>
        <v>188.49999999999997</v>
      </c>
      <c r="P2991" s="14">
        <f>((K2991*Assumptions!$B$6*Assumptions!$B$7/1000)*(Assumptions!$B$8/(Assumptions!$B$8-1)))*Assumptions!$B$9</f>
        <v>1130.9999999999998</v>
      </c>
      <c r="Q2991" s="13" t="s">
        <v>9038</v>
      </c>
      <c r="R2991" s="13" t="s">
        <v>9042</v>
      </c>
    </row>
    <row r="2992" spans="1:18" x14ac:dyDescent="0.3">
      <c r="A2992" s="11" t="s">
        <v>6</v>
      </c>
      <c r="B2992" s="11" t="s">
        <v>1082</v>
      </c>
      <c r="D2992" s="11" t="s">
        <v>1183</v>
      </c>
      <c r="E2992" s="11" t="s">
        <v>1184</v>
      </c>
      <c r="F2992" s="12">
        <v>45.138539000000002</v>
      </c>
      <c r="G2992" s="12">
        <v>8.4837600000000002</v>
      </c>
      <c r="H2992" s="11">
        <v>58000</v>
      </c>
      <c r="I2992" s="11">
        <v>43152</v>
      </c>
      <c r="J2992" s="13" t="s">
        <v>8991</v>
      </c>
      <c r="K2992" s="14">
        <f>I2992*Assumptions!$B$2*10^-3/24</f>
        <v>269.7</v>
      </c>
      <c r="L2992" s="14">
        <f>IF(J2992="YES",I2992*Assumptions!$B$3/1000,0)</f>
        <v>0</v>
      </c>
      <c r="M2992" s="14">
        <f>IF(J2992="YES",I2992*Assumptions!$B$4/1000,0)</f>
        <v>0</v>
      </c>
      <c r="N2992" s="14">
        <f>IF(J2992="YES",I2992*Assumptions!$B$5/1000,0)</f>
        <v>0</v>
      </c>
      <c r="O2992" s="14">
        <f>K2992*Assumptions!$B$6*Assumptions!$B$7</f>
        <v>1564.2599999999998</v>
      </c>
      <c r="P2992" s="14">
        <f>((K2992*Assumptions!$B$6*Assumptions!$B$7/1000)*(Assumptions!$B$8/(Assumptions!$B$8-1)))*Assumptions!$B$9</f>
        <v>9385.5599999999977</v>
      </c>
      <c r="Q2992" s="13" t="s">
        <v>9038</v>
      </c>
      <c r="R2992" s="13" t="s">
        <v>9044</v>
      </c>
    </row>
    <row r="2993" spans="1:18" x14ac:dyDescent="0.3">
      <c r="A2993" s="11" t="s">
        <v>6</v>
      </c>
      <c r="B2993" s="11" t="s">
        <v>1076</v>
      </c>
      <c r="D2993" s="11" t="s">
        <v>1185</v>
      </c>
      <c r="E2993" s="11" t="s">
        <v>1186</v>
      </c>
      <c r="F2993" s="12">
        <v>45.227876999999999</v>
      </c>
      <c r="G2993" s="12">
        <v>8.0249330000000008</v>
      </c>
      <c r="H2993" s="11">
        <v>5000</v>
      </c>
      <c r="I2993" s="11">
        <v>2790</v>
      </c>
      <c r="J2993" s="13" t="s">
        <v>8991</v>
      </c>
      <c r="K2993" s="14">
        <f>I2993*Assumptions!$B$2*10^-3/24</f>
        <v>17.4375</v>
      </c>
      <c r="L2993" s="14">
        <f>IF(J2993="YES",I2993*Assumptions!$B$3/1000,0)</f>
        <v>0</v>
      </c>
      <c r="M2993" s="14">
        <f>IF(J2993="YES",I2993*Assumptions!$B$4/1000,0)</f>
        <v>0</v>
      </c>
      <c r="N2993" s="14">
        <f>IF(J2993="YES",I2993*Assumptions!$B$5/1000,0)</f>
        <v>0</v>
      </c>
      <c r="O2993" s="14">
        <f>K2993*Assumptions!$B$6*Assumptions!$B$7</f>
        <v>101.13749999999999</v>
      </c>
      <c r="P2993" s="14">
        <f>((K2993*Assumptions!$B$6*Assumptions!$B$7/1000)*(Assumptions!$B$8/(Assumptions!$B$8-1)))*Assumptions!$B$9</f>
        <v>606.82499999999982</v>
      </c>
      <c r="Q2993" s="13" t="s">
        <v>9038</v>
      </c>
      <c r="R2993" s="13" t="s">
        <v>9042</v>
      </c>
    </row>
    <row r="2994" spans="1:18" x14ac:dyDescent="0.3">
      <c r="A2994" s="11" t="s">
        <v>6</v>
      </c>
      <c r="B2994" s="11" t="s">
        <v>1063</v>
      </c>
      <c r="D2994" s="11" t="s">
        <v>1187</v>
      </c>
      <c r="E2994" s="11" t="s">
        <v>1188</v>
      </c>
      <c r="F2994" s="12">
        <v>45.189539000000003</v>
      </c>
      <c r="G2994" s="12">
        <v>8.1157489999999992</v>
      </c>
      <c r="H2994" s="11">
        <v>6000</v>
      </c>
      <c r="I2994" s="11">
        <v>6000</v>
      </c>
      <c r="J2994" s="13" t="s">
        <v>8991</v>
      </c>
      <c r="K2994" s="14">
        <f>I2994*Assumptions!$B$2*10^-3/24</f>
        <v>37.5</v>
      </c>
      <c r="L2994" s="14">
        <f>IF(J2994="YES",I2994*Assumptions!$B$3/1000,0)</f>
        <v>0</v>
      </c>
      <c r="M2994" s="14">
        <f>IF(J2994="YES",I2994*Assumptions!$B$4/1000,0)</f>
        <v>0</v>
      </c>
      <c r="N2994" s="14">
        <f>IF(J2994="YES",I2994*Assumptions!$B$5/1000,0)</f>
        <v>0</v>
      </c>
      <c r="O2994" s="14">
        <f>K2994*Assumptions!$B$6*Assumptions!$B$7</f>
        <v>217.5</v>
      </c>
      <c r="P2994" s="14">
        <f>((K2994*Assumptions!$B$6*Assumptions!$B$7/1000)*(Assumptions!$B$8/(Assumptions!$B$8-1)))*Assumptions!$B$9</f>
        <v>1305</v>
      </c>
      <c r="Q2994" s="13" t="s">
        <v>9038</v>
      </c>
      <c r="R2994" s="13" t="s">
        <v>9042</v>
      </c>
    </row>
    <row r="2995" spans="1:18" x14ac:dyDescent="0.3">
      <c r="A2995" s="11" t="s">
        <v>6</v>
      </c>
      <c r="B2995" s="11" t="s">
        <v>1063</v>
      </c>
      <c r="D2995" s="11" t="s">
        <v>1189</v>
      </c>
      <c r="E2995" s="11" t="s">
        <v>1190</v>
      </c>
      <c r="F2995" s="12">
        <v>44.982425999999997</v>
      </c>
      <c r="G2995" s="12">
        <v>7.8123969999999998</v>
      </c>
      <c r="H2995" s="11">
        <v>75000</v>
      </c>
      <c r="I2995" s="11">
        <v>54134</v>
      </c>
      <c r="J2995" s="13" t="s">
        <v>8991</v>
      </c>
      <c r="K2995" s="14">
        <f>I2995*Assumptions!$B$2*10^-3/24</f>
        <v>338.33750000000003</v>
      </c>
      <c r="L2995" s="14">
        <f>IF(J2995="YES",I2995*Assumptions!$B$3/1000,0)</f>
        <v>0</v>
      </c>
      <c r="M2995" s="14">
        <f>IF(J2995="YES",I2995*Assumptions!$B$4/1000,0)</f>
        <v>0</v>
      </c>
      <c r="N2995" s="14">
        <f>IF(J2995="YES",I2995*Assumptions!$B$5/1000,0)</f>
        <v>0</v>
      </c>
      <c r="O2995" s="14">
        <f>K2995*Assumptions!$B$6*Assumptions!$B$7</f>
        <v>1962.3575000000001</v>
      </c>
      <c r="P2995" s="14">
        <f>((K2995*Assumptions!$B$6*Assumptions!$B$7/1000)*(Assumptions!$B$8/(Assumptions!$B$8-1)))*Assumptions!$B$9</f>
        <v>11774.144999999999</v>
      </c>
      <c r="Q2995" s="13" t="s">
        <v>9038</v>
      </c>
      <c r="R2995" s="13" t="s">
        <v>9044</v>
      </c>
    </row>
    <row r="2996" spans="1:18" x14ac:dyDescent="0.3">
      <c r="A2996" s="11" t="s">
        <v>6</v>
      </c>
      <c r="B2996" s="11" t="s">
        <v>1122</v>
      </c>
      <c r="D2996" s="11" t="s">
        <v>1191</v>
      </c>
      <c r="E2996" s="11" t="s">
        <v>1192</v>
      </c>
      <c r="F2996" s="12">
        <v>45.935070000000003</v>
      </c>
      <c r="G2996" s="12">
        <v>8.5594110000000008</v>
      </c>
      <c r="H2996" s="11">
        <v>55000</v>
      </c>
      <c r="I2996" s="11">
        <v>47265</v>
      </c>
      <c r="J2996" s="13" t="s">
        <v>8991</v>
      </c>
      <c r="K2996" s="14">
        <f>I2996*Assumptions!$B$2*10^-3/24</f>
        <v>295.40625</v>
      </c>
      <c r="L2996" s="14">
        <f>IF(J2996="YES",I2996*Assumptions!$B$3/1000,0)</f>
        <v>0</v>
      </c>
      <c r="M2996" s="14">
        <f>IF(J2996="YES",I2996*Assumptions!$B$4/1000,0)</f>
        <v>0</v>
      </c>
      <c r="N2996" s="14">
        <f>IF(J2996="YES",I2996*Assumptions!$B$5/1000,0)</f>
        <v>0</v>
      </c>
      <c r="O2996" s="14">
        <f>K2996*Assumptions!$B$6*Assumptions!$B$7</f>
        <v>1713.3562499999998</v>
      </c>
      <c r="P2996" s="14">
        <f>((K2996*Assumptions!$B$6*Assumptions!$B$7/1000)*(Assumptions!$B$8/(Assumptions!$B$8-1)))*Assumptions!$B$9</f>
        <v>10280.137499999999</v>
      </c>
      <c r="Q2996" s="13" t="s">
        <v>9038</v>
      </c>
      <c r="R2996" s="13" t="s">
        <v>9043</v>
      </c>
    </row>
    <row r="2997" spans="1:18" x14ac:dyDescent="0.3">
      <c r="A2997" s="11" t="s">
        <v>6</v>
      </c>
      <c r="B2997" s="11" t="s">
        <v>1085</v>
      </c>
      <c r="D2997" s="11" t="s">
        <v>1193</v>
      </c>
      <c r="E2997" s="11" t="s">
        <v>1194</v>
      </c>
      <c r="F2997" s="12">
        <v>44.604742000000002</v>
      </c>
      <c r="G2997" s="12">
        <v>7.876423</v>
      </c>
      <c r="H2997" s="11">
        <v>20000</v>
      </c>
      <c r="I2997" s="11">
        <v>11064</v>
      </c>
      <c r="J2997" s="13" t="s">
        <v>8991</v>
      </c>
      <c r="K2997" s="14">
        <f>I2997*Assumptions!$B$2*10^-3/24</f>
        <v>69.150000000000006</v>
      </c>
      <c r="L2997" s="14">
        <f>IF(J2997="YES",I2997*Assumptions!$B$3/1000,0)</f>
        <v>0</v>
      </c>
      <c r="M2997" s="14">
        <f>IF(J2997="YES",I2997*Assumptions!$B$4/1000,0)</f>
        <v>0</v>
      </c>
      <c r="N2997" s="14">
        <f>IF(J2997="YES",I2997*Assumptions!$B$5/1000,0)</f>
        <v>0</v>
      </c>
      <c r="O2997" s="14">
        <f>K2997*Assumptions!$B$6*Assumptions!$B$7</f>
        <v>401.07</v>
      </c>
      <c r="P2997" s="14">
        <f>((K2997*Assumptions!$B$6*Assumptions!$B$7/1000)*(Assumptions!$B$8/(Assumptions!$B$8-1)))*Assumptions!$B$9</f>
        <v>2406.4199999999996</v>
      </c>
      <c r="Q2997" s="13" t="s">
        <v>9038</v>
      </c>
      <c r="R2997" s="13" t="s">
        <v>9042</v>
      </c>
    </row>
    <row r="2998" spans="1:18" x14ac:dyDescent="0.3">
      <c r="A2998" s="11" t="s">
        <v>6</v>
      </c>
      <c r="B2998" s="11" t="s">
        <v>1076</v>
      </c>
      <c r="D2998" s="11" t="s">
        <v>1195</v>
      </c>
      <c r="E2998" s="11" t="s">
        <v>1196</v>
      </c>
      <c r="F2998" s="12">
        <v>45.355209000000002</v>
      </c>
      <c r="G2998" s="12">
        <v>8.4026779999999999</v>
      </c>
      <c r="H2998" s="11">
        <v>5000</v>
      </c>
      <c r="I2998" s="11">
        <v>2957</v>
      </c>
      <c r="J2998" s="13" t="s">
        <v>8991</v>
      </c>
      <c r="K2998" s="14">
        <f>I2998*Assumptions!$B$2*10^-3/24</f>
        <v>18.481249999999999</v>
      </c>
      <c r="L2998" s="14">
        <f>IF(J2998="YES",I2998*Assumptions!$B$3/1000,0)</f>
        <v>0</v>
      </c>
      <c r="M2998" s="14">
        <f>IF(J2998="YES",I2998*Assumptions!$B$4/1000,0)</f>
        <v>0</v>
      </c>
      <c r="N2998" s="14">
        <f>IF(J2998="YES",I2998*Assumptions!$B$5/1000,0)</f>
        <v>0</v>
      </c>
      <c r="O2998" s="14">
        <f>K2998*Assumptions!$B$6*Assumptions!$B$7</f>
        <v>107.19124999999998</v>
      </c>
      <c r="P2998" s="14">
        <f>((K2998*Assumptions!$B$6*Assumptions!$B$7/1000)*(Assumptions!$B$8/(Assumptions!$B$8-1)))*Assumptions!$B$9</f>
        <v>643.14749999999992</v>
      </c>
      <c r="Q2998" s="13" t="s">
        <v>9038</v>
      </c>
      <c r="R2998" s="13" t="s">
        <v>9042</v>
      </c>
    </row>
    <row r="2999" spans="1:18" x14ac:dyDescent="0.3">
      <c r="A2999" s="11" t="s">
        <v>6</v>
      </c>
      <c r="B2999" s="11" t="s">
        <v>1063</v>
      </c>
      <c r="D2999" s="11" t="s">
        <v>1197</v>
      </c>
      <c r="E2999" s="11" t="s">
        <v>1198</v>
      </c>
      <c r="F2999" s="12">
        <v>44.972638000000003</v>
      </c>
      <c r="G2999" s="12">
        <v>7.5244270000000002</v>
      </c>
      <c r="H2999" s="11">
        <v>5000</v>
      </c>
      <c r="I2999" s="11">
        <v>5322</v>
      </c>
      <c r="J2999" s="13" t="s">
        <v>8991</v>
      </c>
      <c r="K2999" s="14">
        <f>I2999*Assumptions!$B$2*10^-3/24</f>
        <v>33.262500000000003</v>
      </c>
      <c r="L2999" s="14">
        <f>IF(J2999="YES",I2999*Assumptions!$B$3/1000,0)</f>
        <v>0</v>
      </c>
      <c r="M2999" s="14">
        <f>IF(J2999="YES",I2999*Assumptions!$B$4/1000,0)</f>
        <v>0</v>
      </c>
      <c r="N2999" s="14">
        <f>IF(J2999="YES",I2999*Assumptions!$B$5/1000,0)</f>
        <v>0</v>
      </c>
      <c r="O2999" s="14">
        <f>K2999*Assumptions!$B$6*Assumptions!$B$7</f>
        <v>192.92249999999999</v>
      </c>
      <c r="P2999" s="14">
        <f>((K2999*Assumptions!$B$6*Assumptions!$B$7/1000)*(Assumptions!$B$8/(Assumptions!$B$8-1)))*Assumptions!$B$9</f>
        <v>1157.5349999999999</v>
      </c>
      <c r="Q2999" s="13" t="s">
        <v>9038</v>
      </c>
      <c r="R2999" s="13" t="s">
        <v>9042</v>
      </c>
    </row>
    <row r="3000" spans="1:18" x14ac:dyDescent="0.3">
      <c r="A3000" s="11" t="s">
        <v>6</v>
      </c>
      <c r="B3000" s="11" t="s">
        <v>1076</v>
      </c>
      <c r="D3000" s="11" t="s">
        <v>1199</v>
      </c>
      <c r="E3000" s="11" t="s">
        <v>1200</v>
      </c>
      <c r="F3000" s="12">
        <v>45.272300000000001</v>
      </c>
      <c r="G3000" s="12">
        <v>8.0922000000000001</v>
      </c>
      <c r="H3000" s="11">
        <v>5000</v>
      </c>
      <c r="I3000" s="11">
        <v>4825</v>
      </c>
      <c r="J3000" s="13" t="s">
        <v>8991</v>
      </c>
      <c r="K3000" s="14">
        <f>I3000*Assumptions!$B$2*10^-3/24</f>
        <v>30.15625</v>
      </c>
      <c r="L3000" s="14">
        <f>IF(J3000="YES",I3000*Assumptions!$B$3/1000,0)</f>
        <v>0</v>
      </c>
      <c r="M3000" s="14">
        <f>IF(J3000="YES",I3000*Assumptions!$B$4/1000,0)</f>
        <v>0</v>
      </c>
      <c r="N3000" s="14">
        <f>IF(J3000="YES",I3000*Assumptions!$B$5/1000,0)</f>
        <v>0</v>
      </c>
      <c r="O3000" s="14">
        <f>K3000*Assumptions!$B$6*Assumptions!$B$7</f>
        <v>174.90624999999997</v>
      </c>
      <c r="P3000" s="14">
        <f>((K3000*Assumptions!$B$6*Assumptions!$B$7/1000)*(Assumptions!$B$8/(Assumptions!$B$8-1)))*Assumptions!$B$9</f>
        <v>1049.4374999999998</v>
      </c>
      <c r="Q3000" s="13" t="s">
        <v>9038</v>
      </c>
      <c r="R3000" s="13" t="s">
        <v>9044</v>
      </c>
    </row>
    <row r="3001" spans="1:18" x14ac:dyDescent="0.3">
      <c r="A3001" s="11" t="s">
        <v>6</v>
      </c>
      <c r="B3001" s="11" t="s">
        <v>1082</v>
      </c>
      <c r="D3001" s="11" t="s">
        <v>1201</v>
      </c>
      <c r="E3001" s="11" t="s">
        <v>1202</v>
      </c>
      <c r="F3001" s="12">
        <v>44.843297999999997</v>
      </c>
      <c r="G3001" s="12">
        <v>8.6726770000000002</v>
      </c>
      <c r="H3001" s="11">
        <v>12500</v>
      </c>
      <c r="I3001" s="11">
        <v>5640</v>
      </c>
      <c r="J3001" s="13" t="s">
        <v>8991</v>
      </c>
      <c r="K3001" s="14">
        <f>I3001*Assumptions!$B$2*10^-3/24</f>
        <v>35.25</v>
      </c>
      <c r="L3001" s="14">
        <f>IF(J3001="YES",I3001*Assumptions!$B$3/1000,0)</f>
        <v>0</v>
      </c>
      <c r="M3001" s="14">
        <f>IF(J3001="YES",I3001*Assumptions!$B$4/1000,0)</f>
        <v>0</v>
      </c>
      <c r="N3001" s="14">
        <f>IF(J3001="YES",I3001*Assumptions!$B$5/1000,0)</f>
        <v>0</v>
      </c>
      <c r="O3001" s="14">
        <f>K3001*Assumptions!$B$6*Assumptions!$B$7</f>
        <v>204.45</v>
      </c>
      <c r="P3001" s="14">
        <f>((K3001*Assumptions!$B$6*Assumptions!$B$7/1000)*(Assumptions!$B$8/(Assumptions!$B$8-1)))*Assumptions!$B$9</f>
        <v>1226.6999999999998</v>
      </c>
      <c r="Q3001" s="13" t="s">
        <v>9038</v>
      </c>
      <c r="R3001" s="13" t="s">
        <v>9042</v>
      </c>
    </row>
    <row r="3002" spans="1:18" x14ac:dyDescent="0.3">
      <c r="A3002" s="11" t="s">
        <v>6</v>
      </c>
      <c r="B3002" s="11" t="s">
        <v>1085</v>
      </c>
      <c r="D3002" s="11" t="s">
        <v>1203</v>
      </c>
      <c r="E3002" s="11" t="s">
        <v>1204</v>
      </c>
      <c r="F3002" s="12">
        <v>44.259954</v>
      </c>
      <c r="G3002" s="12">
        <v>7.7809350000000004</v>
      </c>
      <c r="H3002" s="11">
        <v>8200</v>
      </c>
      <c r="I3002" s="11">
        <v>8140</v>
      </c>
      <c r="J3002" s="13" t="s">
        <v>8991</v>
      </c>
      <c r="K3002" s="14">
        <f>I3002*Assumptions!$B$2*10^-3/24</f>
        <v>50.875</v>
      </c>
      <c r="L3002" s="14">
        <f>IF(J3002="YES",I3002*Assumptions!$B$3/1000,0)</f>
        <v>0</v>
      </c>
      <c r="M3002" s="14">
        <f>IF(J3002="YES",I3002*Assumptions!$B$4/1000,0)</f>
        <v>0</v>
      </c>
      <c r="N3002" s="14">
        <f>IF(J3002="YES",I3002*Assumptions!$B$5/1000,0)</f>
        <v>0</v>
      </c>
      <c r="O3002" s="14">
        <f>K3002*Assumptions!$B$6*Assumptions!$B$7</f>
        <v>295.07499999999999</v>
      </c>
      <c r="P3002" s="14">
        <f>((K3002*Assumptions!$B$6*Assumptions!$B$7/1000)*(Assumptions!$B$8/(Assumptions!$B$8-1)))*Assumptions!$B$9</f>
        <v>1770.4499999999998</v>
      </c>
      <c r="Q3002" s="13" t="s">
        <v>9038</v>
      </c>
      <c r="R3002" s="13" t="s">
        <v>9042</v>
      </c>
    </row>
    <row r="3003" spans="1:18" x14ac:dyDescent="0.3">
      <c r="A3003" s="11" t="s">
        <v>6</v>
      </c>
      <c r="B3003" s="11" t="s">
        <v>1085</v>
      </c>
      <c r="D3003" s="11" t="s">
        <v>1205</v>
      </c>
      <c r="E3003" s="11" t="s">
        <v>1206</v>
      </c>
      <c r="F3003" s="12">
        <v>44.558771</v>
      </c>
      <c r="G3003" s="12">
        <v>7.7571849999999998</v>
      </c>
      <c r="H3003" s="11">
        <v>30000</v>
      </c>
      <c r="I3003" s="11">
        <v>19200</v>
      </c>
      <c r="J3003" s="13" t="s">
        <v>8991</v>
      </c>
      <c r="K3003" s="14">
        <f>I3003*Assumptions!$B$2*10^-3/24</f>
        <v>120</v>
      </c>
      <c r="L3003" s="14">
        <f>IF(J3003="YES",I3003*Assumptions!$B$3/1000,0)</f>
        <v>0</v>
      </c>
      <c r="M3003" s="14">
        <f>IF(J3003="YES",I3003*Assumptions!$B$4/1000,0)</f>
        <v>0</v>
      </c>
      <c r="N3003" s="14">
        <f>IF(J3003="YES",I3003*Assumptions!$B$5/1000,0)</f>
        <v>0</v>
      </c>
      <c r="O3003" s="14">
        <f>K3003*Assumptions!$B$6*Assumptions!$B$7</f>
        <v>696</v>
      </c>
      <c r="P3003" s="14">
        <f>((K3003*Assumptions!$B$6*Assumptions!$B$7/1000)*(Assumptions!$B$8/(Assumptions!$B$8-1)))*Assumptions!$B$9</f>
        <v>4176</v>
      </c>
      <c r="Q3003" s="13" t="s">
        <v>9038</v>
      </c>
      <c r="R3003" s="13" t="s">
        <v>9044</v>
      </c>
    </row>
    <row r="3004" spans="1:18" x14ac:dyDescent="0.3">
      <c r="A3004" s="11" t="s">
        <v>6</v>
      </c>
      <c r="B3004" s="11" t="s">
        <v>1082</v>
      </c>
      <c r="D3004" s="11" t="s">
        <v>1207</v>
      </c>
      <c r="E3004" s="11" t="s">
        <v>1208</v>
      </c>
      <c r="F3004" s="12">
        <v>44.72495</v>
      </c>
      <c r="G3004" s="12">
        <v>8.9249510000000001</v>
      </c>
      <c r="H3004" s="11">
        <v>5100</v>
      </c>
      <c r="I3004" s="11">
        <v>2602</v>
      </c>
      <c r="J3004" s="13" t="s">
        <v>8991</v>
      </c>
      <c r="K3004" s="14">
        <f>I3004*Assumptions!$B$2*10^-3/24</f>
        <v>16.262499999999999</v>
      </c>
      <c r="L3004" s="14">
        <f>IF(J3004="YES",I3004*Assumptions!$B$3/1000,0)</f>
        <v>0</v>
      </c>
      <c r="M3004" s="14">
        <f>IF(J3004="YES",I3004*Assumptions!$B$4/1000,0)</f>
        <v>0</v>
      </c>
      <c r="N3004" s="14">
        <f>IF(J3004="YES",I3004*Assumptions!$B$5/1000,0)</f>
        <v>0</v>
      </c>
      <c r="O3004" s="14">
        <f>K3004*Assumptions!$B$6*Assumptions!$B$7</f>
        <v>94.322499999999991</v>
      </c>
      <c r="P3004" s="14">
        <f>((K3004*Assumptions!$B$6*Assumptions!$B$7/1000)*(Assumptions!$B$8/(Assumptions!$B$8-1)))*Assumptions!$B$9</f>
        <v>565.93499999999995</v>
      </c>
      <c r="Q3004" s="13" t="s">
        <v>9038</v>
      </c>
      <c r="R3004" s="13" t="s">
        <v>9044</v>
      </c>
    </row>
    <row r="3005" spans="1:18" x14ac:dyDescent="0.3">
      <c r="A3005" s="11" t="s">
        <v>6</v>
      </c>
      <c r="B3005" s="11" t="s">
        <v>1063</v>
      </c>
      <c r="D3005" s="11" t="s">
        <v>1209</v>
      </c>
      <c r="E3005" s="11" t="s">
        <v>1210</v>
      </c>
      <c r="F3005" s="12">
        <v>44.827285000000003</v>
      </c>
      <c r="G3005" s="12">
        <v>7.4044319999999999</v>
      </c>
      <c r="H3005" s="11">
        <v>20000</v>
      </c>
      <c r="I3005" s="11">
        <v>19277</v>
      </c>
      <c r="J3005" s="13" t="s">
        <v>8991</v>
      </c>
      <c r="K3005" s="14">
        <f>I3005*Assumptions!$B$2*10^-3/24</f>
        <v>120.48125</v>
      </c>
      <c r="L3005" s="14">
        <f>IF(J3005="YES",I3005*Assumptions!$B$3/1000,0)</f>
        <v>0</v>
      </c>
      <c r="M3005" s="14">
        <f>IF(J3005="YES",I3005*Assumptions!$B$4/1000,0)</f>
        <v>0</v>
      </c>
      <c r="N3005" s="14">
        <f>IF(J3005="YES",I3005*Assumptions!$B$5/1000,0)</f>
        <v>0</v>
      </c>
      <c r="O3005" s="14">
        <f>K3005*Assumptions!$B$6*Assumptions!$B$7</f>
        <v>698.79124999999999</v>
      </c>
      <c r="P3005" s="14">
        <f>((K3005*Assumptions!$B$6*Assumptions!$B$7/1000)*(Assumptions!$B$8/(Assumptions!$B$8-1)))*Assumptions!$B$9</f>
        <v>4192.7474999999995</v>
      </c>
      <c r="Q3005" s="13" t="s">
        <v>9038</v>
      </c>
      <c r="R3005" s="13" t="s">
        <v>9044</v>
      </c>
    </row>
    <row r="3006" spans="1:18" x14ac:dyDescent="0.3">
      <c r="A3006" s="11" t="s">
        <v>6</v>
      </c>
      <c r="B3006" s="11" t="s">
        <v>1122</v>
      </c>
      <c r="D3006" s="11" t="s">
        <v>1211</v>
      </c>
      <c r="E3006" s="11" t="s">
        <v>1212</v>
      </c>
      <c r="F3006" s="12">
        <v>46.052838999999999</v>
      </c>
      <c r="G3006" s="12">
        <v>8.2645970000000002</v>
      </c>
      <c r="H3006" s="11">
        <v>8000</v>
      </c>
      <c r="I3006" s="11">
        <v>5311</v>
      </c>
      <c r="J3006" s="13" t="s">
        <v>8991</v>
      </c>
      <c r="K3006" s="14">
        <f>I3006*Assumptions!$B$2*10^-3/24</f>
        <v>33.193750000000001</v>
      </c>
      <c r="L3006" s="14">
        <f>IF(J3006="YES",I3006*Assumptions!$B$3/1000,0)</f>
        <v>0</v>
      </c>
      <c r="M3006" s="14">
        <f>IF(J3006="YES",I3006*Assumptions!$B$4/1000,0)</f>
        <v>0</v>
      </c>
      <c r="N3006" s="14">
        <f>IF(J3006="YES",I3006*Assumptions!$B$5/1000,0)</f>
        <v>0</v>
      </c>
      <c r="O3006" s="14">
        <f>K3006*Assumptions!$B$6*Assumptions!$B$7</f>
        <v>192.52375000000001</v>
      </c>
      <c r="P3006" s="14">
        <f>((K3006*Assumptions!$B$6*Assumptions!$B$7/1000)*(Assumptions!$B$8/(Assumptions!$B$8-1)))*Assumptions!$B$9</f>
        <v>1155.1424999999999</v>
      </c>
      <c r="Q3006" s="13" t="s">
        <v>9038</v>
      </c>
      <c r="R3006" s="13" t="s">
        <v>9042</v>
      </c>
    </row>
    <row r="3007" spans="1:18" x14ac:dyDescent="0.3">
      <c r="A3007" s="11" t="s">
        <v>6</v>
      </c>
      <c r="B3007" s="11" t="s">
        <v>1063</v>
      </c>
      <c r="D3007" s="11" t="s">
        <v>1213</v>
      </c>
      <c r="E3007" s="11" t="s">
        <v>1214</v>
      </c>
      <c r="F3007" s="12">
        <v>46.029494</v>
      </c>
      <c r="G3007" s="12">
        <v>8.279522</v>
      </c>
      <c r="H3007" s="11">
        <v>8000</v>
      </c>
      <c r="I3007" s="11">
        <v>5053</v>
      </c>
      <c r="J3007" s="13" t="s">
        <v>8991</v>
      </c>
      <c r="K3007" s="14">
        <f>I3007*Assumptions!$B$2*10^-3/24</f>
        <v>31.581250000000001</v>
      </c>
      <c r="L3007" s="14">
        <f>IF(J3007="YES",I3007*Assumptions!$B$3/1000,0)</f>
        <v>0</v>
      </c>
      <c r="M3007" s="14">
        <f>IF(J3007="YES",I3007*Assumptions!$B$4/1000,0)</f>
        <v>0</v>
      </c>
      <c r="N3007" s="14">
        <f>IF(J3007="YES",I3007*Assumptions!$B$5/1000,0)</f>
        <v>0</v>
      </c>
      <c r="O3007" s="14">
        <f>K3007*Assumptions!$B$6*Assumptions!$B$7</f>
        <v>183.17125000000001</v>
      </c>
      <c r="P3007" s="14">
        <f>((K3007*Assumptions!$B$6*Assumptions!$B$7/1000)*(Assumptions!$B$8/(Assumptions!$B$8-1)))*Assumptions!$B$9</f>
        <v>1099.0274999999999</v>
      </c>
      <c r="Q3007" s="13" t="s">
        <v>9038</v>
      </c>
      <c r="R3007" s="13" t="s">
        <v>9043</v>
      </c>
    </row>
    <row r="3008" spans="1:18" x14ac:dyDescent="0.3">
      <c r="A3008" s="11" t="s">
        <v>6</v>
      </c>
      <c r="B3008" s="11" t="s">
        <v>1063</v>
      </c>
      <c r="D3008" s="11" t="s">
        <v>1215</v>
      </c>
      <c r="E3008" s="11" t="s">
        <v>1216</v>
      </c>
      <c r="F3008" s="12">
        <v>46.000498</v>
      </c>
      <c r="G3008" s="12">
        <v>8.2985980000000001</v>
      </c>
      <c r="H3008" s="11">
        <v>8000</v>
      </c>
      <c r="I3008" s="11">
        <v>3981</v>
      </c>
      <c r="J3008" s="13" t="s">
        <v>8991</v>
      </c>
      <c r="K3008" s="14">
        <f>I3008*Assumptions!$B$2*10^-3/24</f>
        <v>24.881249999999998</v>
      </c>
      <c r="L3008" s="14">
        <f>IF(J3008="YES",I3008*Assumptions!$B$3/1000,0)</f>
        <v>0</v>
      </c>
      <c r="M3008" s="14">
        <f>IF(J3008="YES",I3008*Assumptions!$B$4/1000,0)</f>
        <v>0</v>
      </c>
      <c r="N3008" s="14">
        <f>IF(J3008="YES",I3008*Assumptions!$B$5/1000,0)</f>
        <v>0</v>
      </c>
      <c r="O3008" s="14">
        <f>K3008*Assumptions!$B$6*Assumptions!$B$7</f>
        <v>144.31124999999997</v>
      </c>
      <c r="P3008" s="14">
        <f>((K3008*Assumptions!$B$6*Assumptions!$B$7/1000)*(Assumptions!$B$8/(Assumptions!$B$8-1)))*Assumptions!$B$9</f>
        <v>865.86749999999972</v>
      </c>
      <c r="Q3008" s="13" t="s">
        <v>9038</v>
      </c>
      <c r="R3008" s="13" t="s">
        <v>9042</v>
      </c>
    </row>
    <row r="3009" spans="1:18" x14ac:dyDescent="0.3">
      <c r="A3009" s="11" t="s">
        <v>6</v>
      </c>
      <c r="B3009" s="11" t="s">
        <v>1122</v>
      </c>
      <c r="D3009" s="11" t="s">
        <v>1217</v>
      </c>
      <c r="E3009" s="11" t="s">
        <v>1218</v>
      </c>
      <c r="F3009" s="12">
        <v>45.936681</v>
      </c>
      <c r="G3009" s="12">
        <v>8.4323399999999999</v>
      </c>
      <c r="H3009" s="11">
        <v>18000</v>
      </c>
      <c r="I3009" s="11">
        <v>20668</v>
      </c>
      <c r="J3009" s="13" t="s">
        <v>8991</v>
      </c>
      <c r="K3009" s="14">
        <f>I3009*Assumptions!$B$2*10^-3/24</f>
        <v>129.17500000000001</v>
      </c>
      <c r="L3009" s="14">
        <f>IF(J3009="YES",I3009*Assumptions!$B$3/1000,0)</f>
        <v>0</v>
      </c>
      <c r="M3009" s="14">
        <f>IF(J3009="YES",I3009*Assumptions!$B$4/1000,0)</f>
        <v>0</v>
      </c>
      <c r="N3009" s="14">
        <f>IF(J3009="YES",I3009*Assumptions!$B$5/1000,0)</f>
        <v>0</v>
      </c>
      <c r="O3009" s="14">
        <f>K3009*Assumptions!$B$6*Assumptions!$B$7</f>
        <v>749.21499999999992</v>
      </c>
      <c r="P3009" s="14">
        <f>((K3009*Assumptions!$B$6*Assumptions!$B$7/1000)*(Assumptions!$B$8/(Assumptions!$B$8-1)))*Assumptions!$B$9</f>
        <v>4495.29</v>
      </c>
      <c r="Q3009" s="13" t="s">
        <v>9038</v>
      </c>
      <c r="R3009" s="13" t="s">
        <v>9043</v>
      </c>
    </row>
    <row r="3010" spans="1:18" x14ac:dyDescent="0.3">
      <c r="A3010" s="11" t="s">
        <v>6</v>
      </c>
      <c r="B3010" s="11" t="s">
        <v>1122</v>
      </c>
      <c r="D3010" s="11" t="s">
        <v>1219</v>
      </c>
      <c r="E3010" s="11" t="s">
        <v>1220</v>
      </c>
      <c r="F3010" s="12">
        <v>45.962986000000001</v>
      </c>
      <c r="G3010" s="12">
        <v>8.4353470000000002</v>
      </c>
      <c r="H3010" s="11">
        <v>9225</v>
      </c>
      <c r="I3010" s="11">
        <v>7711</v>
      </c>
      <c r="J3010" s="13" t="s">
        <v>8991</v>
      </c>
      <c r="K3010" s="14">
        <f>I3010*Assumptions!$B$2*10^-3/24</f>
        <v>48.193750000000001</v>
      </c>
      <c r="L3010" s="14">
        <f>IF(J3010="YES",I3010*Assumptions!$B$3/1000,0)</f>
        <v>0</v>
      </c>
      <c r="M3010" s="14">
        <f>IF(J3010="YES",I3010*Assumptions!$B$4/1000,0)</f>
        <v>0</v>
      </c>
      <c r="N3010" s="14">
        <f>IF(J3010="YES",I3010*Assumptions!$B$5/1000,0)</f>
        <v>0</v>
      </c>
      <c r="O3010" s="14">
        <f>K3010*Assumptions!$B$6*Assumptions!$B$7</f>
        <v>279.52375000000001</v>
      </c>
      <c r="P3010" s="14">
        <f>((K3010*Assumptions!$B$6*Assumptions!$B$7/1000)*(Assumptions!$B$8/(Assumptions!$B$8-1)))*Assumptions!$B$9</f>
        <v>1677.1425000000002</v>
      </c>
      <c r="Q3010" s="13" t="s">
        <v>9038</v>
      </c>
      <c r="R3010" s="13" t="s">
        <v>9042</v>
      </c>
    </row>
    <row r="3011" spans="1:18" x14ac:dyDescent="0.3">
      <c r="A3011" s="11" t="s">
        <v>6</v>
      </c>
      <c r="B3011" s="11" t="s">
        <v>1122</v>
      </c>
      <c r="D3011" s="11" t="s">
        <v>1221</v>
      </c>
      <c r="E3011" s="11" t="s">
        <v>1222</v>
      </c>
      <c r="F3011" s="12">
        <v>45.816904000000001</v>
      </c>
      <c r="G3011" s="12">
        <v>8.5545960000000001</v>
      </c>
      <c r="H3011" s="11">
        <v>28000</v>
      </c>
      <c r="I3011" s="11">
        <v>15625</v>
      </c>
      <c r="J3011" s="13" t="s">
        <v>8991</v>
      </c>
      <c r="K3011" s="14">
        <f>I3011*Assumptions!$B$2*10^-3/24</f>
        <v>97.65625</v>
      </c>
      <c r="L3011" s="14">
        <f>IF(J3011="YES",I3011*Assumptions!$B$3/1000,0)</f>
        <v>0</v>
      </c>
      <c r="M3011" s="14">
        <f>IF(J3011="YES",I3011*Assumptions!$B$4/1000,0)</f>
        <v>0</v>
      </c>
      <c r="N3011" s="14">
        <f>IF(J3011="YES",I3011*Assumptions!$B$5/1000,0)</f>
        <v>0</v>
      </c>
      <c r="O3011" s="14">
        <f>K3011*Assumptions!$B$6*Assumptions!$B$7</f>
        <v>566.40624999999989</v>
      </c>
      <c r="P3011" s="14">
        <f>((K3011*Assumptions!$B$6*Assumptions!$B$7/1000)*(Assumptions!$B$8/(Assumptions!$B$8-1)))*Assumptions!$B$9</f>
        <v>3398.4374999999991</v>
      </c>
      <c r="Q3011" s="13" t="s">
        <v>9038</v>
      </c>
      <c r="R3011" s="13" t="s">
        <v>9043</v>
      </c>
    </row>
    <row r="3012" spans="1:18" x14ac:dyDescent="0.3">
      <c r="A3012" s="11" t="s">
        <v>6</v>
      </c>
      <c r="B3012" s="11" t="s">
        <v>1119</v>
      </c>
      <c r="D3012" s="11" t="s">
        <v>1223</v>
      </c>
      <c r="E3012" s="11" t="s">
        <v>1224</v>
      </c>
      <c r="F3012" s="12">
        <v>45.785457000000001</v>
      </c>
      <c r="G3012" s="12">
        <v>8.3895879999999998</v>
      </c>
      <c r="H3012" s="11">
        <v>14500</v>
      </c>
      <c r="I3012" s="11">
        <v>5514</v>
      </c>
      <c r="J3012" s="13" t="s">
        <v>8991</v>
      </c>
      <c r="K3012" s="14">
        <f>I3012*Assumptions!$B$2*10^-3/24</f>
        <v>34.462499999999999</v>
      </c>
      <c r="L3012" s="14">
        <f>IF(J3012="YES",I3012*Assumptions!$B$3/1000,0)</f>
        <v>0</v>
      </c>
      <c r="M3012" s="14">
        <f>IF(J3012="YES",I3012*Assumptions!$B$4/1000,0)</f>
        <v>0</v>
      </c>
      <c r="N3012" s="14">
        <f>IF(J3012="YES",I3012*Assumptions!$B$5/1000,0)</f>
        <v>0</v>
      </c>
      <c r="O3012" s="14">
        <f>K3012*Assumptions!$B$6*Assumptions!$B$7</f>
        <v>199.88249999999996</v>
      </c>
      <c r="P3012" s="14">
        <f>((K3012*Assumptions!$B$6*Assumptions!$B$7/1000)*(Assumptions!$B$8/(Assumptions!$B$8-1)))*Assumptions!$B$9</f>
        <v>1199.2949999999996</v>
      </c>
      <c r="Q3012" s="13" t="s">
        <v>9038</v>
      </c>
      <c r="R3012" s="13" t="s">
        <v>9042</v>
      </c>
    </row>
    <row r="3013" spans="1:18" x14ac:dyDescent="0.3">
      <c r="A3013" s="11" t="s">
        <v>6</v>
      </c>
      <c r="B3013" s="11" t="s">
        <v>1122</v>
      </c>
      <c r="D3013" s="11" t="s">
        <v>1225</v>
      </c>
      <c r="E3013" s="11" t="s">
        <v>1226</v>
      </c>
      <c r="F3013" s="12">
        <v>45.900908000000001</v>
      </c>
      <c r="G3013" s="12">
        <v>8.42089</v>
      </c>
      <c r="H3013" s="11">
        <v>29000</v>
      </c>
      <c r="I3013" s="11">
        <v>27059</v>
      </c>
      <c r="J3013" s="13" t="s">
        <v>8991</v>
      </c>
      <c r="K3013" s="14">
        <f>I3013*Assumptions!$B$2*10^-3/24</f>
        <v>169.11875000000001</v>
      </c>
      <c r="L3013" s="14">
        <f>IF(J3013="YES",I3013*Assumptions!$B$3/1000,0)</f>
        <v>0</v>
      </c>
      <c r="M3013" s="14">
        <f>IF(J3013="YES",I3013*Assumptions!$B$4/1000,0)</f>
        <v>0</v>
      </c>
      <c r="N3013" s="14">
        <f>IF(J3013="YES",I3013*Assumptions!$B$5/1000,0)</f>
        <v>0</v>
      </c>
      <c r="O3013" s="14">
        <f>K3013*Assumptions!$B$6*Assumptions!$B$7</f>
        <v>980.88875000000007</v>
      </c>
      <c r="P3013" s="14">
        <f>((K3013*Assumptions!$B$6*Assumptions!$B$7/1000)*(Assumptions!$B$8/(Assumptions!$B$8-1)))*Assumptions!$B$9</f>
        <v>5885.3324999999995</v>
      </c>
      <c r="Q3013" s="13" t="s">
        <v>9038</v>
      </c>
      <c r="R3013" s="13" t="s">
        <v>9043</v>
      </c>
    </row>
    <row r="3014" spans="1:18" x14ac:dyDescent="0.3">
      <c r="A3014" s="11" t="s">
        <v>6</v>
      </c>
      <c r="B3014" s="11" t="s">
        <v>1122</v>
      </c>
      <c r="D3014" s="11" t="s">
        <v>1227</v>
      </c>
      <c r="E3014" s="11" t="s">
        <v>1228</v>
      </c>
      <c r="F3014" s="12">
        <v>46.133572999999998</v>
      </c>
      <c r="G3014" s="12">
        <v>8.5583159999999996</v>
      </c>
      <c r="H3014" s="11">
        <v>9000</v>
      </c>
      <c r="I3014" s="11">
        <v>4266</v>
      </c>
      <c r="J3014" s="13" t="s">
        <v>8991</v>
      </c>
      <c r="K3014" s="14">
        <f>I3014*Assumptions!$B$2*10^-3/24</f>
        <v>26.662499999999998</v>
      </c>
      <c r="L3014" s="14">
        <f>IF(J3014="YES",I3014*Assumptions!$B$3/1000,0)</f>
        <v>0</v>
      </c>
      <c r="M3014" s="14">
        <f>IF(J3014="YES",I3014*Assumptions!$B$4/1000,0)</f>
        <v>0</v>
      </c>
      <c r="N3014" s="14">
        <f>IF(J3014="YES",I3014*Assumptions!$B$5/1000,0)</f>
        <v>0</v>
      </c>
      <c r="O3014" s="14">
        <f>K3014*Assumptions!$B$6*Assumptions!$B$7</f>
        <v>154.64249999999998</v>
      </c>
      <c r="P3014" s="14">
        <f>((K3014*Assumptions!$B$6*Assumptions!$B$7/1000)*(Assumptions!$B$8/(Assumptions!$B$8-1)))*Assumptions!$B$9</f>
        <v>927.8549999999999</v>
      </c>
      <c r="Q3014" s="13" t="s">
        <v>9038</v>
      </c>
      <c r="R3014" s="13" t="s">
        <v>9044</v>
      </c>
    </row>
    <row r="3015" spans="1:18" x14ac:dyDescent="0.3">
      <c r="A3015" s="11" t="s">
        <v>6</v>
      </c>
      <c r="B3015" s="11" t="s">
        <v>1085</v>
      </c>
      <c r="D3015" s="11" t="s">
        <v>1229</v>
      </c>
      <c r="E3015" s="11" t="s">
        <v>1230</v>
      </c>
      <c r="F3015" s="12">
        <v>44.711579</v>
      </c>
      <c r="G3015" s="12">
        <v>8.2549460000000003</v>
      </c>
      <c r="H3015" s="11">
        <v>120000</v>
      </c>
      <c r="I3015" s="11">
        <v>88837</v>
      </c>
      <c r="J3015" s="13" t="s">
        <v>8991</v>
      </c>
      <c r="K3015" s="14">
        <f>I3015*Assumptions!$B$2*10^-3/24</f>
        <v>555.23125000000005</v>
      </c>
      <c r="L3015" s="14">
        <f>IF(J3015="YES",I3015*Assumptions!$B$3/1000,0)</f>
        <v>0</v>
      </c>
      <c r="M3015" s="14">
        <f>IF(J3015="YES",I3015*Assumptions!$B$4/1000,0)</f>
        <v>0</v>
      </c>
      <c r="N3015" s="14">
        <f>IF(J3015="YES",I3015*Assumptions!$B$5/1000,0)</f>
        <v>0</v>
      </c>
      <c r="O3015" s="14">
        <f>K3015*Assumptions!$B$6*Assumptions!$B$7</f>
        <v>3220.3412500000004</v>
      </c>
      <c r="P3015" s="14">
        <f>((K3015*Assumptions!$B$6*Assumptions!$B$7/1000)*(Assumptions!$B$8/(Assumptions!$B$8-1)))*Assumptions!$B$9</f>
        <v>19322.047500000001</v>
      </c>
      <c r="Q3015" s="13" t="s">
        <v>9038</v>
      </c>
      <c r="R3015" s="13" t="s">
        <v>9044</v>
      </c>
    </row>
    <row r="3016" spans="1:18" x14ac:dyDescent="0.3">
      <c r="A3016" s="11" t="s">
        <v>6</v>
      </c>
      <c r="B3016" s="11" t="s">
        <v>1082</v>
      </c>
      <c r="D3016" s="11" t="s">
        <v>1231</v>
      </c>
      <c r="E3016" s="11" t="s">
        <v>1232</v>
      </c>
      <c r="F3016" s="12">
        <v>44.768332000000001</v>
      </c>
      <c r="G3016" s="12">
        <v>8.8522479999999995</v>
      </c>
      <c r="H3016" s="11">
        <v>100000</v>
      </c>
      <c r="I3016" s="11">
        <v>63315</v>
      </c>
      <c r="J3016" s="13" t="s">
        <v>8991</v>
      </c>
      <c r="K3016" s="14">
        <f>I3016*Assumptions!$B$2*10^-3/24</f>
        <v>395.71875</v>
      </c>
      <c r="L3016" s="14">
        <f>IF(J3016="YES",I3016*Assumptions!$B$3/1000,0)</f>
        <v>0</v>
      </c>
      <c r="M3016" s="14">
        <f>IF(J3016="YES",I3016*Assumptions!$B$4/1000,0)</f>
        <v>0</v>
      </c>
      <c r="N3016" s="14">
        <f>IF(J3016="YES",I3016*Assumptions!$B$5/1000,0)</f>
        <v>0</v>
      </c>
      <c r="O3016" s="14">
        <f>K3016*Assumptions!$B$6*Assumptions!$B$7</f>
        <v>2295.1687499999998</v>
      </c>
      <c r="P3016" s="14">
        <f>((K3016*Assumptions!$B$6*Assumptions!$B$7/1000)*(Assumptions!$B$8/(Assumptions!$B$8-1)))*Assumptions!$B$9</f>
        <v>13771.012499999997</v>
      </c>
      <c r="Q3016" s="13" t="s">
        <v>9038</v>
      </c>
      <c r="R3016" s="13" t="s">
        <v>9042</v>
      </c>
    </row>
    <row r="3017" spans="1:18" x14ac:dyDescent="0.3">
      <c r="A3017" s="11" t="s">
        <v>6</v>
      </c>
      <c r="B3017" s="11" t="s">
        <v>1082</v>
      </c>
      <c r="D3017" s="11" t="s">
        <v>1233</v>
      </c>
      <c r="E3017" s="11" t="s">
        <v>1234</v>
      </c>
      <c r="F3017" s="12">
        <v>44.990253000000003</v>
      </c>
      <c r="G3017" s="12">
        <v>8.8783480000000008</v>
      </c>
      <c r="H3017" s="11">
        <v>12697</v>
      </c>
      <c r="I3017" s="11">
        <v>7308</v>
      </c>
      <c r="J3017" s="13" t="s">
        <v>8991</v>
      </c>
      <c r="K3017" s="14">
        <f>I3017*Assumptions!$B$2*10^-3/24</f>
        <v>45.675000000000004</v>
      </c>
      <c r="L3017" s="14">
        <f>IF(J3017="YES",I3017*Assumptions!$B$3/1000,0)</f>
        <v>0</v>
      </c>
      <c r="M3017" s="14">
        <f>IF(J3017="YES",I3017*Assumptions!$B$4/1000,0)</f>
        <v>0</v>
      </c>
      <c r="N3017" s="14">
        <f>IF(J3017="YES",I3017*Assumptions!$B$5/1000,0)</f>
        <v>0</v>
      </c>
      <c r="O3017" s="14">
        <f>K3017*Assumptions!$B$6*Assumptions!$B$7</f>
        <v>264.91500000000002</v>
      </c>
      <c r="P3017" s="14">
        <f>((K3017*Assumptions!$B$6*Assumptions!$B$7/1000)*(Assumptions!$B$8/(Assumptions!$B$8-1)))*Assumptions!$B$9</f>
        <v>1589.49</v>
      </c>
      <c r="Q3017" s="13" t="s">
        <v>9038</v>
      </c>
      <c r="R3017" s="13" t="s">
        <v>9042</v>
      </c>
    </row>
    <row r="3018" spans="1:18" x14ac:dyDescent="0.3">
      <c r="A3018" s="11" t="s">
        <v>6</v>
      </c>
      <c r="B3018" s="11" t="s">
        <v>1082</v>
      </c>
      <c r="D3018" s="11" t="s">
        <v>1235</v>
      </c>
      <c r="E3018" s="11" t="s">
        <v>1236</v>
      </c>
      <c r="F3018" s="12">
        <v>44.652641000000003</v>
      </c>
      <c r="G3018" s="12">
        <v>8.6499570000000006</v>
      </c>
      <c r="H3018" s="11">
        <v>18000</v>
      </c>
      <c r="I3018" s="11">
        <v>16020</v>
      </c>
      <c r="J3018" s="13" t="s">
        <v>8991</v>
      </c>
      <c r="K3018" s="14">
        <f>I3018*Assumptions!$B$2*10^-3/24</f>
        <v>100.125</v>
      </c>
      <c r="L3018" s="14">
        <f>IF(J3018="YES",I3018*Assumptions!$B$3/1000,0)</f>
        <v>0</v>
      </c>
      <c r="M3018" s="14">
        <f>IF(J3018="YES",I3018*Assumptions!$B$4/1000,0)</f>
        <v>0</v>
      </c>
      <c r="N3018" s="14">
        <f>IF(J3018="YES",I3018*Assumptions!$B$5/1000,0)</f>
        <v>0</v>
      </c>
      <c r="O3018" s="14">
        <f>K3018*Assumptions!$B$6*Assumptions!$B$7</f>
        <v>580.72500000000002</v>
      </c>
      <c r="P3018" s="14">
        <f>((K3018*Assumptions!$B$6*Assumptions!$B$7/1000)*(Assumptions!$B$8/(Assumptions!$B$8-1)))*Assumptions!$B$9</f>
        <v>3484.35</v>
      </c>
      <c r="Q3018" s="13" t="s">
        <v>9038</v>
      </c>
      <c r="R3018" s="13" t="s">
        <v>9043</v>
      </c>
    </row>
    <row r="3019" spans="1:18" x14ac:dyDescent="0.3">
      <c r="A3019" s="11" t="s">
        <v>6</v>
      </c>
      <c r="B3019" s="11" t="s">
        <v>1082</v>
      </c>
      <c r="D3019" s="11" t="s">
        <v>1237</v>
      </c>
      <c r="E3019" s="11" t="s">
        <v>1238</v>
      </c>
      <c r="F3019" s="12">
        <v>44.786445000000001</v>
      </c>
      <c r="G3019" s="12">
        <v>8.7574869999999994</v>
      </c>
      <c r="H3019" s="11">
        <v>90000</v>
      </c>
      <c r="I3019" s="11">
        <v>78000</v>
      </c>
      <c r="J3019" s="13" t="s">
        <v>8982</v>
      </c>
      <c r="K3019" s="14">
        <f>I3019*Assumptions!$B$2*10^-3/24</f>
        <v>487.5</v>
      </c>
      <c r="L3019" s="14">
        <f>IF(J3019="YES",I3019*Assumptions!$B$3/1000,0)</f>
        <v>1560</v>
      </c>
      <c r="M3019" s="14">
        <f>IF(J3019="YES",I3019*Assumptions!$B$4/1000,0)</f>
        <v>1170</v>
      </c>
      <c r="N3019" s="14">
        <f>IF(J3019="YES",I3019*Assumptions!$B$5/1000,0)</f>
        <v>2340</v>
      </c>
      <c r="O3019" s="14">
        <f>K3019*Assumptions!$B$6*Assumptions!$B$7</f>
        <v>2827.5</v>
      </c>
      <c r="P3019" s="14">
        <f>((K3019*Assumptions!$B$6*Assumptions!$B$7/1000)*(Assumptions!$B$8/(Assumptions!$B$8-1)))*Assumptions!$B$9</f>
        <v>16965</v>
      </c>
      <c r="Q3019" s="13" t="s">
        <v>9038</v>
      </c>
      <c r="R3019" s="13" t="s">
        <v>9043</v>
      </c>
    </row>
    <row r="3020" spans="1:18" x14ac:dyDescent="0.3">
      <c r="A3020" s="11" t="s">
        <v>6</v>
      </c>
      <c r="B3020" s="11" t="s">
        <v>1063</v>
      </c>
      <c r="D3020" s="11" t="s">
        <v>1239</v>
      </c>
      <c r="E3020" s="11" t="s">
        <v>1240</v>
      </c>
      <c r="F3020" s="12">
        <v>44.849953999999997</v>
      </c>
      <c r="G3020" s="12">
        <v>7.3549559999999996</v>
      </c>
      <c r="H3020" s="11">
        <v>5441</v>
      </c>
      <c r="I3020" s="11">
        <v>4742</v>
      </c>
      <c r="J3020" s="13" t="s">
        <v>8991</v>
      </c>
      <c r="K3020" s="14">
        <f>I3020*Assumptions!$B$2*10^-3/24</f>
        <v>29.637500000000003</v>
      </c>
      <c r="L3020" s="14">
        <f>IF(J3020="YES",I3020*Assumptions!$B$3/1000,0)</f>
        <v>0</v>
      </c>
      <c r="M3020" s="14">
        <f>IF(J3020="YES",I3020*Assumptions!$B$4/1000,0)</f>
        <v>0</v>
      </c>
      <c r="N3020" s="14">
        <f>IF(J3020="YES",I3020*Assumptions!$B$5/1000,0)</f>
        <v>0</v>
      </c>
      <c r="O3020" s="14">
        <f>K3020*Assumptions!$B$6*Assumptions!$B$7</f>
        <v>171.89750000000001</v>
      </c>
      <c r="P3020" s="14">
        <f>((K3020*Assumptions!$B$6*Assumptions!$B$7/1000)*(Assumptions!$B$8/(Assumptions!$B$8-1)))*Assumptions!$B$9</f>
        <v>1031.385</v>
      </c>
      <c r="Q3020" s="13" t="s">
        <v>9038</v>
      </c>
      <c r="R3020" s="13" t="s">
        <v>9044</v>
      </c>
    </row>
    <row r="3021" spans="1:18" x14ac:dyDescent="0.3">
      <c r="A3021" s="11" t="s">
        <v>6</v>
      </c>
      <c r="B3021" s="11" t="s">
        <v>1085</v>
      </c>
      <c r="D3021" s="11" t="s">
        <v>1241</v>
      </c>
      <c r="E3021" s="11" t="s">
        <v>1242</v>
      </c>
      <c r="F3021" s="12">
        <v>44.405997999999997</v>
      </c>
      <c r="G3021" s="12">
        <v>7.8481230000000002</v>
      </c>
      <c r="H3021" s="11">
        <v>28000</v>
      </c>
      <c r="I3021" s="11">
        <v>24600</v>
      </c>
      <c r="J3021" s="13" t="s">
        <v>8991</v>
      </c>
      <c r="K3021" s="14">
        <f>I3021*Assumptions!$B$2*10^-3/24</f>
        <v>153.75</v>
      </c>
      <c r="L3021" s="14">
        <f>IF(J3021="YES",I3021*Assumptions!$B$3/1000,0)</f>
        <v>0</v>
      </c>
      <c r="M3021" s="14">
        <f>IF(J3021="YES",I3021*Assumptions!$B$4/1000,0)</f>
        <v>0</v>
      </c>
      <c r="N3021" s="14">
        <f>IF(J3021="YES",I3021*Assumptions!$B$5/1000,0)</f>
        <v>0</v>
      </c>
      <c r="O3021" s="14">
        <f>K3021*Assumptions!$B$6*Assumptions!$B$7</f>
        <v>891.75</v>
      </c>
      <c r="P3021" s="14">
        <f>((K3021*Assumptions!$B$6*Assumptions!$B$7/1000)*(Assumptions!$B$8/(Assumptions!$B$8-1)))*Assumptions!$B$9</f>
        <v>5350.5</v>
      </c>
      <c r="Q3021" s="13" t="s">
        <v>9038</v>
      </c>
      <c r="R3021" s="13" t="s">
        <v>9044</v>
      </c>
    </row>
    <row r="3022" spans="1:18" x14ac:dyDescent="0.3">
      <c r="A3022" s="11" t="s">
        <v>6</v>
      </c>
      <c r="B3022" s="11" t="s">
        <v>1085</v>
      </c>
      <c r="D3022" s="11" t="s">
        <v>1243</v>
      </c>
      <c r="E3022" s="11" t="s">
        <v>1244</v>
      </c>
      <c r="F3022" s="12">
        <v>44.656027999999999</v>
      </c>
      <c r="G3022" s="12">
        <v>7.866968</v>
      </c>
      <c r="H3022" s="11">
        <v>10500</v>
      </c>
      <c r="I3022" s="11">
        <v>10352</v>
      </c>
      <c r="J3022" s="13" t="s">
        <v>8991</v>
      </c>
      <c r="K3022" s="14">
        <f>I3022*Assumptions!$B$2*10^-3/24</f>
        <v>64.7</v>
      </c>
      <c r="L3022" s="14">
        <f>IF(J3022="YES",I3022*Assumptions!$B$3/1000,0)</f>
        <v>0</v>
      </c>
      <c r="M3022" s="14">
        <f>IF(J3022="YES",I3022*Assumptions!$B$4/1000,0)</f>
        <v>0</v>
      </c>
      <c r="N3022" s="14">
        <f>IF(J3022="YES",I3022*Assumptions!$B$5/1000,0)</f>
        <v>0</v>
      </c>
      <c r="O3022" s="14">
        <f>K3022*Assumptions!$B$6*Assumptions!$B$7</f>
        <v>375.26</v>
      </c>
      <c r="P3022" s="14">
        <f>((K3022*Assumptions!$B$6*Assumptions!$B$7/1000)*(Assumptions!$B$8/(Assumptions!$B$8-1)))*Assumptions!$B$9</f>
        <v>2251.56</v>
      </c>
      <c r="Q3022" s="13" t="s">
        <v>9038</v>
      </c>
      <c r="R3022" s="13" t="s">
        <v>9042</v>
      </c>
    </row>
    <row r="3023" spans="1:18" x14ac:dyDescent="0.3">
      <c r="A3023" s="11" t="s">
        <v>6</v>
      </c>
      <c r="B3023" s="11" t="s">
        <v>1085</v>
      </c>
      <c r="D3023" s="11" t="s">
        <v>1245</v>
      </c>
      <c r="E3023" s="11" t="s">
        <v>1246</v>
      </c>
      <c r="F3023" s="12">
        <v>44.396996999999999</v>
      </c>
      <c r="G3023" s="12">
        <v>8.0157229999999995</v>
      </c>
      <c r="H3023" s="11">
        <v>10000</v>
      </c>
      <c r="I3023" s="11">
        <v>6390</v>
      </c>
      <c r="J3023" s="13" t="s">
        <v>8991</v>
      </c>
      <c r="K3023" s="14">
        <f>I3023*Assumptions!$B$2*10^-3/24</f>
        <v>39.9375</v>
      </c>
      <c r="L3023" s="14">
        <f>IF(J3023="YES",I3023*Assumptions!$B$3/1000,0)</f>
        <v>0</v>
      </c>
      <c r="M3023" s="14">
        <f>IF(J3023="YES",I3023*Assumptions!$B$4/1000,0)</f>
        <v>0</v>
      </c>
      <c r="N3023" s="14">
        <f>IF(J3023="YES",I3023*Assumptions!$B$5/1000,0)</f>
        <v>0</v>
      </c>
      <c r="O3023" s="14">
        <f>K3023*Assumptions!$B$6*Assumptions!$B$7</f>
        <v>231.63749999999996</v>
      </c>
      <c r="P3023" s="14">
        <f>((K3023*Assumptions!$B$6*Assumptions!$B$7/1000)*(Assumptions!$B$8/(Assumptions!$B$8-1)))*Assumptions!$B$9</f>
        <v>1389.8249999999998</v>
      </c>
      <c r="Q3023" s="13" t="s">
        <v>9038</v>
      </c>
      <c r="R3023" s="13" t="s">
        <v>9044</v>
      </c>
    </row>
    <row r="3024" spans="1:18" x14ac:dyDescent="0.3">
      <c r="A3024" s="11" t="s">
        <v>6</v>
      </c>
      <c r="B3024" s="11" t="s">
        <v>1082</v>
      </c>
      <c r="D3024" s="11" t="s">
        <v>1247</v>
      </c>
      <c r="E3024" s="11" t="s">
        <v>1248</v>
      </c>
      <c r="F3024" s="12">
        <v>44.917932999999998</v>
      </c>
      <c r="G3024" s="12">
        <v>8.8719110000000008</v>
      </c>
      <c r="H3024" s="11">
        <v>83000</v>
      </c>
      <c r="I3024" s="11">
        <v>41411</v>
      </c>
      <c r="J3024" s="13" t="s">
        <v>8982</v>
      </c>
      <c r="K3024" s="14">
        <f>I3024*Assumptions!$B$2*10^-3/24</f>
        <v>258.81875000000002</v>
      </c>
      <c r="L3024" s="14">
        <f>IF(J3024="YES",I3024*Assumptions!$B$3/1000,0)</f>
        <v>828.22</v>
      </c>
      <c r="M3024" s="14">
        <f>IF(J3024="YES",I3024*Assumptions!$B$4/1000,0)</f>
        <v>621.16499999999996</v>
      </c>
      <c r="N3024" s="14">
        <f>IF(J3024="YES",I3024*Assumptions!$B$5/1000,0)</f>
        <v>1242.33</v>
      </c>
      <c r="O3024" s="14">
        <f>K3024*Assumptions!$B$6*Assumptions!$B$7</f>
        <v>1501.1487500000001</v>
      </c>
      <c r="P3024" s="14">
        <f>((K3024*Assumptions!$B$6*Assumptions!$B$7/1000)*(Assumptions!$B$8/(Assumptions!$B$8-1)))*Assumptions!$B$9</f>
        <v>9006.8924999999999</v>
      </c>
      <c r="Q3024" s="13" t="s">
        <v>9038</v>
      </c>
      <c r="R3024" s="13" t="s">
        <v>9044</v>
      </c>
    </row>
    <row r="3025" spans="1:18" x14ac:dyDescent="0.3">
      <c r="A3025" s="11" t="s">
        <v>6</v>
      </c>
      <c r="B3025" s="11" t="s">
        <v>1102</v>
      </c>
      <c r="D3025" s="11" t="s">
        <v>1249</v>
      </c>
      <c r="E3025" s="11" t="s">
        <v>1250</v>
      </c>
      <c r="F3025" s="12">
        <v>44.776859000000002</v>
      </c>
      <c r="G3025" s="12">
        <v>8.3742640000000002</v>
      </c>
      <c r="H3025" s="11">
        <v>30000</v>
      </c>
      <c r="I3025" s="11">
        <v>12125</v>
      </c>
      <c r="J3025" s="13" t="s">
        <v>8991</v>
      </c>
      <c r="K3025" s="14">
        <f>I3025*Assumptions!$B$2*10^-3/24</f>
        <v>75.78125</v>
      </c>
      <c r="L3025" s="14">
        <f>IF(J3025="YES",I3025*Assumptions!$B$3/1000,0)</f>
        <v>0</v>
      </c>
      <c r="M3025" s="14">
        <f>IF(J3025="YES",I3025*Assumptions!$B$4/1000,0)</f>
        <v>0</v>
      </c>
      <c r="N3025" s="14">
        <f>IF(J3025="YES",I3025*Assumptions!$B$5/1000,0)</f>
        <v>0</v>
      </c>
      <c r="O3025" s="14">
        <f>K3025*Assumptions!$B$6*Assumptions!$B$7</f>
        <v>439.53125</v>
      </c>
      <c r="P3025" s="14">
        <f>((K3025*Assumptions!$B$6*Assumptions!$B$7/1000)*(Assumptions!$B$8/(Assumptions!$B$8-1)))*Assumptions!$B$9</f>
        <v>2637.1874999999995</v>
      </c>
      <c r="Q3025" s="13" t="s">
        <v>9038</v>
      </c>
      <c r="R3025" s="13" t="s">
        <v>9042</v>
      </c>
    </row>
    <row r="3026" spans="1:18" x14ac:dyDescent="0.3">
      <c r="A3026" s="11" t="s">
        <v>6</v>
      </c>
      <c r="B3026" s="11" t="s">
        <v>1102</v>
      </c>
      <c r="D3026" s="11" t="s">
        <v>1251</v>
      </c>
      <c r="E3026" s="11" t="s">
        <v>1252</v>
      </c>
      <c r="F3026" s="12">
        <v>44.721485000000001</v>
      </c>
      <c r="G3026" s="12">
        <v>8.3013560000000002</v>
      </c>
      <c r="H3026" s="11">
        <v>21000</v>
      </c>
      <c r="I3026" s="11">
        <v>16596</v>
      </c>
      <c r="J3026" s="13" t="s">
        <v>8991</v>
      </c>
      <c r="K3026" s="14">
        <f>I3026*Assumptions!$B$2*10^-3/24</f>
        <v>103.72500000000001</v>
      </c>
      <c r="L3026" s="14">
        <f>IF(J3026="YES",I3026*Assumptions!$B$3/1000,0)</f>
        <v>0</v>
      </c>
      <c r="M3026" s="14">
        <f>IF(J3026="YES",I3026*Assumptions!$B$4/1000,0)</f>
        <v>0</v>
      </c>
      <c r="N3026" s="14">
        <f>IF(J3026="YES",I3026*Assumptions!$B$5/1000,0)</f>
        <v>0</v>
      </c>
      <c r="O3026" s="14">
        <f>K3026*Assumptions!$B$6*Assumptions!$B$7</f>
        <v>601.60500000000002</v>
      </c>
      <c r="P3026" s="14">
        <f>((K3026*Assumptions!$B$6*Assumptions!$B$7/1000)*(Assumptions!$B$8/(Assumptions!$B$8-1)))*Assumptions!$B$9</f>
        <v>3609.6300000000006</v>
      </c>
      <c r="Q3026" s="13" t="s">
        <v>9038</v>
      </c>
      <c r="R3026" s="13" t="s">
        <v>9043</v>
      </c>
    </row>
    <row r="3027" spans="1:18" x14ac:dyDescent="0.3">
      <c r="A3027" s="11" t="s">
        <v>6</v>
      </c>
      <c r="B3027" s="11" t="s">
        <v>1102</v>
      </c>
      <c r="D3027" s="11" t="s">
        <v>1253</v>
      </c>
      <c r="E3027" s="11" t="s">
        <v>1254</v>
      </c>
      <c r="F3027" s="12">
        <v>44.810533999999997</v>
      </c>
      <c r="G3027" s="12">
        <v>8.3811610000000005</v>
      </c>
      <c r="H3027" s="11">
        <v>6000</v>
      </c>
      <c r="I3027" s="11">
        <v>4000</v>
      </c>
      <c r="J3027" s="13" t="s">
        <v>8991</v>
      </c>
      <c r="K3027" s="14">
        <f>I3027*Assumptions!$B$2*10^-3/24</f>
        <v>25</v>
      </c>
      <c r="L3027" s="14">
        <f>IF(J3027="YES",I3027*Assumptions!$B$3/1000,0)</f>
        <v>0</v>
      </c>
      <c r="M3027" s="14">
        <f>IF(J3027="YES",I3027*Assumptions!$B$4/1000,0)</f>
        <v>0</v>
      </c>
      <c r="N3027" s="14">
        <f>IF(J3027="YES",I3027*Assumptions!$B$5/1000,0)</f>
        <v>0</v>
      </c>
      <c r="O3027" s="14">
        <f>K3027*Assumptions!$B$6*Assumptions!$B$7</f>
        <v>144.99999999999997</v>
      </c>
      <c r="P3027" s="14">
        <f>((K3027*Assumptions!$B$6*Assumptions!$B$7/1000)*(Assumptions!$B$8/(Assumptions!$B$8-1)))*Assumptions!$B$9</f>
        <v>869.99999999999977</v>
      </c>
      <c r="Q3027" s="13" t="s">
        <v>9038</v>
      </c>
      <c r="R3027" s="13" t="s">
        <v>9043</v>
      </c>
    </row>
    <row r="3028" spans="1:18" x14ac:dyDescent="0.3">
      <c r="A3028" s="11" t="s">
        <v>6</v>
      </c>
      <c r="B3028" s="11" t="s">
        <v>1102</v>
      </c>
      <c r="D3028" s="11" t="s">
        <v>1255</v>
      </c>
      <c r="E3028" s="11" t="s">
        <v>1256</v>
      </c>
      <c r="F3028" s="12">
        <v>44.743858000000003</v>
      </c>
      <c r="G3028" s="12">
        <v>8.3318670000000008</v>
      </c>
      <c r="H3028" s="11">
        <v>6400</v>
      </c>
      <c r="I3028" s="11">
        <v>5400</v>
      </c>
      <c r="J3028" s="13" t="s">
        <v>8991</v>
      </c>
      <c r="K3028" s="14">
        <f>I3028*Assumptions!$B$2*10^-3/24</f>
        <v>33.75</v>
      </c>
      <c r="L3028" s="14">
        <f>IF(J3028="YES",I3028*Assumptions!$B$3/1000,0)</f>
        <v>0</v>
      </c>
      <c r="M3028" s="14">
        <f>IF(J3028="YES",I3028*Assumptions!$B$4/1000,0)</f>
        <v>0</v>
      </c>
      <c r="N3028" s="14">
        <f>IF(J3028="YES",I3028*Assumptions!$B$5/1000,0)</f>
        <v>0</v>
      </c>
      <c r="O3028" s="14">
        <f>K3028*Assumptions!$B$6*Assumptions!$B$7</f>
        <v>195.75</v>
      </c>
      <c r="P3028" s="14">
        <f>((K3028*Assumptions!$B$6*Assumptions!$B$7/1000)*(Assumptions!$B$8/(Assumptions!$B$8-1)))*Assumptions!$B$9</f>
        <v>1174.5</v>
      </c>
      <c r="Q3028" s="13" t="s">
        <v>9038</v>
      </c>
      <c r="R3028" s="13" t="s">
        <v>9042</v>
      </c>
    </row>
    <row r="3029" spans="1:18" x14ac:dyDescent="0.3">
      <c r="A3029" s="11" t="s">
        <v>6</v>
      </c>
      <c r="B3029" s="11" t="s">
        <v>1102</v>
      </c>
      <c r="D3029" s="11" t="s">
        <v>1257</v>
      </c>
      <c r="E3029" s="11" t="s">
        <v>1258</v>
      </c>
      <c r="F3029" s="12">
        <v>44.842348000000001</v>
      </c>
      <c r="G3029" s="12">
        <v>8.0770280000000003</v>
      </c>
      <c r="H3029" s="11">
        <v>8000</v>
      </c>
      <c r="I3029" s="11">
        <v>6150</v>
      </c>
      <c r="J3029" s="13" t="s">
        <v>8991</v>
      </c>
      <c r="K3029" s="14">
        <f>I3029*Assumptions!$B$2*10^-3/24</f>
        <v>38.4375</v>
      </c>
      <c r="L3029" s="14">
        <f>IF(J3029="YES",I3029*Assumptions!$B$3/1000,0)</f>
        <v>0</v>
      </c>
      <c r="M3029" s="14">
        <f>IF(J3029="YES",I3029*Assumptions!$B$4/1000,0)</f>
        <v>0</v>
      </c>
      <c r="N3029" s="14">
        <f>IF(J3029="YES",I3029*Assumptions!$B$5/1000,0)</f>
        <v>0</v>
      </c>
      <c r="O3029" s="14">
        <f>K3029*Assumptions!$B$6*Assumptions!$B$7</f>
        <v>222.9375</v>
      </c>
      <c r="P3029" s="14">
        <f>((K3029*Assumptions!$B$6*Assumptions!$B$7/1000)*(Assumptions!$B$8/(Assumptions!$B$8-1)))*Assumptions!$B$9</f>
        <v>1337.625</v>
      </c>
      <c r="Q3029" s="13" t="s">
        <v>9038</v>
      </c>
      <c r="R3029" s="13" t="s">
        <v>9044</v>
      </c>
    </row>
    <row r="3030" spans="1:18" x14ac:dyDescent="0.3">
      <c r="A3030" s="11" t="s">
        <v>6</v>
      </c>
      <c r="B3030" s="11" t="s">
        <v>1102</v>
      </c>
      <c r="D3030" s="11" t="s">
        <v>1259</v>
      </c>
      <c r="E3030" s="11" t="s">
        <v>1260</v>
      </c>
      <c r="F3030" s="12">
        <v>44.936256</v>
      </c>
      <c r="G3030" s="12">
        <v>7.9338749999999996</v>
      </c>
      <c r="H3030" s="11">
        <v>7500</v>
      </c>
      <c r="I3030" s="11">
        <v>5269</v>
      </c>
      <c r="J3030" s="13" t="s">
        <v>8991</v>
      </c>
      <c r="K3030" s="14">
        <f>I3030*Assumptions!$B$2*10^-3/24</f>
        <v>32.931249999999999</v>
      </c>
      <c r="L3030" s="14">
        <f>IF(J3030="YES",I3030*Assumptions!$B$3/1000,0)</f>
        <v>0</v>
      </c>
      <c r="M3030" s="14">
        <f>IF(J3030="YES",I3030*Assumptions!$B$4/1000,0)</f>
        <v>0</v>
      </c>
      <c r="N3030" s="14">
        <f>IF(J3030="YES",I3030*Assumptions!$B$5/1000,0)</f>
        <v>0</v>
      </c>
      <c r="O3030" s="14">
        <f>K3030*Assumptions!$B$6*Assumptions!$B$7</f>
        <v>191.00124999999997</v>
      </c>
      <c r="P3030" s="14">
        <f>((K3030*Assumptions!$B$6*Assumptions!$B$7/1000)*(Assumptions!$B$8/(Assumptions!$B$8-1)))*Assumptions!$B$9</f>
        <v>1146.0074999999997</v>
      </c>
      <c r="Q3030" s="13" t="s">
        <v>9038</v>
      </c>
      <c r="R3030" s="13" t="s">
        <v>9042</v>
      </c>
    </row>
    <row r="3031" spans="1:18" x14ac:dyDescent="0.3">
      <c r="A3031" s="11" t="s">
        <v>6</v>
      </c>
      <c r="B3031" s="11" t="s">
        <v>1082</v>
      </c>
      <c r="D3031" s="11" t="s">
        <v>1261</v>
      </c>
      <c r="E3031" s="11" t="s">
        <v>1262</v>
      </c>
      <c r="F3031" s="12">
        <v>44.675181000000002</v>
      </c>
      <c r="G3031" s="12">
        <v>8.4862929999999999</v>
      </c>
      <c r="H3031" s="11">
        <v>45000</v>
      </c>
      <c r="I3031" s="11">
        <v>26565</v>
      </c>
      <c r="J3031" s="13" t="s">
        <v>8991</v>
      </c>
      <c r="K3031" s="14">
        <f>I3031*Assumptions!$B$2*10^-3/24</f>
        <v>166.03125</v>
      </c>
      <c r="L3031" s="14">
        <f>IF(J3031="YES",I3031*Assumptions!$B$3/1000,0)</f>
        <v>0</v>
      </c>
      <c r="M3031" s="14">
        <f>IF(J3031="YES",I3031*Assumptions!$B$4/1000,0)</f>
        <v>0</v>
      </c>
      <c r="N3031" s="14">
        <f>IF(J3031="YES",I3031*Assumptions!$B$5/1000,0)</f>
        <v>0</v>
      </c>
      <c r="O3031" s="14">
        <f>K3031*Assumptions!$B$6*Assumptions!$B$7</f>
        <v>962.98125000000005</v>
      </c>
      <c r="P3031" s="14">
        <f>((K3031*Assumptions!$B$6*Assumptions!$B$7/1000)*(Assumptions!$B$8/(Assumptions!$B$8-1)))*Assumptions!$B$9</f>
        <v>5777.8874999999998</v>
      </c>
      <c r="Q3031" s="13" t="s">
        <v>9038</v>
      </c>
      <c r="R3031" s="13" t="s">
        <v>9042</v>
      </c>
    </row>
    <row r="3032" spans="1:18" x14ac:dyDescent="0.3">
      <c r="A3032" s="11" t="s">
        <v>6</v>
      </c>
      <c r="B3032" s="11" t="s">
        <v>1063</v>
      </c>
      <c r="D3032" s="11" t="s">
        <v>1263</v>
      </c>
      <c r="E3032" s="11" t="s">
        <v>1264</v>
      </c>
      <c r="F3032" s="12">
        <v>45.092498999999997</v>
      </c>
      <c r="G3032" s="12">
        <v>7.6099430000000003</v>
      </c>
      <c r="H3032" s="11">
        <v>267000</v>
      </c>
      <c r="I3032" s="11">
        <v>168246</v>
      </c>
      <c r="J3032" s="13" t="s">
        <v>8982</v>
      </c>
      <c r="K3032" s="14">
        <f>I3032*Assumptions!$B$2*10^-3/24</f>
        <v>1051.5375000000001</v>
      </c>
      <c r="L3032" s="14">
        <f>IF(J3032="YES",I3032*Assumptions!$B$3/1000,0)</f>
        <v>3364.92</v>
      </c>
      <c r="M3032" s="14">
        <f>IF(J3032="YES",I3032*Assumptions!$B$4/1000,0)</f>
        <v>2523.69</v>
      </c>
      <c r="N3032" s="14">
        <f>IF(J3032="YES",I3032*Assumptions!$B$5/1000,0)</f>
        <v>5047.38</v>
      </c>
      <c r="O3032" s="14">
        <f>K3032*Assumptions!$B$6*Assumptions!$B$7</f>
        <v>6098.9174999999996</v>
      </c>
      <c r="P3032" s="14">
        <f>((K3032*Assumptions!$B$6*Assumptions!$B$7/1000)*(Assumptions!$B$8/(Assumptions!$B$8-1)))*Assumptions!$B$9</f>
        <v>36593.50499999999</v>
      </c>
      <c r="Q3032" s="13" t="s">
        <v>9038</v>
      </c>
      <c r="R3032" s="13" t="s">
        <v>9043</v>
      </c>
    </row>
    <row r="3033" spans="1:18" x14ac:dyDescent="0.3">
      <c r="A3033" s="11" t="s">
        <v>6</v>
      </c>
      <c r="B3033" s="11" t="s">
        <v>1063</v>
      </c>
      <c r="D3033" s="11" t="s">
        <v>1265</v>
      </c>
      <c r="E3033" s="11" t="s">
        <v>1266</v>
      </c>
      <c r="F3033" s="12">
        <v>44.884028999999998</v>
      </c>
      <c r="G3033" s="12">
        <v>7.3606800000000003</v>
      </c>
      <c r="H3033" s="11">
        <v>75000</v>
      </c>
      <c r="I3033" s="11">
        <v>89175</v>
      </c>
      <c r="J3033" s="13" t="s">
        <v>8982</v>
      </c>
      <c r="K3033" s="14">
        <f>I3033*Assumptions!$B$2*10^-3/24</f>
        <v>557.34375</v>
      </c>
      <c r="L3033" s="14">
        <f>IF(J3033="YES",I3033*Assumptions!$B$3/1000,0)</f>
        <v>1783.5</v>
      </c>
      <c r="M3033" s="14">
        <f>IF(J3033="YES",I3033*Assumptions!$B$4/1000,0)</f>
        <v>1337.625</v>
      </c>
      <c r="N3033" s="14">
        <f>IF(J3033="YES",I3033*Assumptions!$B$5/1000,0)</f>
        <v>2675.25</v>
      </c>
      <c r="O3033" s="14">
        <f>K3033*Assumptions!$B$6*Assumptions!$B$7</f>
        <v>3232.59375</v>
      </c>
      <c r="P3033" s="14">
        <f>((K3033*Assumptions!$B$6*Assumptions!$B$7/1000)*(Assumptions!$B$8/(Assumptions!$B$8-1)))*Assumptions!$B$9</f>
        <v>19395.562499999996</v>
      </c>
      <c r="Q3033" s="13" t="s">
        <v>9038</v>
      </c>
      <c r="R3033" s="13" t="s">
        <v>9042</v>
      </c>
    </row>
    <row r="3034" spans="1:18" x14ac:dyDescent="0.3">
      <c r="A3034" s="11" t="s">
        <v>6</v>
      </c>
      <c r="B3034" s="11" t="s">
        <v>1063</v>
      </c>
      <c r="D3034" s="11" t="s">
        <v>1267</v>
      </c>
      <c r="E3034" s="11" t="s">
        <v>1268</v>
      </c>
      <c r="F3034" s="12">
        <v>44.964691000000002</v>
      </c>
      <c r="G3034" s="12">
        <v>6.7951839999999999</v>
      </c>
      <c r="H3034" s="11">
        <v>6000</v>
      </c>
      <c r="I3034" s="11">
        <v>3892</v>
      </c>
      <c r="J3034" s="13" t="s">
        <v>8991</v>
      </c>
      <c r="K3034" s="14">
        <f>I3034*Assumptions!$B$2*10^-3/24</f>
        <v>24.325000000000003</v>
      </c>
      <c r="L3034" s="14">
        <f>IF(J3034="YES",I3034*Assumptions!$B$3/1000,0)</f>
        <v>0</v>
      </c>
      <c r="M3034" s="14">
        <f>IF(J3034="YES",I3034*Assumptions!$B$4/1000,0)</f>
        <v>0</v>
      </c>
      <c r="N3034" s="14">
        <f>IF(J3034="YES",I3034*Assumptions!$B$5/1000,0)</f>
        <v>0</v>
      </c>
      <c r="O3034" s="14">
        <f>K3034*Assumptions!$B$6*Assumptions!$B$7</f>
        <v>141.08500000000001</v>
      </c>
      <c r="P3034" s="14">
        <f>((K3034*Assumptions!$B$6*Assumptions!$B$7/1000)*(Assumptions!$B$8/(Assumptions!$B$8-1)))*Assumptions!$B$9</f>
        <v>846.5100000000001</v>
      </c>
      <c r="Q3034" s="13" t="s">
        <v>9038</v>
      </c>
      <c r="R3034" s="13" t="s">
        <v>9044</v>
      </c>
    </row>
    <row r="3035" spans="1:18" x14ac:dyDescent="0.3">
      <c r="A3035" s="11" t="s">
        <v>6</v>
      </c>
      <c r="B3035" s="11" t="s">
        <v>1063</v>
      </c>
      <c r="D3035" s="11" t="s">
        <v>1269</v>
      </c>
      <c r="E3035" s="11" t="s">
        <v>1270</v>
      </c>
      <c r="F3035" s="12">
        <v>45.089176000000002</v>
      </c>
      <c r="G3035" s="12">
        <v>7.4812430000000001</v>
      </c>
      <c r="H3035" s="11">
        <v>99000</v>
      </c>
      <c r="I3035" s="11">
        <v>84729</v>
      </c>
      <c r="J3035" s="13" t="s">
        <v>8982</v>
      </c>
      <c r="K3035" s="14">
        <f>I3035*Assumptions!$B$2*10^-3/24</f>
        <v>529.55624999999998</v>
      </c>
      <c r="L3035" s="14">
        <f>IF(J3035="YES",I3035*Assumptions!$B$3/1000,0)</f>
        <v>1694.58</v>
      </c>
      <c r="M3035" s="14">
        <f>IF(J3035="YES",I3035*Assumptions!$B$4/1000,0)</f>
        <v>1270.9349999999999</v>
      </c>
      <c r="N3035" s="14">
        <f>IF(J3035="YES",I3035*Assumptions!$B$5/1000,0)</f>
        <v>2541.87</v>
      </c>
      <c r="O3035" s="14">
        <f>K3035*Assumptions!$B$6*Assumptions!$B$7</f>
        <v>3071.4262499999995</v>
      </c>
      <c r="P3035" s="14">
        <f>((K3035*Assumptions!$B$6*Assumptions!$B$7/1000)*(Assumptions!$B$8/(Assumptions!$B$8-1)))*Assumptions!$B$9</f>
        <v>18428.557499999995</v>
      </c>
      <c r="Q3035" s="13" t="s">
        <v>9038</v>
      </c>
      <c r="R3035" s="13" t="s">
        <v>9043</v>
      </c>
    </row>
    <row r="3036" spans="1:18" x14ac:dyDescent="0.3">
      <c r="A3036" s="11" t="s">
        <v>6</v>
      </c>
      <c r="B3036" s="11" t="s">
        <v>1085</v>
      </c>
      <c r="D3036" s="11" t="s">
        <v>1271</v>
      </c>
      <c r="E3036" s="11" t="s">
        <v>1272</v>
      </c>
      <c r="F3036" s="12">
        <v>44.241253</v>
      </c>
      <c r="G3036" s="12">
        <v>7.3924789999999998</v>
      </c>
      <c r="H3036" s="11">
        <v>5000</v>
      </c>
      <c r="I3036" s="11">
        <v>4800</v>
      </c>
      <c r="J3036" s="13" t="s">
        <v>8991</v>
      </c>
      <c r="K3036" s="14">
        <f>I3036*Assumptions!$B$2*10^-3/24</f>
        <v>30</v>
      </c>
      <c r="L3036" s="14">
        <f>IF(J3036="YES",I3036*Assumptions!$B$3/1000,0)</f>
        <v>0</v>
      </c>
      <c r="M3036" s="14">
        <f>IF(J3036="YES",I3036*Assumptions!$B$4/1000,0)</f>
        <v>0</v>
      </c>
      <c r="N3036" s="14">
        <f>IF(J3036="YES",I3036*Assumptions!$B$5/1000,0)</f>
        <v>0</v>
      </c>
      <c r="O3036" s="14">
        <f>K3036*Assumptions!$B$6*Assumptions!$B$7</f>
        <v>174</v>
      </c>
      <c r="P3036" s="14">
        <f>((K3036*Assumptions!$B$6*Assumptions!$B$7/1000)*(Assumptions!$B$8/(Assumptions!$B$8-1)))*Assumptions!$B$9</f>
        <v>1044</v>
      </c>
      <c r="Q3036" s="13" t="s">
        <v>9038</v>
      </c>
      <c r="R3036" s="13" t="s">
        <v>9042</v>
      </c>
    </row>
    <row r="3037" spans="1:18" x14ac:dyDescent="0.3">
      <c r="A3037" s="11" t="s">
        <v>6</v>
      </c>
      <c r="B3037" s="11" t="s">
        <v>1063</v>
      </c>
      <c r="D3037" s="11" t="s">
        <v>1273</v>
      </c>
      <c r="E3037" s="11" t="s">
        <v>1274</v>
      </c>
      <c r="F3037" s="12">
        <v>45.089365000000001</v>
      </c>
      <c r="G3037" s="12">
        <v>7.562189</v>
      </c>
      <c r="H3037" s="11">
        <v>88330</v>
      </c>
      <c r="I3037" s="11">
        <v>53176</v>
      </c>
      <c r="J3037" s="13" t="s">
        <v>8991</v>
      </c>
      <c r="K3037" s="14">
        <f>I3037*Assumptions!$B$2*10^-3/24</f>
        <v>332.35</v>
      </c>
      <c r="L3037" s="14">
        <f>IF(J3037="YES",I3037*Assumptions!$B$3/1000,0)</f>
        <v>0</v>
      </c>
      <c r="M3037" s="14">
        <f>IF(J3037="YES",I3037*Assumptions!$B$4/1000,0)</f>
        <v>0</v>
      </c>
      <c r="N3037" s="14">
        <f>IF(J3037="YES",I3037*Assumptions!$B$5/1000,0)</f>
        <v>0</v>
      </c>
      <c r="O3037" s="14">
        <f>K3037*Assumptions!$B$6*Assumptions!$B$7</f>
        <v>1927.63</v>
      </c>
      <c r="P3037" s="14">
        <f>((K3037*Assumptions!$B$6*Assumptions!$B$7/1000)*(Assumptions!$B$8/(Assumptions!$B$8-1)))*Assumptions!$B$9</f>
        <v>11565.78</v>
      </c>
      <c r="Q3037" s="13" t="s">
        <v>9038</v>
      </c>
      <c r="R3037" s="13" t="s">
        <v>9042</v>
      </c>
    </row>
    <row r="3038" spans="1:18" x14ac:dyDescent="0.3">
      <c r="A3038" s="11" t="s">
        <v>6</v>
      </c>
      <c r="B3038" s="11" t="s">
        <v>1277</v>
      </c>
      <c r="D3038" s="11" t="s">
        <v>1275</v>
      </c>
      <c r="E3038" s="11" t="s">
        <v>1276</v>
      </c>
      <c r="F3038" s="12">
        <v>45.247999999999998</v>
      </c>
      <c r="G3038" s="12">
        <v>11.125</v>
      </c>
      <c r="H3038" s="11">
        <v>18500</v>
      </c>
      <c r="I3038" s="11">
        <v>15187</v>
      </c>
      <c r="J3038" s="13" t="s">
        <v>8991</v>
      </c>
      <c r="K3038" s="14">
        <f>I3038*Assumptions!$B$2*10^-3/24</f>
        <v>94.918750000000003</v>
      </c>
      <c r="L3038" s="14">
        <f>IF(J3038="YES",I3038*Assumptions!$B$3/1000,0)</f>
        <v>0</v>
      </c>
      <c r="M3038" s="14">
        <f>IF(J3038="YES",I3038*Assumptions!$B$4/1000,0)</f>
        <v>0</v>
      </c>
      <c r="N3038" s="14">
        <f>IF(J3038="YES",I3038*Assumptions!$B$5/1000,0)</f>
        <v>0</v>
      </c>
      <c r="O3038" s="14">
        <f>K3038*Assumptions!$B$6*Assumptions!$B$7</f>
        <v>550.52874999999995</v>
      </c>
      <c r="P3038" s="14">
        <f>((K3038*Assumptions!$B$6*Assumptions!$B$7/1000)*(Assumptions!$B$8/(Assumptions!$B$8-1)))*Assumptions!$B$9</f>
        <v>3303.1724999999992</v>
      </c>
      <c r="Q3038" s="13" t="s">
        <v>9033</v>
      </c>
      <c r="R3038" s="13" t="s">
        <v>9042</v>
      </c>
    </row>
    <row r="3039" spans="1:18" x14ac:dyDescent="0.3">
      <c r="A3039" s="11" t="s">
        <v>6</v>
      </c>
      <c r="B3039" s="11" t="s">
        <v>1277</v>
      </c>
      <c r="D3039" s="11" t="s">
        <v>1278</v>
      </c>
      <c r="E3039" s="11" t="s">
        <v>1279</v>
      </c>
      <c r="F3039" s="12">
        <v>45.473999999999997</v>
      </c>
      <c r="G3039" s="12">
        <v>10.877000000000001</v>
      </c>
      <c r="H3039" s="11">
        <v>12000</v>
      </c>
      <c r="I3039" s="11">
        <v>10741</v>
      </c>
      <c r="J3039" s="13" t="s">
        <v>8991</v>
      </c>
      <c r="K3039" s="14">
        <f>I3039*Assumptions!$B$2*10^-3/24</f>
        <v>67.131250000000009</v>
      </c>
      <c r="L3039" s="14">
        <f>IF(J3039="YES",I3039*Assumptions!$B$3/1000,0)</f>
        <v>0</v>
      </c>
      <c r="M3039" s="14">
        <f>IF(J3039="YES",I3039*Assumptions!$B$4/1000,0)</f>
        <v>0</v>
      </c>
      <c r="N3039" s="14">
        <f>IF(J3039="YES",I3039*Assumptions!$B$5/1000,0)</f>
        <v>0</v>
      </c>
      <c r="O3039" s="14">
        <f>K3039*Assumptions!$B$6*Assumptions!$B$7</f>
        <v>389.36125000000004</v>
      </c>
      <c r="P3039" s="14">
        <f>((K3039*Assumptions!$B$6*Assumptions!$B$7/1000)*(Assumptions!$B$8/(Assumptions!$B$8-1)))*Assumptions!$B$9</f>
        <v>2336.1675</v>
      </c>
      <c r="Q3039" s="13" t="s">
        <v>9033</v>
      </c>
      <c r="R3039" s="13" t="s">
        <v>9042</v>
      </c>
    </row>
    <row r="3040" spans="1:18" x14ac:dyDescent="0.3">
      <c r="A3040" s="11" t="s">
        <v>6</v>
      </c>
      <c r="B3040" s="11" t="s">
        <v>1277</v>
      </c>
      <c r="D3040" s="11" t="s">
        <v>1280</v>
      </c>
      <c r="E3040" s="11" t="s">
        <v>1281</v>
      </c>
      <c r="F3040" s="12">
        <v>45.476999999999997</v>
      </c>
      <c r="G3040" s="12">
        <v>10.871</v>
      </c>
      <c r="H3040" s="11">
        <v>18000</v>
      </c>
      <c r="I3040" s="11">
        <v>19177</v>
      </c>
      <c r="J3040" s="13" t="s">
        <v>8991</v>
      </c>
      <c r="K3040" s="14">
        <f>I3040*Assumptions!$B$2*10^-3/24</f>
        <v>119.85625</v>
      </c>
      <c r="L3040" s="14">
        <f>IF(J3040="YES",I3040*Assumptions!$B$3/1000,0)</f>
        <v>0</v>
      </c>
      <c r="M3040" s="14">
        <f>IF(J3040="YES",I3040*Assumptions!$B$4/1000,0)</f>
        <v>0</v>
      </c>
      <c r="N3040" s="14">
        <f>IF(J3040="YES",I3040*Assumptions!$B$5/1000,0)</f>
        <v>0</v>
      </c>
      <c r="O3040" s="14">
        <f>K3040*Assumptions!$B$6*Assumptions!$B$7</f>
        <v>695.16624999999988</v>
      </c>
      <c r="P3040" s="14">
        <f>((K3040*Assumptions!$B$6*Assumptions!$B$7/1000)*(Assumptions!$B$8/(Assumptions!$B$8-1)))*Assumptions!$B$9</f>
        <v>4170.9974999999986</v>
      </c>
      <c r="Q3040" s="13" t="s">
        <v>9033</v>
      </c>
      <c r="R3040" s="13" t="s">
        <v>9042</v>
      </c>
    </row>
    <row r="3041" spans="1:18" x14ac:dyDescent="0.3">
      <c r="A3041" s="11" t="s">
        <v>6</v>
      </c>
      <c r="B3041" s="11" t="s">
        <v>1277</v>
      </c>
      <c r="D3041" s="11" t="s">
        <v>1282</v>
      </c>
      <c r="E3041" s="11" t="s">
        <v>1283</v>
      </c>
      <c r="F3041" s="12">
        <v>45.411000000000001</v>
      </c>
      <c r="G3041" s="12">
        <v>11.108000000000001</v>
      </c>
      <c r="H3041" s="11">
        <v>20000</v>
      </c>
      <c r="I3041" s="11">
        <v>17802</v>
      </c>
      <c r="J3041" s="13" t="s">
        <v>8991</v>
      </c>
      <c r="K3041" s="14">
        <f>I3041*Assumptions!$B$2*10^-3/24</f>
        <v>111.2625</v>
      </c>
      <c r="L3041" s="14">
        <f>IF(J3041="YES",I3041*Assumptions!$B$3/1000,0)</f>
        <v>0</v>
      </c>
      <c r="M3041" s="14">
        <f>IF(J3041="YES",I3041*Assumptions!$B$4/1000,0)</f>
        <v>0</v>
      </c>
      <c r="N3041" s="14">
        <f>IF(J3041="YES",I3041*Assumptions!$B$5/1000,0)</f>
        <v>0</v>
      </c>
      <c r="O3041" s="14">
        <f>K3041*Assumptions!$B$6*Assumptions!$B$7</f>
        <v>645.32249999999988</v>
      </c>
      <c r="P3041" s="14">
        <f>((K3041*Assumptions!$B$6*Assumptions!$B$7/1000)*(Assumptions!$B$8/(Assumptions!$B$8-1)))*Assumptions!$B$9</f>
        <v>3871.934999999999</v>
      </c>
      <c r="Q3041" s="13" t="s">
        <v>9033</v>
      </c>
      <c r="R3041" s="13" t="s">
        <v>9042</v>
      </c>
    </row>
    <row r="3042" spans="1:18" x14ac:dyDescent="0.3">
      <c r="A3042" s="11" t="s">
        <v>6</v>
      </c>
      <c r="B3042" s="11" t="s">
        <v>1277</v>
      </c>
      <c r="D3042" s="11" t="s">
        <v>1284</v>
      </c>
      <c r="E3042" s="11" t="s">
        <v>1285</v>
      </c>
      <c r="F3042" s="12">
        <v>45.393000000000001</v>
      </c>
      <c r="G3042" s="12">
        <v>11.157999999999999</v>
      </c>
      <c r="H3042" s="11">
        <v>30000</v>
      </c>
      <c r="I3042" s="11">
        <v>26702</v>
      </c>
      <c r="J3042" s="13" t="s">
        <v>8991</v>
      </c>
      <c r="K3042" s="14">
        <f>I3042*Assumptions!$B$2*10^-3/24</f>
        <v>166.88750000000002</v>
      </c>
      <c r="L3042" s="14">
        <f>IF(J3042="YES",I3042*Assumptions!$B$3/1000,0)</f>
        <v>0</v>
      </c>
      <c r="M3042" s="14">
        <f>IF(J3042="YES",I3042*Assumptions!$B$4/1000,0)</f>
        <v>0</v>
      </c>
      <c r="N3042" s="14">
        <f>IF(J3042="YES",I3042*Assumptions!$B$5/1000,0)</f>
        <v>0</v>
      </c>
      <c r="O3042" s="14">
        <f>K3042*Assumptions!$B$6*Assumptions!$B$7</f>
        <v>967.9475000000001</v>
      </c>
      <c r="P3042" s="14">
        <f>((K3042*Assumptions!$B$6*Assumptions!$B$7/1000)*(Assumptions!$B$8/(Assumptions!$B$8-1)))*Assumptions!$B$9</f>
        <v>5807.6849999999995</v>
      </c>
      <c r="Q3042" s="13" t="s">
        <v>9033</v>
      </c>
      <c r="R3042" s="13" t="s">
        <v>9044</v>
      </c>
    </row>
    <row r="3043" spans="1:18" x14ac:dyDescent="0.3">
      <c r="A3043" s="11" t="s">
        <v>6</v>
      </c>
      <c r="B3043" s="11" t="s">
        <v>1277</v>
      </c>
      <c r="D3043" s="11" t="s">
        <v>1286</v>
      </c>
      <c r="E3043" s="11" t="s">
        <v>1287</v>
      </c>
      <c r="F3043" s="12">
        <v>45.587000000000003</v>
      </c>
      <c r="G3043" s="12">
        <v>10.763999999999999</v>
      </c>
      <c r="H3043" s="11">
        <v>10000</v>
      </c>
      <c r="I3043" s="11">
        <v>9135</v>
      </c>
      <c r="J3043" s="13" t="s">
        <v>8991</v>
      </c>
      <c r="K3043" s="14">
        <f>I3043*Assumptions!$B$2*10^-3/24</f>
        <v>57.09375</v>
      </c>
      <c r="L3043" s="14">
        <f>IF(J3043="YES",I3043*Assumptions!$B$3/1000,0)</f>
        <v>0</v>
      </c>
      <c r="M3043" s="14">
        <f>IF(J3043="YES",I3043*Assumptions!$B$4/1000,0)</f>
        <v>0</v>
      </c>
      <c r="N3043" s="14">
        <f>IF(J3043="YES",I3043*Assumptions!$B$5/1000,0)</f>
        <v>0</v>
      </c>
      <c r="O3043" s="14">
        <f>K3043*Assumptions!$B$6*Assumptions!$B$7</f>
        <v>331.14374999999995</v>
      </c>
      <c r="P3043" s="14">
        <f>((K3043*Assumptions!$B$6*Assumptions!$B$7/1000)*(Assumptions!$B$8/(Assumptions!$B$8-1)))*Assumptions!$B$9</f>
        <v>1986.8624999999997</v>
      </c>
      <c r="Q3043" s="13" t="s">
        <v>9033</v>
      </c>
      <c r="R3043" s="13" t="s">
        <v>9042</v>
      </c>
    </row>
    <row r="3044" spans="1:18" x14ac:dyDescent="0.3">
      <c r="A3044" s="11" t="s">
        <v>6</v>
      </c>
      <c r="B3044" s="11" t="s">
        <v>1277</v>
      </c>
      <c r="D3044" s="11" t="s">
        <v>1288</v>
      </c>
      <c r="E3044" s="11" t="s">
        <v>1289</v>
      </c>
      <c r="F3044" s="12">
        <v>45.344999999999999</v>
      </c>
      <c r="G3044" s="12">
        <v>10.949</v>
      </c>
      <c r="H3044" s="11">
        <v>20000</v>
      </c>
      <c r="I3044" s="11">
        <v>15753</v>
      </c>
      <c r="J3044" s="13" t="s">
        <v>8991</v>
      </c>
      <c r="K3044" s="14">
        <f>I3044*Assumptions!$B$2*10^-3/24</f>
        <v>98.456250000000011</v>
      </c>
      <c r="L3044" s="14">
        <f>IF(J3044="YES",I3044*Assumptions!$B$3/1000,0)</f>
        <v>0</v>
      </c>
      <c r="M3044" s="14">
        <f>IF(J3044="YES",I3044*Assumptions!$B$4/1000,0)</f>
        <v>0</v>
      </c>
      <c r="N3044" s="14">
        <f>IF(J3044="YES",I3044*Assumptions!$B$5/1000,0)</f>
        <v>0</v>
      </c>
      <c r="O3044" s="14">
        <f>K3044*Assumptions!$B$6*Assumptions!$B$7</f>
        <v>571.0462500000001</v>
      </c>
      <c r="P3044" s="14">
        <f>((K3044*Assumptions!$B$6*Assumptions!$B$7/1000)*(Assumptions!$B$8/(Assumptions!$B$8-1)))*Assumptions!$B$9</f>
        <v>3426.2775000000001</v>
      </c>
      <c r="Q3044" s="13" t="s">
        <v>9033</v>
      </c>
      <c r="R3044" s="13" t="s">
        <v>9042</v>
      </c>
    </row>
    <row r="3045" spans="1:18" x14ac:dyDescent="0.3">
      <c r="A3045" s="11" t="s">
        <v>6</v>
      </c>
      <c r="B3045" s="11" t="s">
        <v>1292</v>
      </c>
      <c r="D3045" s="11" t="s">
        <v>1290</v>
      </c>
      <c r="E3045" s="11" t="s">
        <v>1291</v>
      </c>
      <c r="F3045" s="12">
        <v>46.259</v>
      </c>
      <c r="G3045" s="12">
        <v>12.044</v>
      </c>
      <c r="H3045" s="11">
        <v>7500</v>
      </c>
      <c r="I3045" s="11">
        <v>4061</v>
      </c>
      <c r="J3045" s="13" t="s">
        <v>8991</v>
      </c>
      <c r="K3045" s="14">
        <f>I3045*Assumptions!$B$2*10^-3/24</f>
        <v>25.381249999999998</v>
      </c>
      <c r="L3045" s="14">
        <f>IF(J3045="YES",I3045*Assumptions!$B$3/1000,0)</f>
        <v>0</v>
      </c>
      <c r="M3045" s="14">
        <f>IF(J3045="YES",I3045*Assumptions!$B$4/1000,0)</f>
        <v>0</v>
      </c>
      <c r="N3045" s="14">
        <f>IF(J3045="YES",I3045*Assumptions!$B$5/1000,0)</f>
        <v>0</v>
      </c>
      <c r="O3045" s="14">
        <f>K3045*Assumptions!$B$6*Assumptions!$B$7</f>
        <v>147.21124999999998</v>
      </c>
      <c r="P3045" s="14">
        <f>((K3045*Assumptions!$B$6*Assumptions!$B$7/1000)*(Assumptions!$B$8/(Assumptions!$B$8-1)))*Assumptions!$B$9</f>
        <v>883.26749999999981</v>
      </c>
      <c r="Q3045" s="13" t="s">
        <v>9033</v>
      </c>
      <c r="R3045" s="13" t="s">
        <v>9044</v>
      </c>
    </row>
    <row r="3046" spans="1:18" x14ac:dyDescent="0.3">
      <c r="A3046" s="11" t="s">
        <v>6</v>
      </c>
      <c r="B3046" s="11" t="s">
        <v>1292</v>
      </c>
      <c r="D3046" s="11" t="s">
        <v>1293</v>
      </c>
      <c r="E3046" s="11" t="s">
        <v>1294</v>
      </c>
      <c r="F3046" s="12">
        <v>46.453000000000003</v>
      </c>
      <c r="G3046" s="12">
        <v>12.205</v>
      </c>
      <c r="H3046" s="11">
        <v>7850</v>
      </c>
      <c r="I3046" s="11">
        <v>4410</v>
      </c>
      <c r="J3046" s="13" t="s">
        <v>8991</v>
      </c>
      <c r="K3046" s="14">
        <f>I3046*Assumptions!$B$2*10^-3/24</f>
        <v>27.5625</v>
      </c>
      <c r="L3046" s="14">
        <f>IF(J3046="YES",I3046*Assumptions!$B$3/1000,0)</f>
        <v>0</v>
      </c>
      <c r="M3046" s="14">
        <f>IF(J3046="YES",I3046*Assumptions!$B$4/1000,0)</f>
        <v>0</v>
      </c>
      <c r="N3046" s="14">
        <f>IF(J3046="YES",I3046*Assumptions!$B$5/1000,0)</f>
        <v>0</v>
      </c>
      <c r="O3046" s="14">
        <f>K3046*Assumptions!$B$6*Assumptions!$B$7</f>
        <v>159.86249999999998</v>
      </c>
      <c r="P3046" s="14">
        <f>((K3046*Assumptions!$B$6*Assumptions!$B$7/1000)*(Assumptions!$B$8/(Assumptions!$B$8-1)))*Assumptions!$B$9</f>
        <v>959.17499999999995</v>
      </c>
      <c r="Q3046" s="13" t="s">
        <v>9033</v>
      </c>
      <c r="R3046" s="13" t="s">
        <v>9042</v>
      </c>
    </row>
    <row r="3047" spans="1:18" x14ac:dyDescent="0.3">
      <c r="A3047" s="11" t="s">
        <v>6</v>
      </c>
      <c r="B3047" s="11" t="s">
        <v>1063</v>
      </c>
      <c r="D3047" s="11" t="s">
        <v>1295</v>
      </c>
      <c r="E3047" s="11" t="s">
        <v>1296</v>
      </c>
      <c r="F3047" s="12">
        <v>44.978194999999999</v>
      </c>
      <c r="G3047" s="12">
        <v>7.3890079999999996</v>
      </c>
      <c r="H3047" s="11">
        <v>5000</v>
      </c>
      <c r="I3047" s="11">
        <v>5960</v>
      </c>
      <c r="J3047" s="13" t="s">
        <v>8991</v>
      </c>
      <c r="K3047" s="14">
        <f>I3047*Assumptions!$B$2*10^-3/24</f>
        <v>37.25</v>
      </c>
      <c r="L3047" s="14">
        <f>IF(J3047="YES",I3047*Assumptions!$B$3/1000,0)</f>
        <v>0</v>
      </c>
      <c r="M3047" s="14">
        <f>IF(J3047="YES",I3047*Assumptions!$B$4/1000,0)</f>
        <v>0</v>
      </c>
      <c r="N3047" s="14">
        <f>IF(J3047="YES",I3047*Assumptions!$B$5/1000,0)</f>
        <v>0</v>
      </c>
      <c r="O3047" s="14">
        <f>K3047*Assumptions!$B$6*Assumptions!$B$7</f>
        <v>216.04999999999995</v>
      </c>
      <c r="P3047" s="14">
        <f>((K3047*Assumptions!$B$6*Assumptions!$B$7/1000)*(Assumptions!$B$8/(Assumptions!$B$8-1)))*Assumptions!$B$9</f>
        <v>1296.2999999999997</v>
      </c>
      <c r="Q3047" s="13" t="s">
        <v>9038</v>
      </c>
      <c r="R3047" s="13" t="s">
        <v>9042</v>
      </c>
    </row>
    <row r="3048" spans="1:18" x14ac:dyDescent="0.3">
      <c r="A3048" s="11" t="s">
        <v>6</v>
      </c>
      <c r="B3048" s="11" t="s">
        <v>1063</v>
      </c>
      <c r="D3048" s="11" t="s">
        <v>1297</v>
      </c>
      <c r="E3048" s="11" t="s">
        <v>1298</v>
      </c>
      <c r="F3048" s="12">
        <v>44.912229000000004</v>
      </c>
      <c r="G3048" s="12">
        <v>7.6820459999999997</v>
      </c>
      <c r="H3048" s="11">
        <v>9450</v>
      </c>
      <c r="I3048" s="11">
        <v>9255</v>
      </c>
      <c r="J3048" s="13" t="s">
        <v>8991</v>
      </c>
      <c r="K3048" s="14">
        <f>I3048*Assumptions!$B$2*10^-3/24</f>
        <v>57.84375</v>
      </c>
      <c r="L3048" s="14">
        <f>IF(J3048="YES",I3048*Assumptions!$B$3/1000,0)</f>
        <v>0</v>
      </c>
      <c r="M3048" s="14">
        <f>IF(J3048="YES",I3048*Assumptions!$B$4/1000,0)</f>
        <v>0</v>
      </c>
      <c r="N3048" s="14">
        <f>IF(J3048="YES",I3048*Assumptions!$B$5/1000,0)</f>
        <v>0</v>
      </c>
      <c r="O3048" s="14">
        <f>K3048*Assumptions!$B$6*Assumptions!$B$7</f>
        <v>335.49374999999998</v>
      </c>
      <c r="P3048" s="14">
        <f>((K3048*Assumptions!$B$6*Assumptions!$B$7/1000)*(Assumptions!$B$8/(Assumptions!$B$8-1)))*Assumptions!$B$9</f>
        <v>2012.9624999999999</v>
      </c>
      <c r="Q3048" s="13" t="s">
        <v>9038</v>
      </c>
      <c r="R3048" s="13" t="s">
        <v>9042</v>
      </c>
    </row>
    <row r="3049" spans="1:18" x14ac:dyDescent="0.3">
      <c r="A3049" s="11" t="s">
        <v>6</v>
      </c>
      <c r="B3049" s="11" t="s">
        <v>1063</v>
      </c>
      <c r="D3049" s="11" t="s">
        <v>1299</v>
      </c>
      <c r="E3049" s="11" t="s">
        <v>1300</v>
      </c>
      <c r="F3049" s="12">
        <v>44.866900999999999</v>
      </c>
      <c r="G3049" s="12">
        <v>7.7071079999999998</v>
      </c>
      <c r="H3049" s="11">
        <v>38000</v>
      </c>
      <c r="I3049" s="11">
        <v>27778</v>
      </c>
      <c r="J3049" s="13" t="s">
        <v>8991</v>
      </c>
      <c r="K3049" s="14">
        <f>I3049*Assumptions!$B$2*10^-3/24</f>
        <v>173.61249999999998</v>
      </c>
      <c r="L3049" s="14">
        <f>IF(J3049="YES",I3049*Assumptions!$B$3/1000,0)</f>
        <v>0</v>
      </c>
      <c r="M3049" s="14">
        <f>IF(J3049="YES",I3049*Assumptions!$B$4/1000,0)</f>
        <v>0</v>
      </c>
      <c r="N3049" s="14">
        <f>IF(J3049="YES",I3049*Assumptions!$B$5/1000,0)</f>
        <v>0</v>
      </c>
      <c r="O3049" s="14">
        <f>K3049*Assumptions!$B$6*Assumptions!$B$7</f>
        <v>1006.9524999999999</v>
      </c>
      <c r="P3049" s="14">
        <f>((K3049*Assumptions!$B$6*Assumptions!$B$7/1000)*(Assumptions!$B$8/(Assumptions!$B$8-1)))*Assumptions!$B$9</f>
        <v>6041.7149999999992</v>
      </c>
      <c r="Q3049" s="13" t="s">
        <v>9038</v>
      </c>
      <c r="R3049" s="13" t="s">
        <v>9042</v>
      </c>
    </row>
    <row r="3050" spans="1:18" x14ac:dyDescent="0.3">
      <c r="A3050" s="11" t="s">
        <v>6</v>
      </c>
      <c r="B3050" s="11" t="s">
        <v>1063</v>
      </c>
      <c r="D3050" s="11" t="s">
        <v>1301</v>
      </c>
      <c r="E3050" s="11" t="s">
        <v>1302</v>
      </c>
      <c r="F3050" s="12">
        <v>45.267164999999999</v>
      </c>
      <c r="G3050" s="12">
        <v>7.4996239999999998</v>
      </c>
      <c r="H3050" s="11">
        <v>8000</v>
      </c>
      <c r="I3050" s="11">
        <v>6237</v>
      </c>
      <c r="J3050" s="13" t="s">
        <v>8991</v>
      </c>
      <c r="K3050" s="14">
        <f>I3050*Assumptions!$B$2*10^-3/24</f>
        <v>38.981250000000003</v>
      </c>
      <c r="L3050" s="14">
        <f>IF(J3050="YES",I3050*Assumptions!$B$3/1000,0)</f>
        <v>0</v>
      </c>
      <c r="M3050" s="14">
        <f>IF(J3050="YES",I3050*Assumptions!$B$4/1000,0)</f>
        <v>0</v>
      </c>
      <c r="N3050" s="14">
        <f>IF(J3050="YES",I3050*Assumptions!$B$5/1000,0)</f>
        <v>0</v>
      </c>
      <c r="O3050" s="14">
        <f>K3050*Assumptions!$B$6*Assumptions!$B$7</f>
        <v>226.09125</v>
      </c>
      <c r="P3050" s="14">
        <f>((K3050*Assumptions!$B$6*Assumptions!$B$7/1000)*(Assumptions!$B$8/(Assumptions!$B$8-1)))*Assumptions!$B$9</f>
        <v>1356.5474999999999</v>
      </c>
      <c r="Q3050" s="13" t="s">
        <v>9038</v>
      </c>
      <c r="R3050" s="13" t="s">
        <v>9043</v>
      </c>
    </row>
    <row r="3051" spans="1:18" x14ac:dyDescent="0.3">
      <c r="A3051" s="11" t="s">
        <v>6</v>
      </c>
      <c r="B3051" s="11" t="s">
        <v>1063</v>
      </c>
      <c r="D3051" s="11" t="s">
        <v>1303</v>
      </c>
      <c r="E3051" s="11" t="s">
        <v>1304</v>
      </c>
      <c r="F3051" s="12">
        <v>45.373311999999999</v>
      </c>
      <c r="G3051" s="12">
        <v>7.6858760000000004</v>
      </c>
      <c r="H3051" s="11">
        <v>17600</v>
      </c>
      <c r="I3051" s="11">
        <v>17472</v>
      </c>
      <c r="J3051" s="13" t="s">
        <v>8991</v>
      </c>
      <c r="K3051" s="14">
        <f>I3051*Assumptions!$B$2*10^-3/24</f>
        <v>109.2</v>
      </c>
      <c r="L3051" s="14">
        <f>IF(J3051="YES",I3051*Assumptions!$B$3/1000,0)</f>
        <v>0</v>
      </c>
      <c r="M3051" s="14">
        <f>IF(J3051="YES",I3051*Assumptions!$B$4/1000,0)</f>
        <v>0</v>
      </c>
      <c r="N3051" s="14">
        <f>IF(J3051="YES",I3051*Assumptions!$B$5/1000,0)</f>
        <v>0</v>
      </c>
      <c r="O3051" s="14">
        <f>K3051*Assumptions!$B$6*Assumptions!$B$7</f>
        <v>633.36</v>
      </c>
      <c r="P3051" s="14">
        <f>((K3051*Assumptions!$B$6*Assumptions!$B$7/1000)*(Assumptions!$B$8/(Assumptions!$B$8-1)))*Assumptions!$B$9</f>
        <v>3800.16</v>
      </c>
      <c r="Q3051" s="13" t="s">
        <v>9038</v>
      </c>
      <c r="R3051" s="13" t="s">
        <v>9044</v>
      </c>
    </row>
    <row r="3052" spans="1:18" x14ac:dyDescent="0.3">
      <c r="A3052" s="11" t="s">
        <v>6</v>
      </c>
      <c r="B3052" s="11" t="s">
        <v>1063</v>
      </c>
      <c r="D3052" s="11" t="s">
        <v>1305</v>
      </c>
      <c r="E3052" s="11" t="s">
        <v>1306</v>
      </c>
      <c r="F3052" s="12">
        <v>45.320020999999997</v>
      </c>
      <c r="G3052" s="12">
        <v>7.6541569999999997</v>
      </c>
      <c r="H3052" s="11">
        <v>18000</v>
      </c>
      <c r="I3052" s="11">
        <v>7942</v>
      </c>
      <c r="J3052" s="13" t="s">
        <v>8991</v>
      </c>
      <c r="K3052" s="14">
        <f>I3052*Assumptions!$B$2*10^-3/24</f>
        <v>49.637499999999996</v>
      </c>
      <c r="L3052" s="14">
        <f>IF(J3052="YES",I3052*Assumptions!$B$3/1000,0)</f>
        <v>0</v>
      </c>
      <c r="M3052" s="14">
        <f>IF(J3052="YES",I3052*Assumptions!$B$4/1000,0)</f>
        <v>0</v>
      </c>
      <c r="N3052" s="14">
        <f>IF(J3052="YES",I3052*Assumptions!$B$5/1000,0)</f>
        <v>0</v>
      </c>
      <c r="O3052" s="14">
        <f>K3052*Assumptions!$B$6*Assumptions!$B$7</f>
        <v>287.89749999999992</v>
      </c>
      <c r="P3052" s="14">
        <f>((K3052*Assumptions!$B$6*Assumptions!$B$7/1000)*(Assumptions!$B$8/(Assumptions!$B$8-1)))*Assumptions!$B$9</f>
        <v>1727.3849999999995</v>
      </c>
      <c r="Q3052" s="13" t="s">
        <v>9038</v>
      </c>
      <c r="R3052" s="13" t="s">
        <v>9042</v>
      </c>
    </row>
    <row r="3053" spans="1:18" x14ac:dyDescent="0.3">
      <c r="A3053" s="11" t="s">
        <v>6</v>
      </c>
      <c r="B3053" s="11" t="s">
        <v>1063</v>
      </c>
      <c r="D3053" s="11" t="s">
        <v>1307</v>
      </c>
      <c r="E3053" s="11" t="s">
        <v>1308</v>
      </c>
      <c r="F3053" s="12">
        <v>45.257181000000003</v>
      </c>
      <c r="G3053" s="12">
        <v>7.7709109999999999</v>
      </c>
      <c r="H3053" s="11">
        <v>12000</v>
      </c>
      <c r="I3053" s="11">
        <v>5798</v>
      </c>
      <c r="J3053" s="13" t="s">
        <v>8991</v>
      </c>
      <c r="K3053" s="14">
        <f>I3053*Assumptions!$B$2*10^-3/24</f>
        <v>36.237500000000004</v>
      </c>
      <c r="L3053" s="14">
        <f>IF(J3053="YES",I3053*Assumptions!$B$3/1000,0)</f>
        <v>0</v>
      </c>
      <c r="M3053" s="14">
        <f>IF(J3053="YES",I3053*Assumptions!$B$4/1000,0)</f>
        <v>0</v>
      </c>
      <c r="N3053" s="14">
        <f>IF(J3053="YES",I3053*Assumptions!$B$5/1000,0)</f>
        <v>0</v>
      </c>
      <c r="O3053" s="14">
        <f>K3053*Assumptions!$B$6*Assumptions!$B$7</f>
        <v>210.17750000000001</v>
      </c>
      <c r="P3053" s="14">
        <f>((K3053*Assumptions!$B$6*Assumptions!$B$7/1000)*(Assumptions!$B$8/(Assumptions!$B$8-1)))*Assumptions!$B$9</f>
        <v>1261.0650000000001</v>
      </c>
      <c r="Q3053" s="13" t="s">
        <v>9038</v>
      </c>
      <c r="R3053" s="13" t="s">
        <v>9042</v>
      </c>
    </row>
    <row r="3054" spans="1:18" x14ac:dyDescent="0.3">
      <c r="A3054" s="11" t="s">
        <v>6</v>
      </c>
      <c r="B3054" s="11" t="s">
        <v>1063</v>
      </c>
      <c r="D3054" s="11" t="s">
        <v>1309</v>
      </c>
      <c r="E3054" s="11" t="s">
        <v>1310</v>
      </c>
      <c r="F3054" s="12">
        <v>45.025294000000002</v>
      </c>
      <c r="G3054" s="12">
        <v>7.3814419999999998</v>
      </c>
      <c r="H3054" s="11">
        <v>28000</v>
      </c>
      <c r="I3054" s="11">
        <v>22350</v>
      </c>
      <c r="J3054" s="13" t="s">
        <v>8991</v>
      </c>
      <c r="K3054" s="14">
        <f>I3054*Assumptions!$B$2*10^-3/24</f>
        <v>139.6875</v>
      </c>
      <c r="L3054" s="14">
        <f>IF(J3054="YES",I3054*Assumptions!$B$3/1000,0)</f>
        <v>0</v>
      </c>
      <c r="M3054" s="14">
        <f>IF(J3054="YES",I3054*Assumptions!$B$4/1000,0)</f>
        <v>0</v>
      </c>
      <c r="N3054" s="14">
        <f>IF(J3054="YES",I3054*Assumptions!$B$5/1000,0)</f>
        <v>0</v>
      </c>
      <c r="O3054" s="14">
        <f>K3054*Assumptions!$B$6*Assumptions!$B$7</f>
        <v>810.1875</v>
      </c>
      <c r="P3054" s="14">
        <f>((K3054*Assumptions!$B$6*Assumptions!$B$7/1000)*(Assumptions!$B$8/(Assumptions!$B$8-1)))*Assumptions!$B$9</f>
        <v>4861.125</v>
      </c>
      <c r="Q3054" s="13" t="s">
        <v>9038</v>
      </c>
      <c r="R3054" s="13" t="s">
        <v>9044</v>
      </c>
    </row>
    <row r="3055" spans="1:18" x14ac:dyDescent="0.3">
      <c r="A3055" s="11" t="s">
        <v>6</v>
      </c>
      <c r="B3055" s="11" t="s">
        <v>1063</v>
      </c>
      <c r="D3055" s="11" t="s">
        <v>1311</v>
      </c>
      <c r="E3055" s="11" t="s">
        <v>1312</v>
      </c>
      <c r="F3055" s="12">
        <v>45.446677999999999</v>
      </c>
      <c r="G3055" s="12">
        <v>7.9124569999999999</v>
      </c>
      <c r="H3055" s="11">
        <v>26000</v>
      </c>
      <c r="I3055" s="11">
        <v>24899</v>
      </c>
      <c r="J3055" s="13" t="s">
        <v>8991</v>
      </c>
      <c r="K3055" s="14">
        <f>I3055*Assumptions!$B$2*10^-3/24</f>
        <v>155.61875000000001</v>
      </c>
      <c r="L3055" s="14">
        <f>IF(J3055="YES",I3055*Assumptions!$B$3/1000,0)</f>
        <v>0</v>
      </c>
      <c r="M3055" s="14">
        <f>IF(J3055="YES",I3055*Assumptions!$B$4/1000,0)</f>
        <v>0</v>
      </c>
      <c r="N3055" s="14">
        <f>IF(J3055="YES",I3055*Assumptions!$B$5/1000,0)</f>
        <v>0</v>
      </c>
      <c r="O3055" s="14">
        <f>K3055*Assumptions!$B$6*Assumptions!$B$7</f>
        <v>902.58875</v>
      </c>
      <c r="P3055" s="14">
        <f>((K3055*Assumptions!$B$6*Assumptions!$B$7/1000)*(Assumptions!$B$8/(Assumptions!$B$8-1)))*Assumptions!$B$9</f>
        <v>5415.5324999999993</v>
      </c>
      <c r="Q3055" s="13" t="s">
        <v>9038</v>
      </c>
      <c r="R3055" s="13" t="s">
        <v>9043</v>
      </c>
    </row>
    <row r="3056" spans="1:18" x14ac:dyDescent="0.3">
      <c r="A3056" s="11" t="s">
        <v>6</v>
      </c>
      <c r="B3056" s="11" t="s">
        <v>1085</v>
      </c>
      <c r="D3056" s="11" t="s">
        <v>1313</v>
      </c>
      <c r="E3056" s="11" t="s">
        <v>1314</v>
      </c>
      <c r="F3056" s="12">
        <v>44.516694999999999</v>
      </c>
      <c r="G3056" s="12">
        <v>7.4824000000000002</v>
      </c>
      <c r="H3056" s="11">
        <v>9000</v>
      </c>
      <c r="I3056" s="11">
        <v>7156</v>
      </c>
      <c r="J3056" s="13" t="s">
        <v>8991</v>
      </c>
      <c r="K3056" s="14">
        <f>I3056*Assumptions!$B$2*10^-3/24</f>
        <v>44.725000000000001</v>
      </c>
      <c r="L3056" s="14">
        <f>IF(J3056="YES",I3056*Assumptions!$B$3/1000,0)</f>
        <v>0</v>
      </c>
      <c r="M3056" s="14">
        <f>IF(J3056="YES",I3056*Assumptions!$B$4/1000,0)</f>
        <v>0</v>
      </c>
      <c r="N3056" s="14">
        <f>IF(J3056="YES",I3056*Assumptions!$B$5/1000,0)</f>
        <v>0</v>
      </c>
      <c r="O3056" s="14">
        <f>K3056*Assumptions!$B$6*Assumptions!$B$7</f>
        <v>259.40499999999997</v>
      </c>
      <c r="P3056" s="14">
        <f>((K3056*Assumptions!$B$6*Assumptions!$B$7/1000)*(Assumptions!$B$8/(Assumptions!$B$8-1)))*Assumptions!$B$9</f>
        <v>1556.4299999999998</v>
      </c>
      <c r="Q3056" s="13" t="s">
        <v>9038</v>
      </c>
      <c r="R3056" s="13" t="s">
        <v>9042</v>
      </c>
    </row>
    <row r="3057" spans="1:18" x14ac:dyDescent="0.3">
      <c r="A3057" s="11" t="s">
        <v>6</v>
      </c>
      <c r="B3057" s="11" t="s">
        <v>1085</v>
      </c>
      <c r="D3057" s="11" t="s">
        <v>1315</v>
      </c>
      <c r="E3057" s="11" t="s">
        <v>1316</v>
      </c>
      <c r="F3057" s="12">
        <v>44.512495000000001</v>
      </c>
      <c r="G3057" s="12">
        <v>7.5903780000000003</v>
      </c>
      <c r="H3057" s="11">
        <v>7017</v>
      </c>
      <c r="I3057" s="11">
        <v>4966</v>
      </c>
      <c r="J3057" s="13" t="s">
        <v>8991</v>
      </c>
      <c r="K3057" s="14">
        <f>I3057*Assumptions!$B$2*10^-3/24</f>
        <v>31.037499999999998</v>
      </c>
      <c r="L3057" s="14">
        <f>IF(J3057="YES",I3057*Assumptions!$B$3/1000,0)</f>
        <v>0</v>
      </c>
      <c r="M3057" s="14">
        <f>IF(J3057="YES",I3057*Assumptions!$B$4/1000,0)</f>
        <v>0</v>
      </c>
      <c r="N3057" s="14">
        <f>IF(J3057="YES",I3057*Assumptions!$B$5/1000,0)</f>
        <v>0</v>
      </c>
      <c r="O3057" s="14">
        <f>K3057*Assumptions!$B$6*Assumptions!$B$7</f>
        <v>180.01749999999998</v>
      </c>
      <c r="P3057" s="14">
        <f>((K3057*Assumptions!$B$6*Assumptions!$B$7/1000)*(Assumptions!$B$8/(Assumptions!$B$8-1)))*Assumptions!$B$9</f>
        <v>1080.1049999999998</v>
      </c>
      <c r="Q3057" s="13" t="s">
        <v>9038</v>
      </c>
      <c r="R3057" s="13" t="s">
        <v>9044</v>
      </c>
    </row>
    <row r="3058" spans="1:18" x14ac:dyDescent="0.3">
      <c r="A3058" s="11" t="s">
        <v>6</v>
      </c>
      <c r="B3058" s="11" t="s">
        <v>1085</v>
      </c>
      <c r="D3058" s="11" t="s">
        <v>1317</v>
      </c>
      <c r="E3058" s="11" t="s">
        <v>1318</v>
      </c>
      <c r="F3058" s="12">
        <v>44.402149000000001</v>
      </c>
      <c r="G3058" s="12">
        <v>7.5558829999999997</v>
      </c>
      <c r="H3058" s="11">
        <v>185000</v>
      </c>
      <c r="I3058" s="11">
        <v>132620</v>
      </c>
      <c r="J3058" s="13" t="s">
        <v>8982</v>
      </c>
      <c r="K3058" s="14">
        <f>I3058*Assumptions!$B$2*10^-3/24</f>
        <v>828.875</v>
      </c>
      <c r="L3058" s="14">
        <f>IF(J3058="YES",I3058*Assumptions!$B$3/1000,0)</f>
        <v>2652.4</v>
      </c>
      <c r="M3058" s="14">
        <f>IF(J3058="YES",I3058*Assumptions!$B$4/1000,0)</f>
        <v>1989.3</v>
      </c>
      <c r="N3058" s="14">
        <f>IF(J3058="YES",I3058*Assumptions!$B$5/1000,0)</f>
        <v>3978.6</v>
      </c>
      <c r="O3058" s="14">
        <f>K3058*Assumptions!$B$6*Assumptions!$B$7</f>
        <v>4807.4749999999995</v>
      </c>
      <c r="P3058" s="14">
        <f>((K3058*Assumptions!$B$6*Assumptions!$B$7/1000)*(Assumptions!$B$8/(Assumptions!$B$8-1)))*Assumptions!$B$9</f>
        <v>28844.849999999995</v>
      </c>
      <c r="Q3058" s="13" t="s">
        <v>9038</v>
      </c>
      <c r="R3058" s="13" t="s">
        <v>9043</v>
      </c>
    </row>
    <row r="3059" spans="1:18" x14ac:dyDescent="0.3">
      <c r="A3059" s="11" t="s">
        <v>6</v>
      </c>
      <c r="B3059" s="11" t="s">
        <v>1085</v>
      </c>
      <c r="D3059" s="11" t="s">
        <v>1319</v>
      </c>
      <c r="E3059" s="11" t="s">
        <v>1320</v>
      </c>
      <c r="F3059" s="12">
        <v>44.605592000000001</v>
      </c>
      <c r="G3059" s="12">
        <v>7.4917439999999997</v>
      </c>
      <c r="H3059" s="11">
        <v>6500</v>
      </c>
      <c r="I3059" s="11">
        <v>5210</v>
      </c>
      <c r="J3059" s="13" t="s">
        <v>8991</v>
      </c>
      <c r="K3059" s="14">
        <f>I3059*Assumptions!$B$2*10^-3/24</f>
        <v>32.5625</v>
      </c>
      <c r="L3059" s="14">
        <f>IF(J3059="YES",I3059*Assumptions!$B$3/1000,0)</f>
        <v>0</v>
      </c>
      <c r="M3059" s="14">
        <f>IF(J3059="YES",I3059*Assumptions!$B$4/1000,0)</f>
        <v>0</v>
      </c>
      <c r="N3059" s="14">
        <f>IF(J3059="YES",I3059*Assumptions!$B$5/1000,0)</f>
        <v>0</v>
      </c>
      <c r="O3059" s="14">
        <f>K3059*Assumptions!$B$6*Assumptions!$B$7</f>
        <v>188.86250000000001</v>
      </c>
      <c r="P3059" s="14">
        <f>((K3059*Assumptions!$B$6*Assumptions!$B$7/1000)*(Assumptions!$B$8/(Assumptions!$B$8-1)))*Assumptions!$B$9</f>
        <v>1133.1750000000002</v>
      </c>
      <c r="Q3059" s="13" t="s">
        <v>9038</v>
      </c>
      <c r="R3059" s="13" t="s">
        <v>9042</v>
      </c>
    </row>
    <row r="3060" spans="1:18" x14ac:dyDescent="0.3">
      <c r="A3060" s="11" t="s">
        <v>6</v>
      </c>
      <c r="B3060" s="11" t="s">
        <v>1085</v>
      </c>
      <c r="D3060" s="11" t="s">
        <v>1321</v>
      </c>
      <c r="E3060" s="11" t="s">
        <v>1322</v>
      </c>
      <c r="F3060" s="12">
        <v>44.664921999999997</v>
      </c>
      <c r="G3060" s="12">
        <v>7.6592349999999998</v>
      </c>
      <c r="H3060" s="11">
        <v>22700</v>
      </c>
      <c r="I3060" s="11">
        <v>17250</v>
      </c>
      <c r="J3060" s="13" t="s">
        <v>8991</v>
      </c>
      <c r="K3060" s="14">
        <f>I3060*Assumptions!$B$2*10^-3/24</f>
        <v>107.8125</v>
      </c>
      <c r="L3060" s="14">
        <f>IF(J3060="YES",I3060*Assumptions!$B$3/1000,0)</f>
        <v>0</v>
      </c>
      <c r="M3060" s="14">
        <f>IF(J3060="YES",I3060*Assumptions!$B$4/1000,0)</f>
        <v>0</v>
      </c>
      <c r="N3060" s="14">
        <f>IF(J3060="YES",I3060*Assumptions!$B$5/1000,0)</f>
        <v>0</v>
      </c>
      <c r="O3060" s="14">
        <f>K3060*Assumptions!$B$6*Assumptions!$B$7</f>
        <v>625.31249999999989</v>
      </c>
      <c r="P3060" s="14">
        <f>((K3060*Assumptions!$B$6*Assumptions!$B$7/1000)*(Assumptions!$B$8/(Assumptions!$B$8-1)))*Assumptions!$B$9</f>
        <v>3751.8749999999995</v>
      </c>
      <c r="Q3060" s="13" t="s">
        <v>9038</v>
      </c>
      <c r="R3060" s="13" t="s">
        <v>9042</v>
      </c>
    </row>
    <row r="3061" spans="1:18" x14ac:dyDescent="0.3">
      <c r="A3061" s="11" t="s">
        <v>6</v>
      </c>
      <c r="B3061" s="11" t="s">
        <v>1085</v>
      </c>
      <c r="D3061" s="11" t="s">
        <v>1323</v>
      </c>
      <c r="E3061" s="11" t="s">
        <v>1324</v>
      </c>
      <c r="F3061" s="12">
        <v>44.655442000000001</v>
      </c>
      <c r="G3061" s="12">
        <v>7.4741759999999999</v>
      </c>
      <c r="H3061" s="11">
        <v>38000</v>
      </c>
      <c r="I3061" s="11">
        <v>33431</v>
      </c>
      <c r="J3061" s="13" t="s">
        <v>8991</v>
      </c>
      <c r="K3061" s="14">
        <f>I3061*Assumptions!$B$2*10^-3/24</f>
        <v>208.94375000000002</v>
      </c>
      <c r="L3061" s="14">
        <f>IF(J3061="YES",I3061*Assumptions!$B$3/1000,0)</f>
        <v>0</v>
      </c>
      <c r="M3061" s="14">
        <f>IF(J3061="YES",I3061*Assumptions!$B$4/1000,0)</f>
        <v>0</v>
      </c>
      <c r="N3061" s="14">
        <f>IF(J3061="YES",I3061*Assumptions!$B$5/1000,0)</f>
        <v>0</v>
      </c>
      <c r="O3061" s="14">
        <f>K3061*Assumptions!$B$6*Assumptions!$B$7</f>
        <v>1211.87375</v>
      </c>
      <c r="P3061" s="14">
        <f>((K3061*Assumptions!$B$6*Assumptions!$B$7/1000)*(Assumptions!$B$8/(Assumptions!$B$8-1)))*Assumptions!$B$9</f>
        <v>7271.2425000000003</v>
      </c>
      <c r="Q3061" s="13" t="s">
        <v>9038</v>
      </c>
      <c r="R3061" s="13" t="s">
        <v>9042</v>
      </c>
    </row>
    <row r="3062" spans="1:18" x14ac:dyDescent="0.3">
      <c r="A3062" s="11" t="s">
        <v>6</v>
      </c>
      <c r="B3062" s="11" t="s">
        <v>1063</v>
      </c>
      <c r="D3062" s="11" t="s">
        <v>1325</v>
      </c>
      <c r="E3062" s="11" t="s">
        <v>1326</v>
      </c>
      <c r="F3062" s="12">
        <v>44.782857999999997</v>
      </c>
      <c r="G3062" s="12">
        <v>7.5110429999999999</v>
      </c>
      <c r="H3062" s="11">
        <v>5000</v>
      </c>
      <c r="I3062" s="11">
        <v>4414</v>
      </c>
      <c r="J3062" s="13" t="s">
        <v>8991</v>
      </c>
      <c r="K3062" s="14">
        <f>I3062*Assumptions!$B$2*10^-3/24</f>
        <v>27.587500000000002</v>
      </c>
      <c r="L3062" s="14">
        <f>IF(J3062="YES",I3062*Assumptions!$B$3/1000,0)</f>
        <v>0</v>
      </c>
      <c r="M3062" s="14">
        <f>IF(J3062="YES",I3062*Assumptions!$B$4/1000,0)</f>
        <v>0</v>
      </c>
      <c r="N3062" s="14">
        <f>IF(J3062="YES",I3062*Assumptions!$B$5/1000,0)</f>
        <v>0</v>
      </c>
      <c r="O3062" s="14">
        <f>K3062*Assumptions!$B$6*Assumptions!$B$7</f>
        <v>160.00749999999999</v>
      </c>
      <c r="P3062" s="14">
        <f>((K3062*Assumptions!$B$6*Assumptions!$B$7/1000)*(Assumptions!$B$8/(Assumptions!$B$8-1)))*Assumptions!$B$9</f>
        <v>960.04499999999996</v>
      </c>
      <c r="Q3062" s="13" t="s">
        <v>9038</v>
      </c>
      <c r="R3062" s="13" t="s">
        <v>9043</v>
      </c>
    </row>
    <row r="3063" spans="1:18" x14ac:dyDescent="0.3">
      <c r="A3063" s="11" t="s">
        <v>6</v>
      </c>
      <c r="B3063" s="11" t="s">
        <v>1063</v>
      </c>
      <c r="D3063" s="11" t="s">
        <v>1327</v>
      </c>
      <c r="E3063" s="11" t="s">
        <v>1328</v>
      </c>
      <c r="F3063" s="12">
        <v>45.019125000000003</v>
      </c>
      <c r="G3063" s="12">
        <v>6.9478340000000003</v>
      </c>
      <c r="H3063" s="11">
        <v>6000</v>
      </c>
      <c r="I3063" s="11">
        <v>2933</v>
      </c>
      <c r="J3063" s="13" t="s">
        <v>8991</v>
      </c>
      <c r="K3063" s="14">
        <f>I3063*Assumptions!$B$2*10^-3/24</f>
        <v>18.331250000000001</v>
      </c>
      <c r="L3063" s="14">
        <f>IF(J3063="YES",I3063*Assumptions!$B$3/1000,0)</f>
        <v>0</v>
      </c>
      <c r="M3063" s="14">
        <f>IF(J3063="YES",I3063*Assumptions!$B$4/1000,0)</f>
        <v>0</v>
      </c>
      <c r="N3063" s="14">
        <f>IF(J3063="YES",I3063*Assumptions!$B$5/1000,0)</f>
        <v>0</v>
      </c>
      <c r="O3063" s="14">
        <f>K3063*Assumptions!$B$6*Assumptions!$B$7</f>
        <v>106.32125000000001</v>
      </c>
      <c r="P3063" s="14">
        <f>((K3063*Assumptions!$B$6*Assumptions!$B$7/1000)*(Assumptions!$B$8/(Assumptions!$B$8-1)))*Assumptions!$B$9</f>
        <v>637.92750000000001</v>
      </c>
      <c r="Q3063" s="13" t="s">
        <v>9038</v>
      </c>
      <c r="R3063" s="13" t="s">
        <v>9043</v>
      </c>
    </row>
    <row r="3064" spans="1:18" x14ac:dyDescent="0.3">
      <c r="A3064" s="11" t="s">
        <v>6</v>
      </c>
      <c r="B3064" s="11" t="s">
        <v>1063</v>
      </c>
      <c r="D3064" s="11" t="s">
        <v>1329</v>
      </c>
      <c r="E3064" s="11" t="s">
        <v>1330</v>
      </c>
      <c r="F3064" s="12">
        <v>44.835963</v>
      </c>
      <c r="G3064" s="12">
        <v>7.5087919999999997</v>
      </c>
      <c r="H3064" s="11">
        <v>5400</v>
      </c>
      <c r="I3064" s="11">
        <v>5207</v>
      </c>
      <c r="J3064" s="13" t="s">
        <v>8991</v>
      </c>
      <c r="K3064" s="14">
        <f>I3064*Assumptions!$B$2*10^-3/24</f>
        <v>32.543750000000003</v>
      </c>
      <c r="L3064" s="14">
        <f>IF(J3064="YES",I3064*Assumptions!$B$3/1000,0)</f>
        <v>0</v>
      </c>
      <c r="M3064" s="14">
        <f>IF(J3064="YES",I3064*Assumptions!$B$4/1000,0)</f>
        <v>0</v>
      </c>
      <c r="N3064" s="14">
        <f>IF(J3064="YES",I3064*Assumptions!$B$5/1000,0)</f>
        <v>0</v>
      </c>
      <c r="O3064" s="14">
        <f>K3064*Assumptions!$B$6*Assumptions!$B$7</f>
        <v>188.75375000000003</v>
      </c>
      <c r="P3064" s="14">
        <f>((K3064*Assumptions!$B$6*Assumptions!$B$7/1000)*(Assumptions!$B$8/(Assumptions!$B$8-1)))*Assumptions!$B$9</f>
        <v>1132.5225</v>
      </c>
      <c r="Q3064" s="13" t="s">
        <v>9038</v>
      </c>
      <c r="R3064" s="13" t="s">
        <v>9042</v>
      </c>
    </row>
    <row r="3065" spans="1:18" x14ac:dyDescent="0.3">
      <c r="A3065" s="11" t="s">
        <v>6</v>
      </c>
      <c r="B3065" s="11" t="s">
        <v>1333</v>
      </c>
      <c r="D3065" s="11" t="s">
        <v>1331</v>
      </c>
      <c r="E3065" s="11" t="s">
        <v>1332</v>
      </c>
      <c r="F3065" s="12">
        <v>45.734810000000003</v>
      </c>
      <c r="G3065" s="12">
        <v>7.3795200000000003</v>
      </c>
      <c r="H3065" s="11">
        <v>150000</v>
      </c>
      <c r="I3065" s="11">
        <v>62148</v>
      </c>
      <c r="J3065" s="13" t="s">
        <v>8982</v>
      </c>
      <c r="K3065" s="14">
        <f>I3065*Assumptions!$B$2*10^-3/24</f>
        <v>388.42500000000001</v>
      </c>
      <c r="L3065" s="14">
        <f>IF(J3065="YES",I3065*Assumptions!$B$3/1000,0)</f>
        <v>1242.96</v>
      </c>
      <c r="M3065" s="14">
        <f>IF(J3065="YES",I3065*Assumptions!$B$4/1000,0)</f>
        <v>932.22</v>
      </c>
      <c r="N3065" s="14">
        <f>IF(J3065="YES",I3065*Assumptions!$B$5/1000,0)</f>
        <v>1864.44</v>
      </c>
      <c r="O3065" s="14">
        <f>K3065*Assumptions!$B$6*Assumptions!$B$7</f>
        <v>2252.8649999999998</v>
      </c>
      <c r="P3065" s="14">
        <f>((K3065*Assumptions!$B$6*Assumptions!$B$7/1000)*(Assumptions!$B$8/(Assumptions!$B$8-1)))*Assumptions!$B$9</f>
        <v>13517.189999999999</v>
      </c>
      <c r="Q3065" s="13" t="s">
        <v>9039</v>
      </c>
      <c r="R3065" s="13" t="s">
        <v>9043</v>
      </c>
    </row>
    <row r="3066" spans="1:18" x14ac:dyDescent="0.3">
      <c r="A3066" s="11" t="s">
        <v>6</v>
      </c>
      <c r="B3066" s="11" t="s">
        <v>1333</v>
      </c>
      <c r="D3066" s="11" t="s">
        <v>1334</v>
      </c>
      <c r="E3066" s="11" t="s">
        <v>1335</v>
      </c>
      <c r="F3066" s="12">
        <v>45.639249999999997</v>
      </c>
      <c r="G3066" s="12">
        <v>7.7176099999999996</v>
      </c>
      <c r="H3066" s="11">
        <v>13000</v>
      </c>
      <c r="I3066" s="11">
        <v>1589</v>
      </c>
      <c r="J3066" s="13" t="s">
        <v>8991</v>
      </c>
      <c r="K3066" s="14">
        <f>I3066*Assumptions!$B$2*10^-3/24</f>
        <v>9.9312500000000004</v>
      </c>
      <c r="L3066" s="14">
        <f>IF(J3066="YES",I3066*Assumptions!$B$3/1000,0)</f>
        <v>0</v>
      </c>
      <c r="M3066" s="14">
        <f>IF(J3066="YES",I3066*Assumptions!$B$4/1000,0)</f>
        <v>0</v>
      </c>
      <c r="N3066" s="14">
        <f>IF(J3066="YES",I3066*Assumptions!$B$5/1000,0)</f>
        <v>0</v>
      </c>
      <c r="O3066" s="14">
        <f>K3066*Assumptions!$B$6*Assumptions!$B$7</f>
        <v>57.601249999999993</v>
      </c>
      <c r="P3066" s="14">
        <f>((K3066*Assumptions!$B$6*Assumptions!$B$7/1000)*(Assumptions!$B$8/(Assumptions!$B$8-1)))*Assumptions!$B$9</f>
        <v>345.60749999999996</v>
      </c>
      <c r="Q3066" s="13" t="s">
        <v>9039</v>
      </c>
      <c r="R3066" s="13" t="s">
        <v>9043</v>
      </c>
    </row>
    <row r="3067" spans="1:18" x14ac:dyDescent="0.3">
      <c r="A3067" s="11" t="s">
        <v>6</v>
      </c>
      <c r="B3067" s="11" t="s">
        <v>1333</v>
      </c>
      <c r="D3067" s="11" t="s">
        <v>1336</v>
      </c>
      <c r="E3067" s="11" t="s">
        <v>1337</v>
      </c>
      <c r="F3067" s="12">
        <v>45.745939999999997</v>
      </c>
      <c r="G3067" s="12">
        <v>7.62887</v>
      </c>
      <c r="H3067" s="11">
        <v>9000</v>
      </c>
      <c r="I3067" s="11">
        <v>6736</v>
      </c>
      <c r="J3067" s="13" t="s">
        <v>8991</v>
      </c>
      <c r="K3067" s="14">
        <f>I3067*Assumptions!$B$2*10^-3/24</f>
        <v>42.1</v>
      </c>
      <c r="L3067" s="14">
        <f>IF(J3067="YES",I3067*Assumptions!$B$3/1000,0)</f>
        <v>0</v>
      </c>
      <c r="M3067" s="14">
        <f>IF(J3067="YES",I3067*Assumptions!$B$4/1000,0)</f>
        <v>0</v>
      </c>
      <c r="N3067" s="14">
        <f>IF(J3067="YES",I3067*Assumptions!$B$5/1000,0)</f>
        <v>0</v>
      </c>
      <c r="O3067" s="14">
        <f>K3067*Assumptions!$B$6*Assumptions!$B$7</f>
        <v>244.18</v>
      </c>
      <c r="P3067" s="14">
        <f>((K3067*Assumptions!$B$6*Assumptions!$B$7/1000)*(Assumptions!$B$8/(Assumptions!$B$8-1)))*Assumptions!$B$9</f>
        <v>1465.08</v>
      </c>
      <c r="Q3067" s="13" t="s">
        <v>9039</v>
      </c>
      <c r="R3067" s="13" t="s">
        <v>9042</v>
      </c>
    </row>
    <row r="3068" spans="1:18" x14ac:dyDescent="0.3">
      <c r="A3068" s="11" t="s">
        <v>6</v>
      </c>
      <c r="B3068" s="11" t="s">
        <v>1333</v>
      </c>
      <c r="D3068" s="11" t="s">
        <v>1338</v>
      </c>
      <c r="E3068" s="11" t="s">
        <v>1339</v>
      </c>
      <c r="F3068" s="12">
        <v>45.777389999999997</v>
      </c>
      <c r="G3068" s="12">
        <v>7.5933299999999999</v>
      </c>
      <c r="H3068" s="11">
        <v>13200</v>
      </c>
      <c r="I3068" s="11">
        <v>4351</v>
      </c>
      <c r="J3068" s="13" t="s">
        <v>8991</v>
      </c>
      <c r="K3068" s="14">
        <f>I3068*Assumptions!$B$2*10^-3/24</f>
        <v>27.193749999999998</v>
      </c>
      <c r="L3068" s="14">
        <f>IF(J3068="YES",I3068*Assumptions!$B$3/1000,0)</f>
        <v>0</v>
      </c>
      <c r="M3068" s="14">
        <f>IF(J3068="YES",I3068*Assumptions!$B$4/1000,0)</f>
        <v>0</v>
      </c>
      <c r="N3068" s="14">
        <f>IF(J3068="YES",I3068*Assumptions!$B$5/1000,0)</f>
        <v>0</v>
      </c>
      <c r="O3068" s="14">
        <f>K3068*Assumptions!$B$6*Assumptions!$B$7</f>
        <v>157.72375</v>
      </c>
      <c r="P3068" s="14">
        <f>((K3068*Assumptions!$B$6*Assumptions!$B$7/1000)*(Assumptions!$B$8/(Assumptions!$B$8-1)))*Assumptions!$B$9</f>
        <v>946.34249999999986</v>
      </c>
      <c r="Q3068" s="13" t="s">
        <v>9039</v>
      </c>
      <c r="R3068" s="13" t="s">
        <v>9044</v>
      </c>
    </row>
    <row r="3069" spans="1:18" x14ac:dyDescent="0.3">
      <c r="A3069" s="11" t="s">
        <v>6</v>
      </c>
      <c r="B3069" s="11" t="s">
        <v>1333</v>
      </c>
      <c r="D3069" s="11" t="s">
        <v>1340</v>
      </c>
      <c r="E3069" s="11" t="s">
        <v>1341</v>
      </c>
      <c r="F3069" s="12">
        <v>45.625799999999998</v>
      </c>
      <c r="G3069" s="12">
        <v>7.8323900000000002</v>
      </c>
      <c r="H3069" s="11">
        <v>10000</v>
      </c>
      <c r="I3069" s="11">
        <v>6762</v>
      </c>
      <c r="J3069" s="13" t="s">
        <v>8991</v>
      </c>
      <c r="K3069" s="14">
        <f>I3069*Assumptions!$B$2*10^-3/24</f>
        <v>42.262500000000003</v>
      </c>
      <c r="L3069" s="14">
        <f>IF(J3069="YES",I3069*Assumptions!$B$3/1000,0)</f>
        <v>0</v>
      </c>
      <c r="M3069" s="14">
        <f>IF(J3069="YES",I3069*Assumptions!$B$4/1000,0)</f>
        <v>0</v>
      </c>
      <c r="N3069" s="14">
        <f>IF(J3069="YES",I3069*Assumptions!$B$5/1000,0)</f>
        <v>0</v>
      </c>
      <c r="O3069" s="14">
        <f>K3069*Assumptions!$B$6*Assumptions!$B$7</f>
        <v>245.1225</v>
      </c>
      <c r="P3069" s="14">
        <f>((K3069*Assumptions!$B$6*Assumptions!$B$7/1000)*(Assumptions!$B$8/(Assumptions!$B$8-1)))*Assumptions!$B$9</f>
        <v>1470.7349999999999</v>
      </c>
      <c r="Q3069" s="13" t="s">
        <v>9039</v>
      </c>
      <c r="R3069" s="13" t="s">
        <v>9044</v>
      </c>
    </row>
    <row r="3070" spans="1:18" x14ac:dyDescent="0.3">
      <c r="A3070" s="11" t="s">
        <v>6</v>
      </c>
      <c r="B3070" s="11" t="s">
        <v>1333</v>
      </c>
      <c r="D3070" s="11" t="s">
        <v>1342</v>
      </c>
      <c r="E3070" s="11" t="s">
        <v>1343</v>
      </c>
      <c r="F3070" s="12">
        <v>45.73856</v>
      </c>
      <c r="G3070" s="12">
        <v>7.8533499999999998</v>
      </c>
      <c r="H3070" s="11">
        <v>20000</v>
      </c>
      <c r="I3070" s="11">
        <v>1997</v>
      </c>
      <c r="J3070" s="13" t="s">
        <v>8991</v>
      </c>
      <c r="K3070" s="14">
        <f>I3070*Assumptions!$B$2*10^-3/24</f>
        <v>12.481250000000001</v>
      </c>
      <c r="L3070" s="14">
        <f>IF(J3070="YES",I3070*Assumptions!$B$3/1000,0)</f>
        <v>0</v>
      </c>
      <c r="M3070" s="14">
        <f>IF(J3070="YES",I3070*Assumptions!$B$4/1000,0)</f>
        <v>0</v>
      </c>
      <c r="N3070" s="14">
        <f>IF(J3070="YES",I3070*Assumptions!$B$5/1000,0)</f>
        <v>0</v>
      </c>
      <c r="O3070" s="14">
        <f>K3070*Assumptions!$B$6*Assumptions!$B$7</f>
        <v>72.391249999999999</v>
      </c>
      <c r="P3070" s="14">
        <f>((K3070*Assumptions!$B$6*Assumptions!$B$7/1000)*(Assumptions!$B$8/(Assumptions!$B$8-1)))*Assumptions!$B$9</f>
        <v>434.34750000000003</v>
      </c>
      <c r="Q3070" s="13" t="s">
        <v>9039</v>
      </c>
      <c r="R3070" s="13" t="s">
        <v>9044</v>
      </c>
    </row>
    <row r="3071" spans="1:18" x14ac:dyDescent="0.3">
      <c r="A3071" s="11" t="s">
        <v>6</v>
      </c>
      <c r="B3071" s="11" t="s">
        <v>1333</v>
      </c>
      <c r="D3071" s="11" t="s">
        <v>1344</v>
      </c>
      <c r="E3071" s="11" t="s">
        <v>1345</v>
      </c>
      <c r="F3071" s="12">
        <v>45.621549999999999</v>
      </c>
      <c r="G3071" s="12">
        <v>7.6321899999999996</v>
      </c>
      <c r="H3071" s="11">
        <v>5000</v>
      </c>
      <c r="I3071" s="11">
        <v>388</v>
      </c>
      <c r="J3071" s="13" t="s">
        <v>8991</v>
      </c>
      <c r="K3071" s="14">
        <f>I3071*Assumptions!$B$2*10^-3/24</f>
        <v>2.4250000000000003</v>
      </c>
      <c r="L3071" s="14">
        <f>IF(J3071="YES",I3071*Assumptions!$B$3/1000,0)</f>
        <v>0</v>
      </c>
      <c r="M3071" s="14">
        <f>IF(J3071="YES",I3071*Assumptions!$B$4/1000,0)</f>
        <v>0</v>
      </c>
      <c r="N3071" s="14">
        <f>IF(J3071="YES",I3071*Assumptions!$B$5/1000,0)</f>
        <v>0</v>
      </c>
      <c r="O3071" s="14">
        <f>K3071*Assumptions!$B$6*Assumptions!$B$7</f>
        <v>14.065000000000001</v>
      </c>
      <c r="P3071" s="14">
        <f>((K3071*Assumptions!$B$6*Assumptions!$B$7/1000)*(Assumptions!$B$8/(Assumptions!$B$8-1)))*Assumptions!$B$9</f>
        <v>84.39</v>
      </c>
      <c r="Q3071" s="13" t="s">
        <v>9039</v>
      </c>
      <c r="R3071" s="13" t="s">
        <v>9044</v>
      </c>
    </row>
    <row r="3072" spans="1:18" x14ac:dyDescent="0.3">
      <c r="A3072" s="11" t="s">
        <v>6</v>
      </c>
      <c r="B3072" s="11" t="s">
        <v>1333</v>
      </c>
      <c r="D3072" s="11" t="s">
        <v>1346</v>
      </c>
      <c r="E3072" s="11" t="s">
        <v>1347</v>
      </c>
      <c r="F3072" s="12">
        <v>45.612520000000004</v>
      </c>
      <c r="G3072" s="12">
        <v>7.3476699999999999</v>
      </c>
      <c r="H3072" s="11">
        <v>10000</v>
      </c>
      <c r="I3072" s="11">
        <v>3000</v>
      </c>
      <c r="J3072" s="13" t="s">
        <v>8991</v>
      </c>
      <c r="K3072" s="14">
        <f>I3072*Assumptions!$B$2*10^-3/24</f>
        <v>18.75</v>
      </c>
      <c r="L3072" s="14">
        <f>IF(J3072="YES",I3072*Assumptions!$B$3/1000,0)</f>
        <v>0</v>
      </c>
      <c r="M3072" s="14">
        <f>IF(J3072="YES",I3072*Assumptions!$B$4/1000,0)</f>
        <v>0</v>
      </c>
      <c r="N3072" s="14">
        <f>IF(J3072="YES",I3072*Assumptions!$B$5/1000,0)</f>
        <v>0</v>
      </c>
      <c r="O3072" s="14">
        <f>K3072*Assumptions!$B$6*Assumptions!$B$7</f>
        <v>108.75</v>
      </c>
      <c r="P3072" s="14">
        <f>((K3072*Assumptions!$B$6*Assumptions!$B$7/1000)*(Assumptions!$B$8/(Assumptions!$B$8-1)))*Assumptions!$B$9</f>
        <v>652.5</v>
      </c>
      <c r="Q3072" s="13" t="s">
        <v>9039</v>
      </c>
      <c r="R3072" s="13" t="s">
        <v>9043</v>
      </c>
    </row>
    <row r="3073" spans="1:18" x14ac:dyDescent="0.3">
      <c r="A3073" s="11" t="s">
        <v>6</v>
      </c>
      <c r="B3073" s="11" t="s">
        <v>1350</v>
      </c>
      <c r="D3073" s="11" t="s">
        <v>1348</v>
      </c>
      <c r="E3073" s="11" t="s">
        <v>1349</v>
      </c>
      <c r="F3073" s="12">
        <v>45.654000000000003</v>
      </c>
      <c r="G3073" s="12">
        <v>11.94</v>
      </c>
      <c r="H3073" s="11">
        <v>40000</v>
      </c>
      <c r="I3073" s="11">
        <v>33573</v>
      </c>
      <c r="J3073" s="13" t="s">
        <v>8991</v>
      </c>
      <c r="K3073" s="14">
        <f>I3073*Assumptions!$B$2*10^-3/24</f>
        <v>209.83124999999998</v>
      </c>
      <c r="L3073" s="14">
        <f>IF(J3073="YES",I3073*Assumptions!$B$3/1000,0)</f>
        <v>0</v>
      </c>
      <c r="M3073" s="14">
        <f>IF(J3073="YES",I3073*Assumptions!$B$4/1000,0)</f>
        <v>0</v>
      </c>
      <c r="N3073" s="14">
        <f>IF(J3073="YES",I3073*Assumptions!$B$5/1000,0)</f>
        <v>0</v>
      </c>
      <c r="O3073" s="14">
        <f>K3073*Assumptions!$B$6*Assumptions!$B$7</f>
        <v>1217.0212499999998</v>
      </c>
      <c r="P3073" s="14">
        <f>((K3073*Assumptions!$B$6*Assumptions!$B$7/1000)*(Assumptions!$B$8/(Assumptions!$B$8-1)))*Assumptions!$B$9</f>
        <v>7302.1274999999978</v>
      </c>
      <c r="Q3073" s="13" t="s">
        <v>9033</v>
      </c>
      <c r="R3073" s="13" t="s">
        <v>9042</v>
      </c>
    </row>
    <row r="3074" spans="1:18" x14ac:dyDescent="0.3">
      <c r="A3074" s="11" t="s">
        <v>6</v>
      </c>
      <c r="B3074" s="11" t="s">
        <v>1350</v>
      </c>
      <c r="D3074" s="11" t="s">
        <v>1351</v>
      </c>
      <c r="E3074" s="11" t="s">
        <v>1352</v>
      </c>
      <c r="F3074" s="12">
        <v>45.664000000000001</v>
      </c>
      <c r="G3074" s="12">
        <v>11.978999999999999</v>
      </c>
      <c r="H3074" s="11">
        <v>73300</v>
      </c>
      <c r="I3074" s="11">
        <v>61522</v>
      </c>
      <c r="J3074" s="13" t="s">
        <v>8991</v>
      </c>
      <c r="K3074" s="14">
        <f>I3074*Assumptions!$B$2*10^-3/24</f>
        <v>384.51250000000005</v>
      </c>
      <c r="L3074" s="14">
        <f>IF(J3074="YES",I3074*Assumptions!$B$3/1000,0)</f>
        <v>0</v>
      </c>
      <c r="M3074" s="14">
        <f>IF(J3074="YES",I3074*Assumptions!$B$4/1000,0)</f>
        <v>0</v>
      </c>
      <c r="N3074" s="14">
        <f>IF(J3074="YES",I3074*Assumptions!$B$5/1000,0)</f>
        <v>0</v>
      </c>
      <c r="O3074" s="14">
        <f>K3074*Assumptions!$B$6*Assumptions!$B$7</f>
        <v>2230.1725000000001</v>
      </c>
      <c r="P3074" s="14">
        <f>((K3074*Assumptions!$B$6*Assumptions!$B$7/1000)*(Assumptions!$B$8/(Assumptions!$B$8-1)))*Assumptions!$B$9</f>
        <v>13381.035</v>
      </c>
      <c r="Q3074" s="13" t="s">
        <v>9033</v>
      </c>
      <c r="R3074" s="13" t="s">
        <v>9044</v>
      </c>
    </row>
    <row r="3075" spans="1:18" x14ac:dyDescent="0.3">
      <c r="A3075" s="11" t="s">
        <v>6</v>
      </c>
      <c r="B3075" s="11" t="s">
        <v>1350</v>
      </c>
      <c r="D3075" s="11" t="s">
        <v>1353</v>
      </c>
      <c r="E3075" s="11" t="s">
        <v>1354</v>
      </c>
      <c r="F3075" s="12">
        <v>45.847999999999999</v>
      </c>
      <c r="G3075" s="12">
        <v>12.356999999999999</v>
      </c>
      <c r="H3075" s="11">
        <v>7000</v>
      </c>
      <c r="I3075" s="11">
        <v>4400</v>
      </c>
      <c r="J3075" s="13" t="s">
        <v>8991</v>
      </c>
      <c r="K3075" s="14">
        <f>I3075*Assumptions!$B$2*10^-3/24</f>
        <v>27.5</v>
      </c>
      <c r="L3075" s="14">
        <f>IF(J3075="YES",I3075*Assumptions!$B$3/1000,0)</f>
        <v>0</v>
      </c>
      <c r="M3075" s="14">
        <f>IF(J3075="YES",I3075*Assumptions!$B$4/1000,0)</f>
        <v>0</v>
      </c>
      <c r="N3075" s="14">
        <f>IF(J3075="YES",I3075*Assumptions!$B$5/1000,0)</f>
        <v>0</v>
      </c>
      <c r="O3075" s="14">
        <f>K3075*Assumptions!$B$6*Assumptions!$B$7</f>
        <v>159.5</v>
      </c>
      <c r="P3075" s="14">
        <f>((K3075*Assumptions!$B$6*Assumptions!$B$7/1000)*(Assumptions!$B$8/(Assumptions!$B$8-1)))*Assumptions!$B$9</f>
        <v>957</v>
      </c>
      <c r="Q3075" s="13" t="s">
        <v>9033</v>
      </c>
      <c r="R3075" s="13" t="s">
        <v>9042</v>
      </c>
    </row>
    <row r="3076" spans="1:18" x14ac:dyDescent="0.3">
      <c r="A3076" s="11" t="s">
        <v>6</v>
      </c>
      <c r="B3076" s="11" t="s">
        <v>815</v>
      </c>
      <c r="D3076" s="11" t="s">
        <v>1355</v>
      </c>
      <c r="E3076" s="11" t="s">
        <v>1356</v>
      </c>
      <c r="F3076" s="12">
        <v>45.852321000000003</v>
      </c>
      <c r="G3076" s="12">
        <v>9.3683429999999994</v>
      </c>
      <c r="H3076" s="11">
        <v>99303</v>
      </c>
      <c r="I3076" s="11">
        <v>65660</v>
      </c>
      <c r="J3076" s="13" t="s">
        <v>8982</v>
      </c>
      <c r="K3076" s="14">
        <f>I3076*Assumptions!$B$2*10^-3/24</f>
        <v>410.375</v>
      </c>
      <c r="L3076" s="14">
        <f>IF(J3076="YES",I3076*Assumptions!$B$3/1000,0)</f>
        <v>1313.2</v>
      </c>
      <c r="M3076" s="14">
        <f>IF(J3076="YES",I3076*Assumptions!$B$4/1000,0)</f>
        <v>984.9</v>
      </c>
      <c r="N3076" s="14">
        <f>IF(J3076="YES",I3076*Assumptions!$B$5/1000,0)</f>
        <v>1969.8</v>
      </c>
      <c r="O3076" s="14">
        <f>K3076*Assumptions!$B$6*Assumptions!$B$7</f>
        <v>2380.1749999999997</v>
      </c>
      <c r="P3076" s="14">
        <f>((K3076*Assumptions!$B$6*Assumptions!$B$7/1000)*(Assumptions!$B$8/(Assumptions!$B$8-1)))*Assumptions!$B$9</f>
        <v>14281.05</v>
      </c>
      <c r="Q3076" s="13" t="s">
        <v>9040</v>
      </c>
      <c r="R3076" s="13" t="s">
        <v>9042</v>
      </c>
    </row>
    <row r="3077" spans="1:18" x14ac:dyDescent="0.3">
      <c r="A3077" s="11" t="s">
        <v>6</v>
      </c>
      <c r="B3077" s="11" t="s">
        <v>815</v>
      </c>
      <c r="D3077" s="11" t="s">
        <v>1357</v>
      </c>
      <c r="E3077" s="11" t="s">
        <v>1358</v>
      </c>
      <c r="F3077" s="12">
        <v>45.658588000000002</v>
      </c>
      <c r="G3077" s="12">
        <v>9.4239420000000003</v>
      </c>
      <c r="H3077" s="11">
        <v>20000</v>
      </c>
      <c r="I3077" s="11">
        <v>19946</v>
      </c>
      <c r="J3077" s="13" t="s">
        <v>8991</v>
      </c>
      <c r="K3077" s="14">
        <f>I3077*Assumptions!$B$2*10^-3/24</f>
        <v>124.66250000000001</v>
      </c>
      <c r="L3077" s="14">
        <f>IF(J3077="YES",I3077*Assumptions!$B$3/1000,0)</f>
        <v>0</v>
      </c>
      <c r="M3077" s="14">
        <f>IF(J3077="YES",I3077*Assumptions!$B$4/1000,0)</f>
        <v>0</v>
      </c>
      <c r="N3077" s="14">
        <f>IF(J3077="YES",I3077*Assumptions!$B$5/1000,0)</f>
        <v>0</v>
      </c>
      <c r="O3077" s="14">
        <f>K3077*Assumptions!$B$6*Assumptions!$B$7</f>
        <v>723.04250000000002</v>
      </c>
      <c r="P3077" s="14">
        <f>((K3077*Assumptions!$B$6*Assumptions!$B$7/1000)*(Assumptions!$B$8/(Assumptions!$B$8-1)))*Assumptions!$B$9</f>
        <v>4338.2550000000001</v>
      </c>
      <c r="Q3077" s="13" t="s">
        <v>9040</v>
      </c>
      <c r="R3077" s="13" t="s">
        <v>9042</v>
      </c>
    </row>
    <row r="3078" spans="1:18" x14ac:dyDescent="0.3">
      <c r="A3078" s="11" t="s">
        <v>6</v>
      </c>
      <c r="B3078" s="11" t="s">
        <v>1048</v>
      </c>
      <c r="D3078" s="11" t="s">
        <v>1359</v>
      </c>
      <c r="E3078" s="11" t="s">
        <v>1360</v>
      </c>
      <c r="F3078" s="12">
        <v>45.348323999999998</v>
      </c>
      <c r="G3078" s="12">
        <v>9.3694839999999999</v>
      </c>
      <c r="H3078" s="11">
        <v>5300</v>
      </c>
      <c r="I3078" s="11">
        <v>2632</v>
      </c>
      <c r="J3078" s="13" t="s">
        <v>8991</v>
      </c>
      <c r="K3078" s="14">
        <f>I3078*Assumptions!$B$2*10^-3/24</f>
        <v>16.45</v>
      </c>
      <c r="L3078" s="14">
        <f>IF(J3078="YES",I3078*Assumptions!$B$3/1000,0)</f>
        <v>0</v>
      </c>
      <c r="M3078" s="14">
        <f>IF(J3078="YES",I3078*Assumptions!$B$4/1000,0)</f>
        <v>0</v>
      </c>
      <c r="N3078" s="14">
        <f>IF(J3078="YES",I3078*Assumptions!$B$5/1000,0)</f>
        <v>0</v>
      </c>
      <c r="O3078" s="14">
        <f>K3078*Assumptions!$B$6*Assumptions!$B$7</f>
        <v>95.409999999999982</v>
      </c>
      <c r="P3078" s="14">
        <f>((K3078*Assumptions!$B$6*Assumptions!$B$7/1000)*(Assumptions!$B$8/(Assumptions!$B$8-1)))*Assumptions!$B$9</f>
        <v>572.45999999999981</v>
      </c>
      <c r="Q3078" s="13" t="s">
        <v>9040</v>
      </c>
      <c r="R3078" s="13" t="s">
        <v>9043</v>
      </c>
    </row>
    <row r="3079" spans="1:18" x14ac:dyDescent="0.3">
      <c r="A3079" s="11" t="s">
        <v>6</v>
      </c>
      <c r="B3079" s="11" t="s">
        <v>1048</v>
      </c>
      <c r="D3079" s="11" t="s">
        <v>1361</v>
      </c>
      <c r="E3079" s="11" t="s">
        <v>1362</v>
      </c>
      <c r="F3079" s="12">
        <v>45.166528</v>
      </c>
      <c r="G3079" s="12">
        <v>9.6564910000000008</v>
      </c>
      <c r="H3079" s="11">
        <v>30000</v>
      </c>
      <c r="I3079" s="11">
        <v>19031</v>
      </c>
      <c r="J3079" s="13" t="s">
        <v>8991</v>
      </c>
      <c r="K3079" s="14">
        <f>I3079*Assumptions!$B$2*10^-3/24</f>
        <v>118.94375000000001</v>
      </c>
      <c r="L3079" s="14">
        <f>IF(J3079="YES",I3079*Assumptions!$B$3/1000,0)</f>
        <v>0</v>
      </c>
      <c r="M3079" s="14">
        <f>IF(J3079="YES",I3079*Assumptions!$B$4/1000,0)</f>
        <v>0</v>
      </c>
      <c r="N3079" s="14">
        <f>IF(J3079="YES",I3079*Assumptions!$B$5/1000,0)</f>
        <v>0</v>
      </c>
      <c r="O3079" s="14">
        <f>K3079*Assumptions!$B$6*Assumptions!$B$7</f>
        <v>689.87374999999997</v>
      </c>
      <c r="P3079" s="14">
        <f>((K3079*Assumptions!$B$6*Assumptions!$B$7/1000)*(Assumptions!$B$8/(Assumptions!$B$8-1)))*Assumptions!$B$9</f>
        <v>4139.2424999999994</v>
      </c>
      <c r="Q3079" s="13" t="s">
        <v>9040</v>
      </c>
      <c r="R3079" s="13" t="s">
        <v>9042</v>
      </c>
    </row>
    <row r="3080" spans="1:18" x14ac:dyDescent="0.3">
      <c r="A3080" s="11" t="s">
        <v>6</v>
      </c>
      <c r="B3080" s="11" t="s">
        <v>1048</v>
      </c>
      <c r="D3080" s="11" t="s">
        <v>1363</v>
      </c>
      <c r="E3080" s="11" t="s">
        <v>1364</v>
      </c>
      <c r="F3080" s="12">
        <v>45.223905000000002</v>
      </c>
      <c r="G3080" s="12">
        <v>9.6898490000000006</v>
      </c>
      <c r="H3080" s="11">
        <v>5000</v>
      </c>
      <c r="I3080" s="11">
        <v>5113</v>
      </c>
      <c r="J3080" s="13" t="s">
        <v>8991</v>
      </c>
      <c r="K3080" s="14">
        <f>I3080*Assumptions!$B$2*10^-3/24</f>
        <v>31.956250000000001</v>
      </c>
      <c r="L3080" s="14">
        <f>IF(J3080="YES",I3080*Assumptions!$B$3/1000,0)</f>
        <v>0</v>
      </c>
      <c r="M3080" s="14">
        <f>IF(J3080="YES",I3080*Assumptions!$B$4/1000,0)</f>
        <v>0</v>
      </c>
      <c r="N3080" s="14">
        <f>IF(J3080="YES",I3080*Assumptions!$B$5/1000,0)</f>
        <v>0</v>
      </c>
      <c r="O3080" s="14">
        <f>K3080*Assumptions!$B$6*Assumptions!$B$7</f>
        <v>185.34625</v>
      </c>
      <c r="P3080" s="14">
        <f>((K3080*Assumptions!$B$6*Assumptions!$B$7/1000)*(Assumptions!$B$8/(Assumptions!$B$8-1)))*Assumptions!$B$9</f>
        <v>1112.0774999999999</v>
      </c>
      <c r="Q3080" s="13" t="s">
        <v>9040</v>
      </c>
      <c r="R3080" s="13" t="s">
        <v>9043</v>
      </c>
    </row>
    <row r="3081" spans="1:18" x14ac:dyDescent="0.3">
      <c r="A3081" s="11" t="s">
        <v>6</v>
      </c>
      <c r="B3081" s="11" t="s">
        <v>1048</v>
      </c>
      <c r="D3081" s="11" t="s">
        <v>1365</v>
      </c>
      <c r="E3081" s="11" t="s">
        <v>1366</v>
      </c>
      <c r="F3081" s="12">
        <v>45.154387999999997</v>
      </c>
      <c r="G3081" s="12">
        <v>9.7115519999999993</v>
      </c>
      <c r="H3081" s="11">
        <v>22000</v>
      </c>
      <c r="I3081" s="11">
        <v>19613</v>
      </c>
      <c r="J3081" s="13" t="s">
        <v>8991</v>
      </c>
      <c r="K3081" s="14">
        <f>I3081*Assumptions!$B$2*10^-3/24</f>
        <v>122.58125000000001</v>
      </c>
      <c r="L3081" s="14">
        <f>IF(J3081="YES",I3081*Assumptions!$B$3/1000,0)</f>
        <v>0</v>
      </c>
      <c r="M3081" s="14">
        <f>IF(J3081="YES",I3081*Assumptions!$B$4/1000,0)</f>
        <v>0</v>
      </c>
      <c r="N3081" s="14">
        <f>IF(J3081="YES",I3081*Assumptions!$B$5/1000,0)</f>
        <v>0</v>
      </c>
      <c r="O3081" s="14">
        <f>K3081*Assumptions!$B$6*Assumptions!$B$7</f>
        <v>710.97125000000005</v>
      </c>
      <c r="P3081" s="14">
        <f>((K3081*Assumptions!$B$6*Assumptions!$B$7/1000)*(Assumptions!$B$8/(Assumptions!$B$8-1)))*Assumptions!$B$9</f>
        <v>4265.8275000000003</v>
      </c>
      <c r="Q3081" s="13" t="s">
        <v>9040</v>
      </c>
      <c r="R3081" s="13" t="s">
        <v>9043</v>
      </c>
    </row>
    <row r="3082" spans="1:18" x14ac:dyDescent="0.3">
      <c r="A3082" s="11" t="s">
        <v>6</v>
      </c>
      <c r="B3082" s="11" t="s">
        <v>1277</v>
      </c>
      <c r="D3082" s="11" t="s">
        <v>1367</v>
      </c>
      <c r="E3082" s="11" t="s">
        <v>1368</v>
      </c>
      <c r="F3082" s="12">
        <v>45.326999999999998</v>
      </c>
      <c r="G3082" s="12">
        <v>11.247</v>
      </c>
      <c r="H3082" s="11">
        <v>7000</v>
      </c>
      <c r="I3082" s="11">
        <v>5787</v>
      </c>
      <c r="J3082" s="13" t="s">
        <v>8991</v>
      </c>
      <c r="K3082" s="14">
        <f>I3082*Assumptions!$B$2*10^-3/24</f>
        <v>36.168750000000003</v>
      </c>
      <c r="L3082" s="14">
        <f>IF(J3082="YES",I3082*Assumptions!$B$3/1000,0)</f>
        <v>0</v>
      </c>
      <c r="M3082" s="14">
        <f>IF(J3082="YES",I3082*Assumptions!$B$4/1000,0)</f>
        <v>0</v>
      </c>
      <c r="N3082" s="14">
        <f>IF(J3082="YES",I3082*Assumptions!$B$5/1000,0)</f>
        <v>0</v>
      </c>
      <c r="O3082" s="14">
        <f>K3082*Assumptions!$B$6*Assumptions!$B$7</f>
        <v>209.77875</v>
      </c>
      <c r="P3082" s="14">
        <f>((K3082*Assumptions!$B$6*Assumptions!$B$7/1000)*(Assumptions!$B$8/(Assumptions!$B$8-1)))*Assumptions!$B$9</f>
        <v>1258.6724999999999</v>
      </c>
      <c r="Q3082" s="13" t="s">
        <v>9033</v>
      </c>
      <c r="R3082" s="13" t="s">
        <v>9042</v>
      </c>
    </row>
    <row r="3083" spans="1:18" x14ac:dyDescent="0.3">
      <c r="A3083" s="11" t="s">
        <v>6</v>
      </c>
      <c r="B3083" s="11" t="s">
        <v>1277</v>
      </c>
      <c r="D3083" s="11" t="s">
        <v>1369</v>
      </c>
      <c r="E3083" s="11" t="s">
        <v>1370</v>
      </c>
      <c r="F3083" s="12">
        <v>45.366</v>
      </c>
      <c r="G3083" s="12">
        <v>11.141</v>
      </c>
      <c r="H3083" s="11">
        <v>14000</v>
      </c>
      <c r="I3083" s="11">
        <v>8832</v>
      </c>
      <c r="J3083" s="13" t="s">
        <v>8991</v>
      </c>
      <c r="K3083" s="14">
        <f>I3083*Assumptions!$B$2*10^-3/24</f>
        <v>55.199999999999996</v>
      </c>
      <c r="L3083" s="14">
        <f>IF(J3083="YES",I3083*Assumptions!$B$3/1000,0)</f>
        <v>0</v>
      </c>
      <c r="M3083" s="14">
        <f>IF(J3083="YES",I3083*Assumptions!$B$4/1000,0)</f>
        <v>0</v>
      </c>
      <c r="N3083" s="14">
        <f>IF(J3083="YES",I3083*Assumptions!$B$5/1000,0)</f>
        <v>0</v>
      </c>
      <c r="O3083" s="14">
        <f>K3083*Assumptions!$B$6*Assumptions!$B$7</f>
        <v>320.15999999999997</v>
      </c>
      <c r="P3083" s="14">
        <f>((K3083*Assumptions!$B$6*Assumptions!$B$7/1000)*(Assumptions!$B$8/(Assumptions!$B$8-1)))*Assumptions!$B$9</f>
        <v>1920.9599999999996</v>
      </c>
      <c r="Q3083" s="13" t="s">
        <v>9033</v>
      </c>
      <c r="R3083" s="13" t="s">
        <v>9042</v>
      </c>
    </row>
    <row r="3084" spans="1:18" x14ac:dyDescent="0.3">
      <c r="A3084" s="11" t="s">
        <v>6</v>
      </c>
      <c r="B3084" s="11" t="s">
        <v>1277</v>
      </c>
      <c r="D3084" s="11" t="s">
        <v>1371</v>
      </c>
      <c r="E3084" s="11" t="s">
        <v>1372</v>
      </c>
      <c r="F3084" s="12">
        <v>45.515999999999998</v>
      </c>
      <c r="G3084" s="12">
        <v>10.805</v>
      </c>
      <c r="H3084" s="11">
        <v>30000</v>
      </c>
      <c r="I3084" s="11">
        <v>17581</v>
      </c>
      <c r="J3084" s="13" t="s">
        <v>8991</v>
      </c>
      <c r="K3084" s="14">
        <f>I3084*Assumptions!$B$2*10^-3/24</f>
        <v>109.88125000000001</v>
      </c>
      <c r="L3084" s="14">
        <f>IF(J3084="YES",I3084*Assumptions!$B$3/1000,0)</f>
        <v>0</v>
      </c>
      <c r="M3084" s="14">
        <f>IF(J3084="YES",I3084*Assumptions!$B$4/1000,0)</f>
        <v>0</v>
      </c>
      <c r="N3084" s="14">
        <f>IF(J3084="YES",I3084*Assumptions!$B$5/1000,0)</f>
        <v>0</v>
      </c>
      <c r="O3084" s="14">
        <f>K3084*Assumptions!$B$6*Assumptions!$B$7</f>
        <v>637.31124999999997</v>
      </c>
      <c r="P3084" s="14">
        <f>((K3084*Assumptions!$B$6*Assumptions!$B$7/1000)*(Assumptions!$B$8/(Assumptions!$B$8-1)))*Assumptions!$B$9</f>
        <v>3823.8674999999998</v>
      </c>
      <c r="Q3084" s="13" t="s">
        <v>9033</v>
      </c>
      <c r="R3084" s="13" t="s">
        <v>9042</v>
      </c>
    </row>
    <row r="3085" spans="1:18" x14ac:dyDescent="0.3">
      <c r="A3085" s="11" t="s">
        <v>6</v>
      </c>
      <c r="B3085" s="11" t="s">
        <v>1375</v>
      </c>
      <c r="D3085" s="11" t="s">
        <v>1373</v>
      </c>
      <c r="E3085" s="11" t="s">
        <v>1374</v>
      </c>
      <c r="F3085" s="12">
        <v>45.502000000000002</v>
      </c>
      <c r="G3085" s="12">
        <v>11.377000000000001</v>
      </c>
      <c r="H3085" s="11">
        <v>2360000</v>
      </c>
      <c r="I3085" s="11">
        <v>991650</v>
      </c>
      <c r="J3085" s="13" t="s">
        <v>8982</v>
      </c>
      <c r="K3085" s="14">
        <f>I3085*Assumptions!$B$2*10^-3/24</f>
        <v>6197.8125</v>
      </c>
      <c r="L3085" s="14">
        <f>IF(J3085="YES",I3085*Assumptions!$B$3/1000,0)</f>
        <v>19833</v>
      </c>
      <c r="M3085" s="14">
        <f>IF(J3085="YES",I3085*Assumptions!$B$4/1000,0)</f>
        <v>14874.75</v>
      </c>
      <c r="N3085" s="14">
        <f>IF(J3085="YES",I3085*Assumptions!$B$5/1000,0)</f>
        <v>29749.5</v>
      </c>
      <c r="O3085" s="14">
        <f>K3085*Assumptions!$B$6*Assumptions!$B$7</f>
        <v>35947.3125</v>
      </c>
      <c r="P3085" s="14">
        <f>((K3085*Assumptions!$B$6*Assumptions!$B$7/1000)*(Assumptions!$B$8/(Assumptions!$B$8-1)))*Assumptions!$B$9</f>
        <v>215683.875</v>
      </c>
      <c r="Q3085" s="13" t="s">
        <v>9033</v>
      </c>
      <c r="R3085" s="13" t="s">
        <v>9043</v>
      </c>
    </row>
    <row r="3086" spans="1:18" x14ac:dyDescent="0.3">
      <c r="A3086" s="11" t="s">
        <v>6</v>
      </c>
      <c r="B3086" s="11" t="s">
        <v>1375</v>
      </c>
      <c r="D3086" s="11" t="s">
        <v>1376</v>
      </c>
      <c r="E3086" s="11" t="s">
        <v>1377</v>
      </c>
      <c r="F3086" s="12">
        <v>45.378</v>
      </c>
      <c r="G3086" s="12">
        <v>11.574999999999999</v>
      </c>
      <c r="H3086" s="11">
        <v>7500</v>
      </c>
      <c r="I3086" s="11">
        <v>4247</v>
      </c>
      <c r="J3086" s="13" t="s">
        <v>8991</v>
      </c>
      <c r="K3086" s="14">
        <f>I3086*Assumptions!$B$2*10^-3/24</f>
        <v>26.543750000000003</v>
      </c>
      <c r="L3086" s="14">
        <f>IF(J3086="YES",I3086*Assumptions!$B$3/1000,0)</f>
        <v>0</v>
      </c>
      <c r="M3086" s="14">
        <f>IF(J3086="YES",I3086*Assumptions!$B$4/1000,0)</f>
        <v>0</v>
      </c>
      <c r="N3086" s="14">
        <f>IF(J3086="YES",I3086*Assumptions!$B$5/1000,0)</f>
        <v>0</v>
      </c>
      <c r="O3086" s="14">
        <f>K3086*Assumptions!$B$6*Assumptions!$B$7</f>
        <v>153.95375000000001</v>
      </c>
      <c r="P3086" s="14">
        <f>((K3086*Assumptions!$B$6*Assumptions!$B$7/1000)*(Assumptions!$B$8/(Assumptions!$B$8-1)))*Assumptions!$B$9</f>
        <v>923.72249999999997</v>
      </c>
      <c r="Q3086" s="13" t="s">
        <v>9033</v>
      </c>
      <c r="R3086" s="13" t="s">
        <v>9043</v>
      </c>
    </row>
    <row r="3087" spans="1:18" x14ac:dyDescent="0.3">
      <c r="A3087" s="11" t="s">
        <v>6</v>
      </c>
      <c r="B3087" s="11" t="s">
        <v>1375</v>
      </c>
      <c r="D3087" s="11" t="s">
        <v>1378</v>
      </c>
      <c r="E3087" s="11" t="s">
        <v>1379</v>
      </c>
      <c r="F3087" s="12">
        <v>45.738999999999997</v>
      </c>
      <c r="G3087" s="12">
        <v>11.702</v>
      </c>
      <c r="H3087" s="11">
        <v>96000</v>
      </c>
      <c r="I3087" s="11">
        <v>68044</v>
      </c>
      <c r="J3087" s="13" t="s">
        <v>8982</v>
      </c>
      <c r="K3087" s="14">
        <f>I3087*Assumptions!$B$2*10^-3/24</f>
        <v>425.27500000000003</v>
      </c>
      <c r="L3087" s="14">
        <f>IF(J3087="YES",I3087*Assumptions!$B$3/1000,0)</f>
        <v>1360.88</v>
      </c>
      <c r="M3087" s="14">
        <f>IF(J3087="YES",I3087*Assumptions!$B$4/1000,0)</f>
        <v>1020.66</v>
      </c>
      <c r="N3087" s="14">
        <f>IF(J3087="YES",I3087*Assumptions!$B$5/1000,0)</f>
        <v>2041.32</v>
      </c>
      <c r="O3087" s="14">
        <f>K3087*Assumptions!$B$6*Assumptions!$B$7</f>
        <v>2466.5950000000003</v>
      </c>
      <c r="P3087" s="14">
        <f>((K3087*Assumptions!$B$6*Assumptions!$B$7/1000)*(Assumptions!$B$8/(Assumptions!$B$8-1)))*Assumptions!$B$9</f>
        <v>14799.57</v>
      </c>
      <c r="Q3087" s="13" t="s">
        <v>9033</v>
      </c>
      <c r="R3087" s="13" t="s">
        <v>9042</v>
      </c>
    </row>
    <row r="3088" spans="1:18" x14ac:dyDescent="0.3">
      <c r="A3088" s="11" t="s">
        <v>6</v>
      </c>
      <c r="B3088" s="11" t="s">
        <v>1375</v>
      </c>
      <c r="D3088" s="11" t="s">
        <v>1380</v>
      </c>
      <c r="E3088" s="11" t="s">
        <v>1381</v>
      </c>
      <c r="F3088" s="12">
        <v>45.460999999999999</v>
      </c>
      <c r="G3088" s="12">
        <v>11.71</v>
      </c>
      <c r="H3088" s="11">
        <v>43000</v>
      </c>
      <c r="I3088" s="11">
        <v>29254</v>
      </c>
      <c r="J3088" s="13" t="s">
        <v>8991</v>
      </c>
      <c r="K3088" s="14">
        <f>I3088*Assumptions!$B$2*10^-3/24</f>
        <v>182.83750000000001</v>
      </c>
      <c r="L3088" s="14">
        <f>IF(J3088="YES",I3088*Assumptions!$B$3/1000,0)</f>
        <v>0</v>
      </c>
      <c r="M3088" s="14">
        <f>IF(J3088="YES",I3088*Assumptions!$B$4/1000,0)</f>
        <v>0</v>
      </c>
      <c r="N3088" s="14">
        <f>IF(J3088="YES",I3088*Assumptions!$B$5/1000,0)</f>
        <v>0</v>
      </c>
      <c r="O3088" s="14">
        <f>K3088*Assumptions!$B$6*Assumptions!$B$7</f>
        <v>1060.4575</v>
      </c>
      <c r="P3088" s="14">
        <f>((K3088*Assumptions!$B$6*Assumptions!$B$7/1000)*(Assumptions!$B$8/(Assumptions!$B$8-1)))*Assumptions!$B$9</f>
        <v>6362.7449999999999</v>
      </c>
      <c r="Q3088" s="13" t="s">
        <v>9033</v>
      </c>
      <c r="R3088" s="13" t="s">
        <v>9042</v>
      </c>
    </row>
    <row r="3089" spans="1:18" x14ac:dyDescent="0.3">
      <c r="A3089" s="11" t="s">
        <v>6</v>
      </c>
      <c r="B3089" s="11" t="s">
        <v>1375</v>
      </c>
      <c r="D3089" s="11" t="s">
        <v>1382</v>
      </c>
      <c r="E3089" s="11" t="s">
        <v>1383</v>
      </c>
      <c r="F3089" s="12">
        <v>45.600999999999999</v>
      </c>
      <c r="G3089" s="12">
        <v>11.481</v>
      </c>
      <c r="H3089" s="11">
        <v>40288</v>
      </c>
      <c r="I3089" s="11">
        <v>38102</v>
      </c>
      <c r="J3089" s="13" t="s">
        <v>8991</v>
      </c>
      <c r="K3089" s="14">
        <f>I3089*Assumptions!$B$2*10^-3/24</f>
        <v>238.13750000000002</v>
      </c>
      <c r="L3089" s="14">
        <f>IF(J3089="YES",I3089*Assumptions!$B$3/1000,0)</f>
        <v>0</v>
      </c>
      <c r="M3089" s="14">
        <f>IF(J3089="YES",I3089*Assumptions!$B$4/1000,0)</f>
        <v>0</v>
      </c>
      <c r="N3089" s="14">
        <f>IF(J3089="YES",I3089*Assumptions!$B$5/1000,0)</f>
        <v>0</v>
      </c>
      <c r="O3089" s="14">
        <f>K3089*Assumptions!$B$6*Assumptions!$B$7</f>
        <v>1381.1975000000002</v>
      </c>
      <c r="P3089" s="14">
        <f>((K3089*Assumptions!$B$6*Assumptions!$B$7/1000)*(Assumptions!$B$8/(Assumptions!$B$8-1)))*Assumptions!$B$9</f>
        <v>8287.1850000000013</v>
      </c>
      <c r="Q3089" s="13" t="s">
        <v>9033</v>
      </c>
      <c r="R3089" s="13" t="s">
        <v>9044</v>
      </c>
    </row>
    <row r="3090" spans="1:18" x14ac:dyDescent="0.3">
      <c r="A3090" s="11" t="s">
        <v>6</v>
      </c>
      <c r="B3090" s="11" t="s">
        <v>1375</v>
      </c>
      <c r="D3090" s="11" t="s">
        <v>1384</v>
      </c>
      <c r="E3090" s="11" t="s">
        <v>1385</v>
      </c>
      <c r="F3090" s="12">
        <v>45.372</v>
      </c>
      <c r="G3090" s="12">
        <v>11.375999999999999</v>
      </c>
      <c r="H3090" s="11">
        <v>50000</v>
      </c>
      <c r="I3090" s="11">
        <v>29413</v>
      </c>
      <c r="J3090" s="13" t="s">
        <v>8991</v>
      </c>
      <c r="K3090" s="14">
        <f>I3090*Assumptions!$B$2*10^-3/24</f>
        <v>183.83124999999998</v>
      </c>
      <c r="L3090" s="14">
        <f>IF(J3090="YES",I3090*Assumptions!$B$3/1000,0)</f>
        <v>0</v>
      </c>
      <c r="M3090" s="14">
        <f>IF(J3090="YES",I3090*Assumptions!$B$4/1000,0)</f>
        <v>0</v>
      </c>
      <c r="N3090" s="14">
        <f>IF(J3090="YES",I3090*Assumptions!$B$5/1000,0)</f>
        <v>0</v>
      </c>
      <c r="O3090" s="14">
        <f>K3090*Assumptions!$B$6*Assumptions!$B$7</f>
        <v>1066.2212499999998</v>
      </c>
      <c r="P3090" s="14">
        <f>((K3090*Assumptions!$B$6*Assumptions!$B$7/1000)*(Assumptions!$B$8/(Assumptions!$B$8-1)))*Assumptions!$B$9</f>
        <v>6397.3274999999985</v>
      </c>
      <c r="Q3090" s="13" t="s">
        <v>9033</v>
      </c>
      <c r="R3090" s="13" t="s">
        <v>9042</v>
      </c>
    </row>
    <row r="3091" spans="1:18" x14ac:dyDescent="0.3">
      <c r="A3091" s="11" t="s">
        <v>6</v>
      </c>
      <c r="B3091" s="11" t="s">
        <v>1375</v>
      </c>
      <c r="D3091" s="11" t="s">
        <v>1386</v>
      </c>
      <c r="E3091" s="11" t="s">
        <v>1387</v>
      </c>
      <c r="F3091" s="12">
        <v>45.438000000000002</v>
      </c>
      <c r="G3091" s="12">
        <v>11.377000000000001</v>
      </c>
      <c r="H3091" s="11">
        <v>472000</v>
      </c>
      <c r="I3091" s="11">
        <v>263460</v>
      </c>
      <c r="J3091" s="13" t="s">
        <v>8982</v>
      </c>
      <c r="K3091" s="14">
        <f>I3091*Assumptions!$B$2*10^-3/24</f>
        <v>1646.625</v>
      </c>
      <c r="L3091" s="14">
        <f>IF(J3091="YES",I3091*Assumptions!$B$3/1000,0)</f>
        <v>5269.2</v>
      </c>
      <c r="M3091" s="14">
        <f>IF(J3091="YES",I3091*Assumptions!$B$4/1000,0)</f>
        <v>3951.9</v>
      </c>
      <c r="N3091" s="14">
        <f>IF(J3091="YES",I3091*Assumptions!$B$5/1000,0)</f>
        <v>7903.8</v>
      </c>
      <c r="O3091" s="14">
        <f>K3091*Assumptions!$B$6*Assumptions!$B$7</f>
        <v>9550.4249999999993</v>
      </c>
      <c r="P3091" s="14">
        <f>((K3091*Assumptions!$B$6*Assumptions!$B$7/1000)*(Assumptions!$B$8/(Assumptions!$B$8-1)))*Assumptions!$B$9</f>
        <v>57302.549999999996</v>
      </c>
      <c r="Q3091" s="13" t="s">
        <v>9033</v>
      </c>
      <c r="R3091" s="13" t="s">
        <v>9043</v>
      </c>
    </row>
    <row r="3092" spans="1:18" x14ac:dyDescent="0.3">
      <c r="A3092" s="11" t="s">
        <v>6</v>
      </c>
      <c r="B3092" s="11" t="s">
        <v>1375</v>
      </c>
      <c r="D3092" s="11" t="s">
        <v>1388</v>
      </c>
      <c r="E3092" s="11" t="s">
        <v>1389</v>
      </c>
      <c r="F3092" s="12">
        <v>45.484999999999999</v>
      </c>
      <c r="G3092" s="12">
        <v>11.433999999999999</v>
      </c>
      <c r="H3092" s="11">
        <v>70000</v>
      </c>
      <c r="I3092" s="11">
        <v>29413</v>
      </c>
      <c r="J3092" s="13" t="s">
        <v>8991</v>
      </c>
      <c r="K3092" s="14">
        <f>I3092*Assumptions!$B$2*10^-3/24</f>
        <v>183.83124999999998</v>
      </c>
      <c r="L3092" s="14">
        <f>IF(J3092="YES",I3092*Assumptions!$B$3/1000,0)</f>
        <v>0</v>
      </c>
      <c r="M3092" s="14">
        <f>IF(J3092="YES",I3092*Assumptions!$B$4/1000,0)</f>
        <v>0</v>
      </c>
      <c r="N3092" s="14">
        <f>IF(J3092="YES",I3092*Assumptions!$B$5/1000,0)</f>
        <v>0</v>
      </c>
      <c r="O3092" s="14">
        <f>K3092*Assumptions!$B$6*Assumptions!$B$7</f>
        <v>1066.2212499999998</v>
      </c>
      <c r="P3092" s="14">
        <f>((K3092*Assumptions!$B$6*Assumptions!$B$7/1000)*(Assumptions!$B$8/(Assumptions!$B$8-1)))*Assumptions!$B$9</f>
        <v>6397.3274999999985</v>
      </c>
      <c r="Q3092" s="13" t="s">
        <v>9033</v>
      </c>
      <c r="R3092" s="13" t="s">
        <v>9043</v>
      </c>
    </row>
    <row r="3093" spans="1:18" x14ac:dyDescent="0.3">
      <c r="A3093" s="11" t="s">
        <v>6</v>
      </c>
      <c r="B3093" s="11" t="s">
        <v>1375</v>
      </c>
      <c r="D3093" s="11" t="s">
        <v>1390</v>
      </c>
      <c r="E3093" s="11" t="s">
        <v>1391</v>
      </c>
      <c r="F3093" s="12">
        <v>45.432000000000002</v>
      </c>
      <c r="G3093" s="12">
        <v>11.606999999999999</v>
      </c>
      <c r="H3093" s="11">
        <v>5500</v>
      </c>
      <c r="I3093" s="11">
        <v>4878</v>
      </c>
      <c r="J3093" s="13" t="s">
        <v>8991</v>
      </c>
      <c r="K3093" s="14">
        <f>I3093*Assumptions!$B$2*10^-3/24</f>
        <v>30.487500000000001</v>
      </c>
      <c r="L3093" s="14">
        <f>IF(J3093="YES",I3093*Assumptions!$B$3/1000,0)</f>
        <v>0</v>
      </c>
      <c r="M3093" s="14">
        <f>IF(J3093="YES",I3093*Assumptions!$B$4/1000,0)</f>
        <v>0</v>
      </c>
      <c r="N3093" s="14">
        <f>IF(J3093="YES",I3093*Assumptions!$B$5/1000,0)</f>
        <v>0</v>
      </c>
      <c r="O3093" s="14">
        <f>K3093*Assumptions!$B$6*Assumptions!$B$7</f>
        <v>176.82749999999999</v>
      </c>
      <c r="P3093" s="14">
        <f>((K3093*Assumptions!$B$6*Assumptions!$B$7/1000)*(Assumptions!$B$8/(Assumptions!$B$8-1)))*Assumptions!$B$9</f>
        <v>1060.9649999999999</v>
      </c>
      <c r="Q3093" s="13" t="s">
        <v>9033</v>
      </c>
      <c r="R3093" s="13" t="s">
        <v>9042</v>
      </c>
    </row>
    <row r="3094" spans="1:18" x14ac:dyDescent="0.3">
      <c r="A3094" s="11" t="s">
        <v>6</v>
      </c>
      <c r="B3094" s="11" t="s">
        <v>1375</v>
      </c>
      <c r="D3094" s="11" t="s">
        <v>1392</v>
      </c>
      <c r="E3094" s="11" t="s">
        <v>1393</v>
      </c>
      <c r="F3094" s="12">
        <v>45.280999999999999</v>
      </c>
      <c r="G3094" s="12">
        <v>11.537000000000001</v>
      </c>
      <c r="H3094" s="11">
        <v>9800</v>
      </c>
      <c r="I3094" s="11">
        <v>7876</v>
      </c>
      <c r="J3094" s="13" t="s">
        <v>8991</v>
      </c>
      <c r="K3094" s="14">
        <f>I3094*Assumptions!$B$2*10^-3/24</f>
        <v>49.225000000000001</v>
      </c>
      <c r="L3094" s="14">
        <f>IF(J3094="YES",I3094*Assumptions!$B$3/1000,0)</f>
        <v>0</v>
      </c>
      <c r="M3094" s="14">
        <f>IF(J3094="YES",I3094*Assumptions!$B$4/1000,0)</f>
        <v>0</v>
      </c>
      <c r="N3094" s="14">
        <f>IF(J3094="YES",I3094*Assumptions!$B$5/1000,0)</f>
        <v>0</v>
      </c>
      <c r="O3094" s="14">
        <f>K3094*Assumptions!$B$6*Assumptions!$B$7</f>
        <v>285.505</v>
      </c>
      <c r="P3094" s="14">
        <f>((K3094*Assumptions!$B$6*Assumptions!$B$7/1000)*(Assumptions!$B$8/(Assumptions!$B$8-1)))*Assumptions!$B$9</f>
        <v>1713.03</v>
      </c>
      <c r="Q3094" s="13" t="s">
        <v>9033</v>
      </c>
      <c r="R3094" s="13" t="s">
        <v>9042</v>
      </c>
    </row>
    <row r="3095" spans="1:18" x14ac:dyDescent="0.3">
      <c r="A3095" s="11" t="s">
        <v>6</v>
      </c>
      <c r="B3095" s="11" t="s">
        <v>1375</v>
      </c>
      <c r="D3095" s="11" t="s">
        <v>1394</v>
      </c>
      <c r="E3095" s="11" t="s">
        <v>1395</v>
      </c>
      <c r="F3095" s="12">
        <v>45.654000000000003</v>
      </c>
      <c r="G3095" s="12">
        <v>11.606999999999999</v>
      </c>
      <c r="H3095" s="11">
        <v>9000</v>
      </c>
      <c r="I3095" s="11">
        <v>7974</v>
      </c>
      <c r="J3095" s="13" t="s">
        <v>8991</v>
      </c>
      <c r="K3095" s="14">
        <f>I3095*Assumptions!$B$2*10^-3/24</f>
        <v>49.837500000000006</v>
      </c>
      <c r="L3095" s="14">
        <f>IF(J3095="YES",I3095*Assumptions!$B$3/1000,0)</f>
        <v>0</v>
      </c>
      <c r="M3095" s="14">
        <f>IF(J3095="YES",I3095*Assumptions!$B$4/1000,0)</f>
        <v>0</v>
      </c>
      <c r="N3095" s="14">
        <f>IF(J3095="YES",I3095*Assumptions!$B$5/1000,0)</f>
        <v>0</v>
      </c>
      <c r="O3095" s="14">
        <f>K3095*Assumptions!$B$6*Assumptions!$B$7</f>
        <v>289.0575</v>
      </c>
      <c r="P3095" s="14">
        <f>((K3095*Assumptions!$B$6*Assumptions!$B$7/1000)*(Assumptions!$B$8/(Assumptions!$B$8-1)))*Assumptions!$B$9</f>
        <v>1734.345</v>
      </c>
      <c r="Q3095" s="13" t="s">
        <v>9033</v>
      </c>
      <c r="R3095" s="13" t="s">
        <v>9042</v>
      </c>
    </row>
    <row r="3096" spans="1:18" x14ac:dyDescent="0.3">
      <c r="A3096" s="11" t="s">
        <v>6</v>
      </c>
      <c r="B3096" s="11" t="s">
        <v>1375</v>
      </c>
      <c r="D3096" s="11" t="s">
        <v>1396</v>
      </c>
      <c r="E3096" s="11" t="s">
        <v>1397</v>
      </c>
      <c r="F3096" s="12">
        <v>45.713000000000001</v>
      </c>
      <c r="G3096" s="12">
        <v>11.403</v>
      </c>
      <c r="H3096" s="11">
        <v>60000</v>
      </c>
      <c r="I3096" s="11">
        <v>55705</v>
      </c>
      <c r="J3096" s="13" t="s">
        <v>8991</v>
      </c>
      <c r="K3096" s="14">
        <f>I3096*Assumptions!$B$2*10^-3/24</f>
        <v>348.15625</v>
      </c>
      <c r="L3096" s="14">
        <f>IF(J3096="YES",I3096*Assumptions!$B$3/1000,0)</f>
        <v>0</v>
      </c>
      <c r="M3096" s="14">
        <f>IF(J3096="YES",I3096*Assumptions!$B$4/1000,0)</f>
        <v>0</v>
      </c>
      <c r="N3096" s="14">
        <f>IF(J3096="YES",I3096*Assumptions!$B$5/1000,0)</f>
        <v>0</v>
      </c>
      <c r="O3096" s="14">
        <f>K3096*Assumptions!$B$6*Assumptions!$B$7</f>
        <v>2019.3062499999999</v>
      </c>
      <c r="P3096" s="14">
        <f>((K3096*Assumptions!$B$6*Assumptions!$B$7/1000)*(Assumptions!$B$8/(Assumptions!$B$8-1)))*Assumptions!$B$9</f>
        <v>12115.8375</v>
      </c>
      <c r="Q3096" s="13" t="s">
        <v>9033</v>
      </c>
      <c r="R3096" s="13" t="s">
        <v>9043</v>
      </c>
    </row>
    <row r="3097" spans="1:18" x14ac:dyDescent="0.3">
      <c r="A3097" s="11" t="s">
        <v>6</v>
      </c>
      <c r="B3097" s="11" t="s">
        <v>1375</v>
      </c>
      <c r="D3097" s="11" t="s">
        <v>1398</v>
      </c>
      <c r="E3097" s="11" t="s">
        <v>1399</v>
      </c>
      <c r="F3097" s="12">
        <v>45.670999999999999</v>
      </c>
      <c r="G3097" s="12">
        <v>11.692</v>
      </c>
      <c r="H3097" s="11">
        <v>100000</v>
      </c>
      <c r="I3097" s="11">
        <v>48977</v>
      </c>
      <c r="J3097" s="13" t="s">
        <v>8991</v>
      </c>
      <c r="K3097" s="14">
        <f>I3097*Assumptions!$B$2*10^-3/24</f>
        <v>306.10624999999999</v>
      </c>
      <c r="L3097" s="14">
        <f>IF(J3097="YES",I3097*Assumptions!$B$3/1000,0)</f>
        <v>0</v>
      </c>
      <c r="M3097" s="14">
        <f>IF(J3097="YES",I3097*Assumptions!$B$4/1000,0)</f>
        <v>0</v>
      </c>
      <c r="N3097" s="14">
        <f>IF(J3097="YES",I3097*Assumptions!$B$5/1000,0)</f>
        <v>0</v>
      </c>
      <c r="O3097" s="14">
        <f>K3097*Assumptions!$B$6*Assumptions!$B$7</f>
        <v>1775.4162499999998</v>
      </c>
      <c r="P3097" s="14">
        <f>((K3097*Assumptions!$B$6*Assumptions!$B$7/1000)*(Assumptions!$B$8/(Assumptions!$B$8-1)))*Assumptions!$B$9</f>
        <v>10652.497499999998</v>
      </c>
      <c r="Q3097" s="13" t="s">
        <v>9033</v>
      </c>
      <c r="R3097" s="13" t="s">
        <v>9043</v>
      </c>
    </row>
    <row r="3098" spans="1:18" x14ac:dyDescent="0.3">
      <c r="A3098" s="11" t="s">
        <v>6</v>
      </c>
      <c r="B3098" s="11" t="s">
        <v>1375</v>
      </c>
      <c r="D3098" s="11" t="s">
        <v>1400</v>
      </c>
      <c r="E3098" s="11" t="s">
        <v>1401</v>
      </c>
      <c r="F3098" s="12">
        <v>45.856999999999999</v>
      </c>
      <c r="G3098" s="12">
        <v>11.483000000000001</v>
      </c>
      <c r="H3098" s="11">
        <v>35000</v>
      </c>
      <c r="I3098" s="11">
        <v>13870</v>
      </c>
      <c r="J3098" s="13" t="s">
        <v>8991</v>
      </c>
      <c r="K3098" s="14">
        <f>I3098*Assumptions!$B$2*10^-3/24</f>
        <v>86.6875</v>
      </c>
      <c r="L3098" s="14">
        <f>IF(J3098="YES",I3098*Assumptions!$B$3/1000,0)</f>
        <v>0</v>
      </c>
      <c r="M3098" s="14">
        <f>IF(J3098="YES",I3098*Assumptions!$B$4/1000,0)</f>
        <v>0</v>
      </c>
      <c r="N3098" s="14">
        <f>IF(J3098="YES",I3098*Assumptions!$B$5/1000,0)</f>
        <v>0</v>
      </c>
      <c r="O3098" s="14">
        <f>K3098*Assumptions!$B$6*Assumptions!$B$7</f>
        <v>502.78749999999997</v>
      </c>
      <c r="P3098" s="14">
        <f>((K3098*Assumptions!$B$6*Assumptions!$B$7/1000)*(Assumptions!$B$8/(Assumptions!$B$8-1)))*Assumptions!$B$9</f>
        <v>3016.7249999999995</v>
      </c>
      <c r="Q3098" s="13" t="s">
        <v>9033</v>
      </c>
      <c r="R3098" s="13" t="s">
        <v>9044</v>
      </c>
    </row>
    <row r="3099" spans="1:18" x14ac:dyDescent="0.3">
      <c r="A3099" s="11" t="s">
        <v>6</v>
      </c>
      <c r="B3099" s="11" t="s">
        <v>1375</v>
      </c>
      <c r="D3099" s="11" t="s">
        <v>1402</v>
      </c>
      <c r="E3099" s="11" t="s">
        <v>1403</v>
      </c>
      <c r="F3099" s="12">
        <v>45.664999999999999</v>
      </c>
      <c r="G3099" s="12">
        <v>11.488</v>
      </c>
      <c r="H3099" s="11">
        <v>127000</v>
      </c>
      <c r="I3099" s="11">
        <v>113885</v>
      </c>
      <c r="J3099" s="13" t="s">
        <v>8982</v>
      </c>
      <c r="K3099" s="14">
        <f>I3099*Assumptions!$B$2*10^-3/24</f>
        <v>711.78125</v>
      </c>
      <c r="L3099" s="14">
        <f>IF(J3099="YES",I3099*Assumptions!$B$3/1000,0)</f>
        <v>2277.6999999999998</v>
      </c>
      <c r="M3099" s="14">
        <f>IF(J3099="YES",I3099*Assumptions!$B$4/1000,0)</f>
        <v>1708.2750000000001</v>
      </c>
      <c r="N3099" s="14">
        <f>IF(J3099="YES",I3099*Assumptions!$B$5/1000,0)</f>
        <v>3416.55</v>
      </c>
      <c r="O3099" s="14">
        <f>K3099*Assumptions!$B$6*Assumptions!$B$7</f>
        <v>4128.3312500000002</v>
      </c>
      <c r="P3099" s="14">
        <f>((K3099*Assumptions!$B$6*Assumptions!$B$7/1000)*(Assumptions!$B$8/(Assumptions!$B$8-1)))*Assumptions!$B$9</f>
        <v>24769.987499999999</v>
      </c>
      <c r="Q3099" s="13" t="s">
        <v>9033</v>
      </c>
      <c r="R3099" s="13" t="s">
        <v>9042</v>
      </c>
    </row>
    <row r="3100" spans="1:18" x14ac:dyDescent="0.3">
      <c r="A3100" s="11" t="s">
        <v>6</v>
      </c>
      <c r="B3100" s="11" t="s">
        <v>1375</v>
      </c>
      <c r="D3100" s="11" t="s">
        <v>1404</v>
      </c>
      <c r="E3100" s="11" t="s">
        <v>1405</v>
      </c>
      <c r="F3100" s="12">
        <v>45.542000000000002</v>
      </c>
      <c r="G3100" s="12">
        <v>11.382999999999999</v>
      </c>
      <c r="H3100" s="11">
        <v>127500</v>
      </c>
      <c r="I3100" s="11">
        <v>63029</v>
      </c>
      <c r="J3100" s="13" t="s">
        <v>8982</v>
      </c>
      <c r="K3100" s="14">
        <f>I3100*Assumptions!$B$2*10^-3/24</f>
        <v>393.93125000000003</v>
      </c>
      <c r="L3100" s="14">
        <f>IF(J3100="YES",I3100*Assumptions!$B$3/1000,0)</f>
        <v>1260.58</v>
      </c>
      <c r="M3100" s="14">
        <f>IF(J3100="YES",I3100*Assumptions!$B$4/1000,0)</f>
        <v>945.43499999999995</v>
      </c>
      <c r="N3100" s="14">
        <f>IF(J3100="YES",I3100*Assumptions!$B$5/1000,0)</f>
        <v>1890.87</v>
      </c>
      <c r="O3100" s="14">
        <f>K3100*Assumptions!$B$6*Assumptions!$B$7</f>
        <v>2284.80125</v>
      </c>
      <c r="P3100" s="14">
        <f>((K3100*Assumptions!$B$6*Assumptions!$B$7/1000)*(Assumptions!$B$8/(Assumptions!$B$8-1)))*Assumptions!$B$9</f>
        <v>13708.807500000001</v>
      </c>
      <c r="Q3100" s="13" t="s">
        <v>9033</v>
      </c>
      <c r="R3100" s="13" t="s">
        <v>9043</v>
      </c>
    </row>
    <row r="3101" spans="1:18" x14ac:dyDescent="0.3">
      <c r="A3101" s="11" t="s">
        <v>6</v>
      </c>
      <c r="B3101" s="11" t="s">
        <v>1375</v>
      </c>
      <c r="D3101" s="11" t="s">
        <v>1406</v>
      </c>
      <c r="E3101" s="11" t="s">
        <v>1407</v>
      </c>
      <c r="F3101" s="12">
        <v>45.526000000000003</v>
      </c>
      <c r="G3101" s="12">
        <v>11.48</v>
      </c>
      <c r="H3101" s="11">
        <v>12500</v>
      </c>
      <c r="I3101" s="11">
        <v>10987</v>
      </c>
      <c r="J3101" s="13" t="s">
        <v>8991</v>
      </c>
      <c r="K3101" s="14">
        <f>I3101*Assumptions!$B$2*10^-3/24</f>
        <v>68.668750000000003</v>
      </c>
      <c r="L3101" s="14">
        <f>IF(J3101="YES",I3101*Assumptions!$B$3/1000,0)</f>
        <v>0</v>
      </c>
      <c r="M3101" s="14">
        <f>IF(J3101="YES",I3101*Assumptions!$B$4/1000,0)</f>
        <v>0</v>
      </c>
      <c r="N3101" s="14">
        <f>IF(J3101="YES",I3101*Assumptions!$B$5/1000,0)</f>
        <v>0</v>
      </c>
      <c r="O3101" s="14">
        <f>K3101*Assumptions!$B$6*Assumptions!$B$7</f>
        <v>398.27875</v>
      </c>
      <c r="P3101" s="14">
        <f>((K3101*Assumptions!$B$6*Assumptions!$B$7/1000)*(Assumptions!$B$8/(Assumptions!$B$8-1)))*Assumptions!$B$9</f>
        <v>2389.6724999999997</v>
      </c>
      <c r="Q3101" s="13" t="s">
        <v>9033</v>
      </c>
      <c r="R3101" s="13" t="s">
        <v>9042</v>
      </c>
    </row>
    <row r="3102" spans="1:18" x14ac:dyDescent="0.3">
      <c r="A3102" s="11" t="s">
        <v>6</v>
      </c>
      <c r="B3102" s="11" t="s">
        <v>1375</v>
      </c>
      <c r="D3102" s="11" t="s">
        <v>1408</v>
      </c>
      <c r="E3102" s="11" t="s">
        <v>1409</v>
      </c>
      <c r="F3102" s="12">
        <v>45.587000000000003</v>
      </c>
      <c r="G3102" s="12">
        <v>11.523999999999999</v>
      </c>
      <c r="H3102" s="11">
        <v>13500</v>
      </c>
      <c r="I3102" s="11">
        <v>10074</v>
      </c>
      <c r="J3102" s="13" t="s">
        <v>8991</v>
      </c>
      <c r="K3102" s="14">
        <f>I3102*Assumptions!$B$2*10^-3/24</f>
        <v>62.962500000000006</v>
      </c>
      <c r="L3102" s="14">
        <f>IF(J3102="YES",I3102*Assumptions!$B$3/1000,0)</f>
        <v>0</v>
      </c>
      <c r="M3102" s="14">
        <f>IF(J3102="YES",I3102*Assumptions!$B$4/1000,0)</f>
        <v>0</v>
      </c>
      <c r="N3102" s="14">
        <f>IF(J3102="YES",I3102*Assumptions!$B$5/1000,0)</f>
        <v>0</v>
      </c>
      <c r="O3102" s="14">
        <f>K3102*Assumptions!$B$6*Assumptions!$B$7</f>
        <v>365.1825</v>
      </c>
      <c r="P3102" s="14">
        <f>((K3102*Assumptions!$B$6*Assumptions!$B$7/1000)*(Assumptions!$B$8/(Assumptions!$B$8-1)))*Assumptions!$B$9</f>
        <v>2191.0950000000003</v>
      </c>
      <c r="Q3102" s="13" t="s">
        <v>9033</v>
      </c>
      <c r="R3102" s="13" t="s">
        <v>9042</v>
      </c>
    </row>
    <row r="3103" spans="1:18" x14ac:dyDescent="0.3">
      <c r="A3103" s="11" t="s">
        <v>6</v>
      </c>
      <c r="B3103" s="11" t="s">
        <v>1375</v>
      </c>
      <c r="D3103" s="11" t="s">
        <v>1410</v>
      </c>
      <c r="E3103" s="11" t="s">
        <v>1411</v>
      </c>
      <c r="F3103" s="12">
        <v>45.603000000000002</v>
      </c>
      <c r="G3103" s="12">
        <v>11.548999999999999</v>
      </c>
      <c r="H3103" s="11">
        <v>22000</v>
      </c>
      <c r="I3103" s="11">
        <v>20416</v>
      </c>
      <c r="J3103" s="13" t="s">
        <v>8991</v>
      </c>
      <c r="K3103" s="14">
        <f>I3103*Assumptions!$B$2*10^-3/24</f>
        <v>127.60000000000001</v>
      </c>
      <c r="L3103" s="14">
        <f>IF(J3103="YES",I3103*Assumptions!$B$3/1000,0)</f>
        <v>0</v>
      </c>
      <c r="M3103" s="14">
        <f>IF(J3103="YES",I3103*Assumptions!$B$4/1000,0)</f>
        <v>0</v>
      </c>
      <c r="N3103" s="14">
        <f>IF(J3103="YES",I3103*Assumptions!$B$5/1000,0)</f>
        <v>0</v>
      </c>
      <c r="O3103" s="14">
        <f>K3103*Assumptions!$B$6*Assumptions!$B$7</f>
        <v>740.07999999999993</v>
      </c>
      <c r="P3103" s="14">
        <f>((K3103*Assumptions!$B$6*Assumptions!$B$7/1000)*(Assumptions!$B$8/(Assumptions!$B$8-1)))*Assumptions!$B$9</f>
        <v>4440.4799999999996</v>
      </c>
      <c r="Q3103" s="13" t="s">
        <v>9033</v>
      </c>
      <c r="R3103" s="13" t="s">
        <v>9044</v>
      </c>
    </row>
    <row r="3104" spans="1:18" x14ac:dyDescent="0.3">
      <c r="A3104" s="11" t="s">
        <v>6</v>
      </c>
      <c r="B3104" s="11" t="s">
        <v>1375</v>
      </c>
      <c r="D3104" s="11" t="s">
        <v>1412</v>
      </c>
      <c r="E3104" s="11" t="s">
        <v>1413</v>
      </c>
      <c r="F3104" s="12">
        <v>45.521999999999998</v>
      </c>
      <c r="G3104" s="12">
        <v>11.515000000000001</v>
      </c>
      <c r="H3104" s="11">
        <v>100000</v>
      </c>
      <c r="I3104" s="11">
        <v>87897</v>
      </c>
      <c r="J3104" s="13" t="s">
        <v>8991</v>
      </c>
      <c r="K3104" s="14">
        <f>I3104*Assumptions!$B$2*10^-3/24</f>
        <v>549.35625000000005</v>
      </c>
      <c r="L3104" s="14">
        <f>IF(J3104="YES",I3104*Assumptions!$B$3/1000,0)</f>
        <v>0</v>
      </c>
      <c r="M3104" s="14">
        <f>IF(J3104="YES",I3104*Assumptions!$B$4/1000,0)</f>
        <v>0</v>
      </c>
      <c r="N3104" s="14">
        <f>IF(J3104="YES",I3104*Assumptions!$B$5/1000,0)</f>
        <v>0</v>
      </c>
      <c r="O3104" s="14">
        <f>K3104*Assumptions!$B$6*Assumptions!$B$7</f>
        <v>3186.2662499999997</v>
      </c>
      <c r="P3104" s="14">
        <f>((K3104*Assumptions!$B$6*Assumptions!$B$7/1000)*(Assumptions!$B$8/(Assumptions!$B$8-1)))*Assumptions!$B$9</f>
        <v>19117.597499999996</v>
      </c>
      <c r="Q3104" s="13" t="s">
        <v>9033</v>
      </c>
      <c r="R3104" s="13" t="s">
        <v>9043</v>
      </c>
    </row>
    <row r="3105" spans="1:18" x14ac:dyDescent="0.3">
      <c r="A3105" s="11" t="s">
        <v>6</v>
      </c>
      <c r="B3105" s="11" t="s">
        <v>1375</v>
      </c>
      <c r="D3105" s="11" t="s">
        <v>1414</v>
      </c>
      <c r="E3105" s="11" t="s">
        <v>1415</v>
      </c>
      <c r="F3105" s="12">
        <v>45.52</v>
      </c>
      <c r="G3105" s="12">
        <v>11.577999999999999</v>
      </c>
      <c r="H3105" s="11">
        <v>92000</v>
      </c>
      <c r="I3105" s="11">
        <v>83063</v>
      </c>
      <c r="J3105" s="13" t="s">
        <v>8982</v>
      </c>
      <c r="K3105" s="14">
        <f>I3105*Assumptions!$B$2*10^-3/24</f>
        <v>519.14375000000007</v>
      </c>
      <c r="L3105" s="14">
        <f>IF(J3105="YES",I3105*Assumptions!$B$3/1000,0)</f>
        <v>1661.26</v>
      </c>
      <c r="M3105" s="14">
        <f>IF(J3105="YES",I3105*Assumptions!$B$4/1000,0)</f>
        <v>1245.9449999999999</v>
      </c>
      <c r="N3105" s="14">
        <f>IF(J3105="YES",I3105*Assumptions!$B$5/1000,0)</f>
        <v>2491.89</v>
      </c>
      <c r="O3105" s="14">
        <f>K3105*Assumptions!$B$6*Assumptions!$B$7</f>
        <v>3011.0337500000005</v>
      </c>
      <c r="P3105" s="14">
        <f>((K3105*Assumptions!$B$6*Assumptions!$B$7/1000)*(Assumptions!$B$8/(Assumptions!$B$8-1)))*Assumptions!$B$9</f>
        <v>18066.202499999999</v>
      </c>
      <c r="Q3105" s="13" t="s">
        <v>9033</v>
      </c>
      <c r="R3105" s="13" t="s">
        <v>9044</v>
      </c>
    </row>
    <row r="3106" spans="1:18" x14ac:dyDescent="0.3">
      <c r="A3106" s="11" t="s">
        <v>6</v>
      </c>
      <c r="B3106" s="11" t="s">
        <v>1292</v>
      </c>
      <c r="D3106" s="11" t="s">
        <v>1416</v>
      </c>
      <c r="E3106" s="11" t="s">
        <v>1417</v>
      </c>
      <c r="F3106" s="12">
        <v>46.534999999999997</v>
      </c>
      <c r="G3106" s="12">
        <v>12.467000000000001</v>
      </c>
      <c r="H3106" s="11">
        <v>17500</v>
      </c>
      <c r="I3106" s="11">
        <v>7772</v>
      </c>
      <c r="J3106" s="13" t="s">
        <v>8991</v>
      </c>
      <c r="K3106" s="14">
        <f>I3106*Assumptions!$B$2*10^-3/24</f>
        <v>48.574999999999996</v>
      </c>
      <c r="L3106" s="14">
        <f>IF(J3106="YES",I3106*Assumptions!$B$3/1000,0)</f>
        <v>0</v>
      </c>
      <c r="M3106" s="14">
        <f>IF(J3106="YES",I3106*Assumptions!$B$4/1000,0)</f>
        <v>0</v>
      </c>
      <c r="N3106" s="14">
        <f>IF(J3106="YES",I3106*Assumptions!$B$5/1000,0)</f>
        <v>0</v>
      </c>
      <c r="O3106" s="14">
        <f>K3106*Assumptions!$B$6*Assumptions!$B$7</f>
        <v>281.73499999999996</v>
      </c>
      <c r="P3106" s="14">
        <f>((K3106*Assumptions!$B$6*Assumptions!$B$7/1000)*(Assumptions!$B$8/(Assumptions!$B$8-1)))*Assumptions!$B$9</f>
        <v>1690.4099999999996</v>
      </c>
      <c r="Q3106" s="13" t="s">
        <v>9033</v>
      </c>
      <c r="R3106" s="13" t="s">
        <v>9044</v>
      </c>
    </row>
    <row r="3107" spans="1:18" x14ac:dyDescent="0.3">
      <c r="A3107" s="11" t="s">
        <v>6</v>
      </c>
      <c r="B3107" s="11" t="s">
        <v>1292</v>
      </c>
      <c r="D3107" s="11" t="s">
        <v>1418</v>
      </c>
      <c r="E3107" s="11" t="s">
        <v>1419</v>
      </c>
      <c r="F3107" s="12">
        <v>46.125</v>
      </c>
      <c r="G3107" s="12">
        <v>12.193</v>
      </c>
      <c r="H3107" s="11">
        <v>32000</v>
      </c>
      <c r="I3107" s="11">
        <v>32046</v>
      </c>
      <c r="J3107" s="13" t="s">
        <v>8991</v>
      </c>
      <c r="K3107" s="14">
        <f>I3107*Assumptions!$B$2*10^-3/24</f>
        <v>200.28750000000002</v>
      </c>
      <c r="L3107" s="14">
        <f>IF(J3107="YES",I3107*Assumptions!$B$3/1000,0)</f>
        <v>0</v>
      </c>
      <c r="M3107" s="14">
        <f>IF(J3107="YES",I3107*Assumptions!$B$4/1000,0)</f>
        <v>0</v>
      </c>
      <c r="N3107" s="14">
        <f>IF(J3107="YES",I3107*Assumptions!$B$5/1000,0)</f>
        <v>0</v>
      </c>
      <c r="O3107" s="14">
        <f>K3107*Assumptions!$B$6*Assumptions!$B$7</f>
        <v>1161.6675</v>
      </c>
      <c r="P3107" s="14">
        <f>((K3107*Assumptions!$B$6*Assumptions!$B$7/1000)*(Assumptions!$B$8/(Assumptions!$B$8-1)))*Assumptions!$B$9</f>
        <v>6970.0050000000001</v>
      </c>
      <c r="Q3107" s="13" t="s">
        <v>9033</v>
      </c>
      <c r="R3107" s="13" t="s">
        <v>9044</v>
      </c>
    </row>
    <row r="3108" spans="1:18" x14ac:dyDescent="0.3">
      <c r="A3108" s="11" t="s">
        <v>6</v>
      </c>
      <c r="B3108" s="11" t="s">
        <v>1292</v>
      </c>
      <c r="D3108" s="11" t="s">
        <v>1420</v>
      </c>
      <c r="E3108" s="11" t="s">
        <v>1421</v>
      </c>
      <c r="F3108" s="12">
        <v>46.506</v>
      </c>
      <c r="G3108" s="12">
        <v>12.145</v>
      </c>
      <c r="H3108" s="11">
        <v>18500</v>
      </c>
      <c r="I3108" s="11">
        <v>18496</v>
      </c>
      <c r="J3108" s="13" t="s">
        <v>8991</v>
      </c>
      <c r="K3108" s="14">
        <f>I3108*Assumptions!$B$2*10^-3/24</f>
        <v>115.60000000000001</v>
      </c>
      <c r="L3108" s="14">
        <f>IF(J3108="YES",I3108*Assumptions!$B$3/1000,0)</f>
        <v>0</v>
      </c>
      <c r="M3108" s="14">
        <f>IF(J3108="YES",I3108*Assumptions!$B$4/1000,0)</f>
        <v>0</v>
      </c>
      <c r="N3108" s="14">
        <f>IF(J3108="YES",I3108*Assumptions!$B$5/1000,0)</f>
        <v>0</v>
      </c>
      <c r="O3108" s="14">
        <f>K3108*Assumptions!$B$6*Assumptions!$B$7</f>
        <v>670.48</v>
      </c>
      <c r="P3108" s="14">
        <f>((K3108*Assumptions!$B$6*Assumptions!$B$7/1000)*(Assumptions!$B$8/(Assumptions!$B$8-1)))*Assumptions!$B$9</f>
        <v>4022.8799999999997</v>
      </c>
      <c r="Q3108" s="13" t="s">
        <v>9033</v>
      </c>
      <c r="R3108" s="13" t="s">
        <v>9043</v>
      </c>
    </row>
    <row r="3109" spans="1:18" x14ac:dyDescent="0.3">
      <c r="A3109" s="11" t="s">
        <v>6</v>
      </c>
      <c r="B3109" s="11" t="s">
        <v>1292</v>
      </c>
      <c r="D3109" s="11" t="s">
        <v>1422</v>
      </c>
      <c r="E3109" s="11" t="s">
        <v>1423</v>
      </c>
      <c r="F3109" s="12">
        <v>46.012</v>
      </c>
      <c r="G3109" s="12">
        <v>11.913</v>
      </c>
      <c r="H3109" s="11">
        <v>102600</v>
      </c>
      <c r="I3109" s="11">
        <v>35522</v>
      </c>
      <c r="J3109" s="13" t="s">
        <v>8991</v>
      </c>
      <c r="K3109" s="14">
        <f>I3109*Assumptions!$B$2*10^-3/24</f>
        <v>222.01250000000002</v>
      </c>
      <c r="L3109" s="14">
        <f>IF(J3109="YES",I3109*Assumptions!$B$3/1000,0)</f>
        <v>0</v>
      </c>
      <c r="M3109" s="14">
        <f>IF(J3109="YES",I3109*Assumptions!$B$4/1000,0)</f>
        <v>0</v>
      </c>
      <c r="N3109" s="14">
        <f>IF(J3109="YES",I3109*Assumptions!$B$5/1000,0)</f>
        <v>0</v>
      </c>
      <c r="O3109" s="14">
        <f>K3109*Assumptions!$B$6*Assumptions!$B$7</f>
        <v>1287.6724999999999</v>
      </c>
      <c r="P3109" s="14">
        <f>((K3109*Assumptions!$B$6*Assumptions!$B$7/1000)*(Assumptions!$B$8/(Assumptions!$B$8-1)))*Assumptions!$B$9</f>
        <v>7726.0349999999989</v>
      </c>
      <c r="Q3109" s="13" t="s">
        <v>9033</v>
      </c>
      <c r="R3109" s="13" t="s">
        <v>9043</v>
      </c>
    </row>
    <row r="3110" spans="1:18" x14ac:dyDescent="0.3">
      <c r="A3110" s="11" t="s">
        <v>6</v>
      </c>
      <c r="B3110" s="11" t="s">
        <v>1292</v>
      </c>
      <c r="D3110" s="11" t="s">
        <v>1424</v>
      </c>
      <c r="E3110" s="11" t="s">
        <v>1425</v>
      </c>
      <c r="F3110" s="12">
        <v>46.259</v>
      </c>
      <c r="G3110" s="12">
        <v>12.307</v>
      </c>
      <c r="H3110" s="11">
        <v>6000</v>
      </c>
      <c r="I3110" s="11">
        <v>2734</v>
      </c>
      <c r="J3110" s="13" t="s">
        <v>8991</v>
      </c>
      <c r="K3110" s="14">
        <f>I3110*Assumptions!$B$2*10^-3/24</f>
        <v>17.087500000000002</v>
      </c>
      <c r="L3110" s="14">
        <f>IF(J3110="YES",I3110*Assumptions!$B$3/1000,0)</f>
        <v>0</v>
      </c>
      <c r="M3110" s="14">
        <f>IF(J3110="YES",I3110*Assumptions!$B$4/1000,0)</f>
        <v>0</v>
      </c>
      <c r="N3110" s="14">
        <f>IF(J3110="YES",I3110*Assumptions!$B$5/1000,0)</f>
        <v>0</v>
      </c>
      <c r="O3110" s="14">
        <f>K3110*Assumptions!$B$6*Assumptions!$B$7</f>
        <v>99.107500000000002</v>
      </c>
      <c r="P3110" s="14">
        <f>((K3110*Assumptions!$B$6*Assumptions!$B$7/1000)*(Assumptions!$B$8/(Assumptions!$B$8-1)))*Assumptions!$B$9</f>
        <v>594.64499999999998</v>
      </c>
      <c r="Q3110" s="13" t="s">
        <v>9033</v>
      </c>
      <c r="R3110" s="13" t="s">
        <v>9042</v>
      </c>
    </row>
    <row r="3111" spans="1:18" x14ac:dyDescent="0.3">
      <c r="A3111" s="11" t="s">
        <v>6</v>
      </c>
      <c r="B3111" s="11" t="s">
        <v>1292</v>
      </c>
      <c r="D3111" s="11" t="s">
        <v>1426</v>
      </c>
      <c r="E3111" s="11" t="s">
        <v>1427</v>
      </c>
      <c r="F3111" s="12">
        <v>46.143000000000001</v>
      </c>
      <c r="G3111" s="12">
        <v>12.324999999999999</v>
      </c>
      <c r="H3111" s="11">
        <v>8000</v>
      </c>
      <c r="I3111" s="11">
        <v>7526</v>
      </c>
      <c r="J3111" s="13" t="s">
        <v>8991</v>
      </c>
      <c r="K3111" s="14">
        <f>I3111*Assumptions!$B$2*10^-3/24</f>
        <v>47.037500000000001</v>
      </c>
      <c r="L3111" s="14">
        <f>IF(J3111="YES",I3111*Assumptions!$B$3/1000,0)</f>
        <v>0</v>
      </c>
      <c r="M3111" s="14">
        <f>IF(J3111="YES",I3111*Assumptions!$B$4/1000,0)</f>
        <v>0</v>
      </c>
      <c r="N3111" s="14">
        <f>IF(J3111="YES",I3111*Assumptions!$B$5/1000,0)</f>
        <v>0</v>
      </c>
      <c r="O3111" s="14">
        <f>K3111*Assumptions!$B$6*Assumptions!$B$7</f>
        <v>272.8175</v>
      </c>
      <c r="P3111" s="14">
        <f>((K3111*Assumptions!$B$6*Assumptions!$B$7/1000)*(Assumptions!$B$8/(Assumptions!$B$8-1)))*Assumptions!$B$9</f>
        <v>1636.9049999999997</v>
      </c>
      <c r="Q3111" s="13" t="s">
        <v>9033</v>
      </c>
      <c r="R3111" s="13" t="s">
        <v>9043</v>
      </c>
    </row>
    <row r="3112" spans="1:18" x14ac:dyDescent="0.3">
      <c r="A3112" s="11" t="s">
        <v>6</v>
      </c>
      <c r="B3112" s="11" t="s">
        <v>1292</v>
      </c>
      <c r="D3112" s="11" t="s">
        <v>1428</v>
      </c>
      <c r="E3112" s="11" t="s">
        <v>1429</v>
      </c>
      <c r="F3112" s="12">
        <v>46.444000000000003</v>
      </c>
      <c r="G3112" s="12">
        <v>12.395</v>
      </c>
      <c r="H3112" s="11">
        <v>6000</v>
      </c>
      <c r="I3112" s="11">
        <v>4115</v>
      </c>
      <c r="J3112" s="13" t="s">
        <v>8991</v>
      </c>
      <c r="K3112" s="14">
        <f>I3112*Assumptions!$B$2*10^-3/24</f>
        <v>25.71875</v>
      </c>
      <c r="L3112" s="14">
        <f>IF(J3112="YES",I3112*Assumptions!$B$3/1000,0)</f>
        <v>0</v>
      </c>
      <c r="M3112" s="14">
        <f>IF(J3112="YES",I3112*Assumptions!$B$4/1000,0)</f>
        <v>0</v>
      </c>
      <c r="N3112" s="14">
        <f>IF(J3112="YES",I3112*Assumptions!$B$5/1000,0)</f>
        <v>0</v>
      </c>
      <c r="O3112" s="14">
        <f>K3112*Assumptions!$B$6*Assumptions!$B$7</f>
        <v>149.16874999999999</v>
      </c>
      <c r="P3112" s="14">
        <f>((K3112*Assumptions!$B$6*Assumptions!$B$7/1000)*(Assumptions!$B$8/(Assumptions!$B$8-1)))*Assumptions!$B$9</f>
        <v>895.01249999999982</v>
      </c>
      <c r="Q3112" s="13" t="s">
        <v>9033</v>
      </c>
      <c r="R3112" s="13" t="s">
        <v>9042</v>
      </c>
    </row>
    <row r="3113" spans="1:18" x14ac:dyDescent="0.3">
      <c r="A3113" s="11" t="s">
        <v>6</v>
      </c>
      <c r="B3113" s="11" t="s">
        <v>1292</v>
      </c>
      <c r="D3113" s="11" t="s">
        <v>1430</v>
      </c>
      <c r="E3113" s="11" t="s">
        <v>1431</v>
      </c>
      <c r="F3113" s="12">
        <v>46.453000000000003</v>
      </c>
      <c r="G3113" s="12">
        <v>12.41</v>
      </c>
      <c r="H3113" s="11">
        <v>6000</v>
      </c>
      <c r="I3113" s="11">
        <v>3064</v>
      </c>
      <c r="J3113" s="13" t="s">
        <v>8991</v>
      </c>
      <c r="K3113" s="14">
        <f>I3113*Assumptions!$B$2*10^-3/24</f>
        <v>19.150000000000002</v>
      </c>
      <c r="L3113" s="14">
        <f>IF(J3113="YES",I3113*Assumptions!$B$3/1000,0)</f>
        <v>0</v>
      </c>
      <c r="M3113" s="14">
        <f>IF(J3113="YES",I3113*Assumptions!$B$4/1000,0)</f>
        <v>0</v>
      </c>
      <c r="N3113" s="14">
        <f>IF(J3113="YES",I3113*Assumptions!$B$5/1000,0)</f>
        <v>0</v>
      </c>
      <c r="O3113" s="14">
        <f>K3113*Assumptions!$B$6*Assumptions!$B$7</f>
        <v>111.07000000000001</v>
      </c>
      <c r="P3113" s="14">
        <f>((K3113*Assumptions!$B$6*Assumptions!$B$7/1000)*(Assumptions!$B$8/(Assumptions!$B$8-1)))*Assumptions!$B$9</f>
        <v>666.42</v>
      </c>
      <c r="Q3113" s="13" t="s">
        <v>9033</v>
      </c>
      <c r="R3113" s="13" t="s">
        <v>9042</v>
      </c>
    </row>
    <row r="3114" spans="1:18" x14ac:dyDescent="0.3">
      <c r="A3114" s="11" t="s">
        <v>6</v>
      </c>
      <c r="B3114" s="11" t="s">
        <v>1292</v>
      </c>
      <c r="D3114" s="11" t="s">
        <v>1432</v>
      </c>
      <c r="E3114" s="11" t="s">
        <v>1433</v>
      </c>
      <c r="F3114" s="12">
        <v>46.176000000000002</v>
      </c>
      <c r="G3114" s="12">
        <v>12.278</v>
      </c>
      <c r="H3114" s="11">
        <v>5000</v>
      </c>
      <c r="I3114" s="11">
        <v>4935</v>
      </c>
      <c r="J3114" s="13" t="s">
        <v>8991</v>
      </c>
      <c r="K3114" s="14">
        <f>I3114*Assumptions!$B$2*10^-3/24</f>
        <v>30.84375</v>
      </c>
      <c r="L3114" s="14">
        <f>IF(J3114="YES",I3114*Assumptions!$B$3/1000,0)</f>
        <v>0</v>
      </c>
      <c r="M3114" s="14">
        <f>IF(J3114="YES",I3114*Assumptions!$B$4/1000,0)</f>
        <v>0</v>
      </c>
      <c r="N3114" s="14">
        <f>IF(J3114="YES",I3114*Assumptions!$B$5/1000,0)</f>
        <v>0</v>
      </c>
      <c r="O3114" s="14">
        <f>K3114*Assumptions!$B$6*Assumptions!$B$7</f>
        <v>178.89374999999998</v>
      </c>
      <c r="P3114" s="14">
        <f>((K3114*Assumptions!$B$6*Assumptions!$B$7/1000)*(Assumptions!$B$8/(Assumptions!$B$8-1)))*Assumptions!$B$9</f>
        <v>1073.3625</v>
      </c>
      <c r="Q3114" s="13" t="s">
        <v>9033</v>
      </c>
      <c r="R3114" s="13" t="s">
        <v>9042</v>
      </c>
    </row>
    <row r="3115" spans="1:18" x14ac:dyDescent="0.3">
      <c r="A3115" s="11" t="s">
        <v>6</v>
      </c>
      <c r="B3115" s="11" t="s">
        <v>1292</v>
      </c>
      <c r="D3115" s="11" t="s">
        <v>1434</v>
      </c>
      <c r="E3115" s="11" t="s">
        <v>1435</v>
      </c>
      <c r="F3115" s="12">
        <v>46.066000000000003</v>
      </c>
      <c r="G3115" s="12">
        <v>12.026999999999999</v>
      </c>
      <c r="H3115" s="11">
        <v>5000</v>
      </c>
      <c r="I3115" s="11">
        <v>4163</v>
      </c>
      <c r="J3115" s="13" t="s">
        <v>8991</v>
      </c>
      <c r="K3115" s="14">
        <f>I3115*Assumptions!$B$2*10^-3/24</f>
        <v>26.018750000000001</v>
      </c>
      <c r="L3115" s="14">
        <f>IF(J3115="YES",I3115*Assumptions!$B$3/1000,0)</f>
        <v>0</v>
      </c>
      <c r="M3115" s="14">
        <f>IF(J3115="YES",I3115*Assumptions!$B$4/1000,0)</f>
        <v>0</v>
      </c>
      <c r="N3115" s="14">
        <f>IF(J3115="YES",I3115*Assumptions!$B$5/1000,0)</f>
        <v>0</v>
      </c>
      <c r="O3115" s="14">
        <f>K3115*Assumptions!$B$6*Assumptions!$B$7</f>
        <v>150.90875</v>
      </c>
      <c r="P3115" s="14">
        <f>((K3115*Assumptions!$B$6*Assumptions!$B$7/1000)*(Assumptions!$B$8/(Assumptions!$B$8-1)))*Assumptions!$B$9</f>
        <v>905.4525000000001</v>
      </c>
      <c r="Q3115" s="13" t="s">
        <v>9033</v>
      </c>
      <c r="R3115" s="13" t="s">
        <v>9042</v>
      </c>
    </row>
    <row r="3116" spans="1:18" x14ac:dyDescent="0.3">
      <c r="A3116" s="11" t="s">
        <v>6</v>
      </c>
      <c r="B3116" s="11" t="s">
        <v>1292</v>
      </c>
      <c r="D3116" s="11" t="s">
        <v>1436</v>
      </c>
      <c r="E3116" s="11" t="s">
        <v>1437</v>
      </c>
      <c r="F3116" s="12">
        <v>46.085000000000001</v>
      </c>
      <c r="G3116" s="12">
        <v>12.085000000000001</v>
      </c>
      <c r="H3116" s="11">
        <v>6000</v>
      </c>
      <c r="I3116" s="11">
        <v>4962</v>
      </c>
      <c r="J3116" s="13" t="s">
        <v>8991</v>
      </c>
      <c r="K3116" s="14">
        <f>I3116*Assumptions!$B$2*10^-3/24</f>
        <v>31.012500000000003</v>
      </c>
      <c r="L3116" s="14">
        <f>IF(J3116="YES",I3116*Assumptions!$B$3/1000,0)</f>
        <v>0</v>
      </c>
      <c r="M3116" s="14">
        <f>IF(J3116="YES",I3116*Assumptions!$B$4/1000,0)</f>
        <v>0</v>
      </c>
      <c r="N3116" s="14">
        <f>IF(J3116="YES",I3116*Assumptions!$B$5/1000,0)</f>
        <v>0</v>
      </c>
      <c r="O3116" s="14">
        <f>K3116*Assumptions!$B$6*Assumptions!$B$7</f>
        <v>179.8725</v>
      </c>
      <c r="P3116" s="14">
        <f>((K3116*Assumptions!$B$6*Assumptions!$B$7/1000)*(Assumptions!$B$8/(Assumptions!$B$8-1)))*Assumptions!$B$9</f>
        <v>1079.2349999999999</v>
      </c>
      <c r="Q3116" s="13" t="s">
        <v>9033</v>
      </c>
      <c r="R3116" s="13" t="s">
        <v>9044</v>
      </c>
    </row>
    <row r="3117" spans="1:18" x14ac:dyDescent="0.3">
      <c r="A3117" s="11" t="s">
        <v>6</v>
      </c>
      <c r="B3117" s="11" t="s">
        <v>1350</v>
      </c>
      <c r="D3117" s="11" t="s">
        <v>1438</v>
      </c>
      <c r="E3117" s="11" t="s">
        <v>1439</v>
      </c>
      <c r="F3117" s="12">
        <v>45.673999999999999</v>
      </c>
      <c r="G3117" s="12">
        <v>12.292</v>
      </c>
      <c r="H3117" s="11">
        <v>43200</v>
      </c>
      <c r="I3117" s="11">
        <v>48756</v>
      </c>
      <c r="J3117" s="13" t="s">
        <v>8991</v>
      </c>
      <c r="K3117" s="14">
        <f>I3117*Assumptions!$B$2*10^-3/24</f>
        <v>304.72500000000002</v>
      </c>
      <c r="L3117" s="14">
        <f>IF(J3117="YES",I3117*Assumptions!$B$3/1000,0)</f>
        <v>0</v>
      </c>
      <c r="M3117" s="14">
        <f>IF(J3117="YES",I3117*Assumptions!$B$4/1000,0)</f>
        <v>0</v>
      </c>
      <c r="N3117" s="14">
        <f>IF(J3117="YES",I3117*Assumptions!$B$5/1000,0)</f>
        <v>0</v>
      </c>
      <c r="O3117" s="14">
        <f>K3117*Assumptions!$B$6*Assumptions!$B$7</f>
        <v>1767.405</v>
      </c>
      <c r="P3117" s="14">
        <f>((K3117*Assumptions!$B$6*Assumptions!$B$7/1000)*(Assumptions!$B$8/(Assumptions!$B$8-1)))*Assumptions!$B$9</f>
        <v>10604.429999999998</v>
      </c>
      <c r="Q3117" s="13" t="s">
        <v>9033</v>
      </c>
      <c r="R3117" s="13" t="s">
        <v>9042</v>
      </c>
    </row>
    <row r="3118" spans="1:18" x14ac:dyDescent="0.3">
      <c r="A3118" s="11" t="s">
        <v>6</v>
      </c>
      <c r="B3118" s="11" t="s">
        <v>1350</v>
      </c>
      <c r="D3118" s="11" t="s">
        <v>1440</v>
      </c>
      <c r="E3118" s="11" t="s">
        <v>1441</v>
      </c>
      <c r="F3118" s="12">
        <v>45.607999999999997</v>
      </c>
      <c r="G3118" s="12">
        <v>12.263999999999999</v>
      </c>
      <c r="H3118" s="11">
        <v>12000</v>
      </c>
      <c r="I3118" s="11">
        <v>8150</v>
      </c>
      <c r="J3118" s="13" t="s">
        <v>8991</v>
      </c>
      <c r="K3118" s="14">
        <f>I3118*Assumptions!$B$2*10^-3/24</f>
        <v>50.9375</v>
      </c>
      <c r="L3118" s="14">
        <f>IF(J3118="YES",I3118*Assumptions!$B$3/1000,0)</f>
        <v>0</v>
      </c>
      <c r="M3118" s="14">
        <f>IF(J3118="YES",I3118*Assumptions!$B$4/1000,0)</f>
        <v>0</v>
      </c>
      <c r="N3118" s="14">
        <f>IF(J3118="YES",I3118*Assumptions!$B$5/1000,0)</f>
        <v>0</v>
      </c>
      <c r="O3118" s="14">
        <f>K3118*Assumptions!$B$6*Assumptions!$B$7</f>
        <v>295.4375</v>
      </c>
      <c r="P3118" s="14">
        <f>((K3118*Assumptions!$B$6*Assumptions!$B$7/1000)*(Assumptions!$B$8/(Assumptions!$B$8-1)))*Assumptions!$B$9</f>
        <v>1772.6250000000002</v>
      </c>
      <c r="Q3118" s="13" t="s">
        <v>9033</v>
      </c>
      <c r="R3118" s="13" t="s">
        <v>9042</v>
      </c>
    </row>
    <row r="3119" spans="1:18" x14ac:dyDescent="0.3">
      <c r="A3119" s="11" t="s">
        <v>6</v>
      </c>
      <c r="B3119" s="11" t="s">
        <v>1375</v>
      </c>
      <c r="D3119" s="11" t="s">
        <v>1442</v>
      </c>
      <c r="E3119" s="11" t="s">
        <v>1443</v>
      </c>
      <c r="F3119" s="12">
        <v>45.752000000000002</v>
      </c>
      <c r="G3119" s="12">
        <v>11.827</v>
      </c>
      <c r="H3119" s="11">
        <v>22000</v>
      </c>
      <c r="I3119" s="11">
        <v>11204</v>
      </c>
      <c r="J3119" s="13" t="s">
        <v>8991</v>
      </c>
      <c r="K3119" s="14">
        <f>I3119*Assumptions!$B$2*10^-3/24</f>
        <v>70.025000000000006</v>
      </c>
      <c r="L3119" s="14">
        <f>IF(J3119="YES",I3119*Assumptions!$B$3/1000,0)</f>
        <v>0</v>
      </c>
      <c r="M3119" s="14">
        <f>IF(J3119="YES",I3119*Assumptions!$B$4/1000,0)</f>
        <v>0</v>
      </c>
      <c r="N3119" s="14">
        <f>IF(J3119="YES",I3119*Assumptions!$B$5/1000,0)</f>
        <v>0</v>
      </c>
      <c r="O3119" s="14">
        <f>K3119*Assumptions!$B$6*Assumptions!$B$7</f>
        <v>406.14499999999998</v>
      </c>
      <c r="P3119" s="14">
        <f>((K3119*Assumptions!$B$6*Assumptions!$B$7/1000)*(Assumptions!$B$8/(Assumptions!$B$8-1)))*Assumptions!$B$9</f>
        <v>2436.87</v>
      </c>
      <c r="Q3119" s="13" t="s">
        <v>9033</v>
      </c>
      <c r="R3119" s="13" t="s">
        <v>9044</v>
      </c>
    </row>
    <row r="3120" spans="1:18" x14ac:dyDescent="0.3">
      <c r="A3120" s="11" t="s">
        <v>6</v>
      </c>
      <c r="B3120" s="11" t="s">
        <v>1333</v>
      </c>
      <c r="D3120" s="11" t="s">
        <v>1444</v>
      </c>
      <c r="E3120" s="11" t="s">
        <v>1445</v>
      </c>
      <c r="F3120" s="12">
        <v>45.850389999999997</v>
      </c>
      <c r="G3120" s="12">
        <v>7.60562</v>
      </c>
      <c r="H3120" s="11">
        <v>40000</v>
      </c>
      <c r="I3120" s="11">
        <v>14188</v>
      </c>
      <c r="J3120" s="13" t="s">
        <v>8991</v>
      </c>
      <c r="K3120" s="14">
        <f>I3120*Assumptions!$B$2*10^-3/24</f>
        <v>88.674999999999997</v>
      </c>
      <c r="L3120" s="14">
        <f>IF(J3120="YES",I3120*Assumptions!$B$3/1000,0)</f>
        <v>0</v>
      </c>
      <c r="M3120" s="14">
        <f>IF(J3120="YES",I3120*Assumptions!$B$4/1000,0)</f>
        <v>0</v>
      </c>
      <c r="N3120" s="14">
        <f>IF(J3120="YES",I3120*Assumptions!$B$5/1000,0)</f>
        <v>0</v>
      </c>
      <c r="O3120" s="14">
        <f>K3120*Assumptions!$B$6*Assumptions!$B$7</f>
        <v>514.31499999999994</v>
      </c>
      <c r="P3120" s="14">
        <f>((K3120*Assumptions!$B$6*Assumptions!$B$7/1000)*(Assumptions!$B$8/(Assumptions!$B$8-1)))*Assumptions!$B$9</f>
        <v>3085.8899999999994</v>
      </c>
      <c r="Q3120" s="13" t="s">
        <v>9039</v>
      </c>
      <c r="R3120" s="13" t="s">
        <v>9044</v>
      </c>
    </row>
    <row r="3121" spans="1:18" x14ac:dyDescent="0.3">
      <c r="A3121" s="11" t="s">
        <v>6</v>
      </c>
      <c r="B3121" s="11" t="s">
        <v>1333</v>
      </c>
      <c r="D3121" s="11" t="s">
        <v>1446</v>
      </c>
      <c r="E3121" s="11" t="s">
        <v>1447</v>
      </c>
      <c r="F3121" s="12">
        <v>45.796700000000001</v>
      </c>
      <c r="G3121" s="12">
        <v>7.6964399999999999</v>
      </c>
      <c r="H3121" s="11">
        <v>20000</v>
      </c>
      <c r="I3121" s="11">
        <v>7000</v>
      </c>
      <c r="J3121" s="13" t="s">
        <v>8991</v>
      </c>
      <c r="K3121" s="14">
        <f>I3121*Assumptions!$B$2*10^-3/24</f>
        <v>43.75</v>
      </c>
      <c r="L3121" s="14">
        <f>IF(J3121="YES",I3121*Assumptions!$B$3/1000,0)</f>
        <v>0</v>
      </c>
      <c r="M3121" s="14">
        <f>IF(J3121="YES",I3121*Assumptions!$B$4/1000,0)</f>
        <v>0</v>
      </c>
      <c r="N3121" s="14">
        <f>IF(J3121="YES",I3121*Assumptions!$B$5/1000,0)</f>
        <v>0</v>
      </c>
      <c r="O3121" s="14">
        <f>K3121*Assumptions!$B$6*Assumptions!$B$7</f>
        <v>253.75</v>
      </c>
      <c r="P3121" s="14">
        <f>((K3121*Assumptions!$B$6*Assumptions!$B$7/1000)*(Assumptions!$B$8/(Assumptions!$B$8-1)))*Assumptions!$B$9</f>
        <v>1522.4999999999998</v>
      </c>
      <c r="Q3121" s="13" t="s">
        <v>9039</v>
      </c>
      <c r="R3121" s="13" t="s">
        <v>9044</v>
      </c>
    </row>
    <row r="3122" spans="1:18" x14ac:dyDescent="0.3">
      <c r="A3122" s="11" t="s">
        <v>6</v>
      </c>
      <c r="B3122" s="11" t="s">
        <v>1333</v>
      </c>
      <c r="D3122" s="11" t="s">
        <v>1448</v>
      </c>
      <c r="E3122" s="11" t="s">
        <v>1449</v>
      </c>
      <c r="F3122" s="12">
        <v>45.743830000000003</v>
      </c>
      <c r="G3122" s="12">
        <v>7.6444900000000002</v>
      </c>
      <c r="H3122" s="11">
        <v>8000</v>
      </c>
      <c r="I3122" s="11">
        <v>4888</v>
      </c>
      <c r="J3122" s="13" t="s">
        <v>8991</v>
      </c>
      <c r="K3122" s="14">
        <f>I3122*Assumptions!$B$2*10^-3/24</f>
        <v>30.55</v>
      </c>
      <c r="L3122" s="14">
        <f>IF(J3122="YES",I3122*Assumptions!$B$3/1000,0)</f>
        <v>0</v>
      </c>
      <c r="M3122" s="14">
        <f>IF(J3122="YES",I3122*Assumptions!$B$4/1000,0)</f>
        <v>0</v>
      </c>
      <c r="N3122" s="14">
        <f>IF(J3122="YES",I3122*Assumptions!$B$5/1000,0)</f>
        <v>0</v>
      </c>
      <c r="O3122" s="14">
        <f>K3122*Assumptions!$B$6*Assumptions!$B$7</f>
        <v>177.18999999999997</v>
      </c>
      <c r="P3122" s="14">
        <f>((K3122*Assumptions!$B$6*Assumptions!$B$7/1000)*(Assumptions!$B$8/(Assumptions!$B$8-1)))*Assumptions!$B$9</f>
        <v>1063.1399999999996</v>
      </c>
      <c r="Q3122" s="13" t="s">
        <v>9039</v>
      </c>
      <c r="R3122" s="13" t="s">
        <v>9042</v>
      </c>
    </row>
    <row r="3123" spans="1:18" x14ac:dyDescent="0.3">
      <c r="A3123" s="11" t="s">
        <v>6</v>
      </c>
      <c r="B3123" s="11" t="s">
        <v>1350</v>
      </c>
      <c r="D3123" s="11" t="s">
        <v>1450</v>
      </c>
      <c r="E3123" s="11" t="s">
        <v>1451</v>
      </c>
      <c r="F3123" s="12">
        <v>45.935000000000002</v>
      </c>
      <c r="G3123" s="12">
        <v>12.458</v>
      </c>
      <c r="H3123" s="11">
        <v>30000</v>
      </c>
      <c r="I3123" s="11">
        <v>28068</v>
      </c>
      <c r="J3123" s="13" t="s">
        <v>8991</v>
      </c>
      <c r="K3123" s="14">
        <f>I3123*Assumptions!$B$2*10^-3/24</f>
        <v>175.42499999999998</v>
      </c>
      <c r="L3123" s="14">
        <f>IF(J3123="YES",I3123*Assumptions!$B$3/1000,0)</f>
        <v>0</v>
      </c>
      <c r="M3123" s="14">
        <f>IF(J3123="YES",I3123*Assumptions!$B$4/1000,0)</f>
        <v>0</v>
      </c>
      <c r="N3123" s="14">
        <f>IF(J3123="YES",I3123*Assumptions!$B$5/1000,0)</f>
        <v>0</v>
      </c>
      <c r="O3123" s="14">
        <f>K3123*Assumptions!$B$6*Assumptions!$B$7</f>
        <v>1017.4649999999998</v>
      </c>
      <c r="P3123" s="14">
        <f>((K3123*Assumptions!$B$6*Assumptions!$B$7/1000)*(Assumptions!$B$8/(Assumptions!$B$8-1)))*Assumptions!$B$9</f>
        <v>6104.7899999999991</v>
      </c>
      <c r="Q3123" s="13" t="s">
        <v>9033</v>
      </c>
      <c r="R3123" s="13" t="s">
        <v>9042</v>
      </c>
    </row>
    <row r="3124" spans="1:18" x14ac:dyDescent="0.3">
      <c r="A3124" s="11" t="s">
        <v>6</v>
      </c>
      <c r="B3124" s="11" t="s">
        <v>1350</v>
      </c>
      <c r="D3124" s="11" t="s">
        <v>1452</v>
      </c>
      <c r="E3124" s="11" t="s">
        <v>1453</v>
      </c>
      <c r="F3124" s="12">
        <v>45.826000000000001</v>
      </c>
      <c r="G3124" s="12">
        <v>12.058</v>
      </c>
      <c r="H3124" s="11">
        <v>5500</v>
      </c>
      <c r="I3124" s="11">
        <v>5443</v>
      </c>
      <c r="J3124" s="13" t="s">
        <v>8991</v>
      </c>
      <c r="K3124" s="14">
        <f>I3124*Assumptions!$B$2*10^-3/24</f>
        <v>34.018750000000004</v>
      </c>
      <c r="L3124" s="14">
        <f>IF(J3124="YES",I3124*Assumptions!$B$3/1000,0)</f>
        <v>0</v>
      </c>
      <c r="M3124" s="14">
        <f>IF(J3124="YES",I3124*Assumptions!$B$4/1000,0)</f>
        <v>0</v>
      </c>
      <c r="N3124" s="14">
        <f>IF(J3124="YES",I3124*Assumptions!$B$5/1000,0)</f>
        <v>0</v>
      </c>
      <c r="O3124" s="14">
        <f>K3124*Assumptions!$B$6*Assumptions!$B$7</f>
        <v>197.30875</v>
      </c>
      <c r="P3124" s="14">
        <f>((K3124*Assumptions!$B$6*Assumptions!$B$7/1000)*(Assumptions!$B$8/(Assumptions!$B$8-1)))*Assumptions!$B$9</f>
        <v>1183.8525</v>
      </c>
      <c r="Q3124" s="13" t="s">
        <v>9033</v>
      </c>
      <c r="R3124" s="13" t="s">
        <v>9043</v>
      </c>
    </row>
    <row r="3125" spans="1:18" x14ac:dyDescent="0.3">
      <c r="A3125" s="11" t="s">
        <v>6</v>
      </c>
      <c r="B3125" s="11" t="s">
        <v>1350</v>
      </c>
      <c r="D3125" s="11" t="s">
        <v>1454</v>
      </c>
      <c r="E3125" s="11" t="s">
        <v>1455</v>
      </c>
      <c r="F3125" s="12">
        <v>45.976999999999997</v>
      </c>
      <c r="G3125" s="12">
        <v>12.199</v>
      </c>
      <c r="H3125" s="11">
        <v>5000</v>
      </c>
      <c r="I3125" s="11">
        <v>4690</v>
      </c>
      <c r="J3125" s="13" t="s">
        <v>8991</v>
      </c>
      <c r="K3125" s="14">
        <f>I3125*Assumptions!$B$2*10^-3/24</f>
        <v>29.3125</v>
      </c>
      <c r="L3125" s="14">
        <f>IF(J3125="YES",I3125*Assumptions!$B$3/1000,0)</f>
        <v>0</v>
      </c>
      <c r="M3125" s="14">
        <f>IF(J3125="YES",I3125*Assumptions!$B$4/1000,0)</f>
        <v>0</v>
      </c>
      <c r="N3125" s="14">
        <f>IF(J3125="YES",I3125*Assumptions!$B$5/1000,0)</f>
        <v>0</v>
      </c>
      <c r="O3125" s="14">
        <f>K3125*Assumptions!$B$6*Assumptions!$B$7</f>
        <v>170.01249999999999</v>
      </c>
      <c r="P3125" s="14">
        <f>((K3125*Assumptions!$B$6*Assumptions!$B$7/1000)*(Assumptions!$B$8/(Assumptions!$B$8-1)))*Assumptions!$B$9</f>
        <v>1020.0749999999998</v>
      </c>
      <c r="Q3125" s="13" t="s">
        <v>9033</v>
      </c>
      <c r="R3125" s="13" t="s">
        <v>9044</v>
      </c>
    </row>
    <row r="3126" spans="1:18" x14ac:dyDescent="0.3">
      <c r="A3126" s="11" t="s">
        <v>6</v>
      </c>
      <c r="B3126" s="11" t="s">
        <v>1350</v>
      </c>
      <c r="D3126" s="11" t="s">
        <v>1456</v>
      </c>
      <c r="E3126" s="11" t="s">
        <v>1457</v>
      </c>
      <c r="F3126" s="12">
        <v>45.771999999999998</v>
      </c>
      <c r="G3126" s="12">
        <v>12.202</v>
      </c>
      <c r="H3126" s="11">
        <v>18000</v>
      </c>
      <c r="I3126" s="11">
        <v>12347</v>
      </c>
      <c r="J3126" s="13" t="s">
        <v>8991</v>
      </c>
      <c r="K3126" s="14">
        <f>I3126*Assumptions!$B$2*10^-3/24</f>
        <v>77.168750000000003</v>
      </c>
      <c r="L3126" s="14">
        <f>IF(J3126="YES",I3126*Assumptions!$B$3/1000,0)</f>
        <v>0</v>
      </c>
      <c r="M3126" s="14">
        <f>IF(J3126="YES",I3126*Assumptions!$B$4/1000,0)</f>
        <v>0</v>
      </c>
      <c r="N3126" s="14">
        <f>IF(J3126="YES",I3126*Assumptions!$B$5/1000,0)</f>
        <v>0</v>
      </c>
      <c r="O3126" s="14">
        <f>K3126*Assumptions!$B$6*Assumptions!$B$7</f>
        <v>447.57875000000001</v>
      </c>
      <c r="P3126" s="14">
        <f>((K3126*Assumptions!$B$6*Assumptions!$B$7/1000)*(Assumptions!$B$8/(Assumptions!$B$8-1)))*Assumptions!$B$9</f>
        <v>2685.4725000000003</v>
      </c>
      <c r="Q3126" s="13" t="s">
        <v>9033</v>
      </c>
      <c r="R3126" s="13" t="s">
        <v>9042</v>
      </c>
    </row>
    <row r="3127" spans="1:18" x14ac:dyDescent="0.3">
      <c r="A3127" s="11" t="s">
        <v>6</v>
      </c>
      <c r="B3127" s="11" t="s">
        <v>1350</v>
      </c>
      <c r="D3127" s="11" t="s">
        <v>1458</v>
      </c>
      <c r="E3127" s="11" t="s">
        <v>1459</v>
      </c>
      <c r="F3127" s="12">
        <v>45.743000000000002</v>
      </c>
      <c r="G3127" s="12">
        <v>12.045999999999999</v>
      </c>
      <c r="H3127" s="11">
        <v>32000</v>
      </c>
      <c r="I3127" s="11">
        <v>29944</v>
      </c>
      <c r="J3127" s="13" t="s">
        <v>8991</v>
      </c>
      <c r="K3127" s="14">
        <f>I3127*Assumptions!$B$2*10^-3/24</f>
        <v>187.15</v>
      </c>
      <c r="L3127" s="14">
        <f>IF(J3127="YES",I3127*Assumptions!$B$3/1000,0)</f>
        <v>0</v>
      </c>
      <c r="M3127" s="14">
        <f>IF(J3127="YES",I3127*Assumptions!$B$4/1000,0)</f>
        <v>0</v>
      </c>
      <c r="N3127" s="14">
        <f>IF(J3127="YES",I3127*Assumptions!$B$5/1000,0)</f>
        <v>0</v>
      </c>
      <c r="O3127" s="14">
        <f>K3127*Assumptions!$B$6*Assumptions!$B$7</f>
        <v>1085.47</v>
      </c>
      <c r="P3127" s="14">
        <f>((K3127*Assumptions!$B$6*Assumptions!$B$7/1000)*(Assumptions!$B$8/(Assumptions!$B$8-1)))*Assumptions!$B$9</f>
        <v>6512.8199999999988</v>
      </c>
      <c r="Q3127" s="13" t="s">
        <v>9033</v>
      </c>
      <c r="R3127" s="13" t="s">
        <v>9044</v>
      </c>
    </row>
    <row r="3128" spans="1:18" x14ac:dyDescent="0.3">
      <c r="A3128" s="11" t="s">
        <v>6</v>
      </c>
      <c r="B3128" s="11" t="s">
        <v>1350</v>
      </c>
      <c r="D3128" s="11" t="s">
        <v>1460</v>
      </c>
      <c r="E3128" s="11" t="s">
        <v>1461</v>
      </c>
      <c r="F3128" s="12">
        <v>45.787999999999997</v>
      </c>
      <c r="G3128" s="12">
        <v>12.510999999999999</v>
      </c>
      <c r="H3128" s="11">
        <v>14000</v>
      </c>
      <c r="I3128" s="11">
        <v>7068</v>
      </c>
      <c r="J3128" s="13" t="s">
        <v>8991</v>
      </c>
      <c r="K3128" s="14">
        <f>I3128*Assumptions!$B$2*10^-3/24</f>
        <v>44.175000000000004</v>
      </c>
      <c r="L3128" s="14">
        <f>IF(J3128="YES",I3128*Assumptions!$B$3/1000,0)</f>
        <v>0</v>
      </c>
      <c r="M3128" s="14">
        <f>IF(J3128="YES",I3128*Assumptions!$B$4/1000,0)</f>
        <v>0</v>
      </c>
      <c r="N3128" s="14">
        <f>IF(J3128="YES",I3128*Assumptions!$B$5/1000,0)</f>
        <v>0</v>
      </c>
      <c r="O3128" s="14">
        <f>K3128*Assumptions!$B$6*Assumptions!$B$7</f>
        <v>256.21500000000003</v>
      </c>
      <c r="P3128" s="14">
        <f>((K3128*Assumptions!$B$6*Assumptions!$B$7/1000)*(Assumptions!$B$8/(Assumptions!$B$8-1)))*Assumptions!$B$9</f>
        <v>1537.2900000000002</v>
      </c>
      <c r="Q3128" s="13" t="s">
        <v>9033</v>
      </c>
      <c r="R3128" s="13" t="s">
        <v>9042</v>
      </c>
    </row>
    <row r="3129" spans="1:18" x14ac:dyDescent="0.3">
      <c r="A3129" s="11" t="s">
        <v>6</v>
      </c>
      <c r="B3129" s="11" t="s">
        <v>1350</v>
      </c>
      <c r="D3129" s="11" t="s">
        <v>1462</v>
      </c>
      <c r="E3129" s="11" t="s">
        <v>1463</v>
      </c>
      <c r="F3129" s="12">
        <v>45.774999999999999</v>
      </c>
      <c r="G3129" s="12">
        <v>12.497</v>
      </c>
      <c r="H3129" s="11">
        <v>18000</v>
      </c>
      <c r="I3129" s="11">
        <v>13117</v>
      </c>
      <c r="J3129" s="13" t="s">
        <v>8991</v>
      </c>
      <c r="K3129" s="14">
        <f>I3129*Assumptions!$B$2*10^-3/24</f>
        <v>81.981250000000003</v>
      </c>
      <c r="L3129" s="14">
        <f>IF(J3129="YES",I3129*Assumptions!$B$3/1000,0)</f>
        <v>0</v>
      </c>
      <c r="M3129" s="14">
        <f>IF(J3129="YES",I3129*Assumptions!$B$4/1000,0)</f>
        <v>0</v>
      </c>
      <c r="N3129" s="14">
        <f>IF(J3129="YES",I3129*Assumptions!$B$5/1000,0)</f>
        <v>0</v>
      </c>
      <c r="O3129" s="14">
        <f>K3129*Assumptions!$B$6*Assumptions!$B$7</f>
        <v>475.49124999999998</v>
      </c>
      <c r="P3129" s="14">
        <f>((K3129*Assumptions!$B$6*Assumptions!$B$7/1000)*(Assumptions!$B$8/(Assumptions!$B$8-1)))*Assumptions!$B$9</f>
        <v>2852.9474999999998</v>
      </c>
      <c r="Q3129" s="13" t="s">
        <v>9033</v>
      </c>
      <c r="R3129" s="13" t="s">
        <v>9042</v>
      </c>
    </row>
    <row r="3130" spans="1:18" x14ac:dyDescent="0.3">
      <c r="A3130" s="11" t="s">
        <v>6</v>
      </c>
      <c r="B3130" s="11" t="s">
        <v>1466</v>
      </c>
      <c r="D3130" s="11" t="s">
        <v>1464</v>
      </c>
      <c r="E3130" s="11" t="s">
        <v>1465</v>
      </c>
      <c r="F3130" s="12">
        <v>45.609000000000002</v>
      </c>
      <c r="G3130" s="12">
        <v>12.46</v>
      </c>
      <c r="H3130" s="11">
        <v>9000</v>
      </c>
      <c r="I3130" s="11">
        <v>6508</v>
      </c>
      <c r="J3130" s="13" t="s">
        <v>8991</v>
      </c>
      <c r="K3130" s="14">
        <f>I3130*Assumptions!$B$2*10^-3/24</f>
        <v>40.675000000000004</v>
      </c>
      <c r="L3130" s="14">
        <f>IF(J3130="YES",I3130*Assumptions!$B$3/1000,0)</f>
        <v>0</v>
      </c>
      <c r="M3130" s="14">
        <f>IF(J3130="YES",I3130*Assumptions!$B$4/1000,0)</f>
        <v>0</v>
      </c>
      <c r="N3130" s="14">
        <f>IF(J3130="YES",I3130*Assumptions!$B$5/1000,0)</f>
        <v>0</v>
      </c>
      <c r="O3130" s="14">
        <f>K3130*Assumptions!$B$6*Assumptions!$B$7</f>
        <v>235.91499999999999</v>
      </c>
      <c r="P3130" s="14">
        <f>((K3130*Assumptions!$B$6*Assumptions!$B$7/1000)*(Assumptions!$B$8/(Assumptions!$B$8-1)))*Assumptions!$B$9</f>
        <v>1415.4899999999998</v>
      </c>
      <c r="Q3130" s="13" t="s">
        <v>9033</v>
      </c>
      <c r="R3130" s="13" t="s">
        <v>9042</v>
      </c>
    </row>
    <row r="3131" spans="1:18" x14ac:dyDescent="0.3">
      <c r="A3131" s="11" t="s">
        <v>6</v>
      </c>
      <c r="B3131" s="11" t="s">
        <v>1466</v>
      </c>
      <c r="D3131" s="11" t="s">
        <v>1467</v>
      </c>
      <c r="E3131" s="11" t="s">
        <v>1468</v>
      </c>
      <c r="F3131" s="12">
        <v>45.628</v>
      </c>
      <c r="G3131" s="12">
        <v>12.542999999999999</v>
      </c>
      <c r="H3131" s="11">
        <v>9640</v>
      </c>
      <c r="I3131" s="11">
        <v>8334</v>
      </c>
      <c r="J3131" s="13" t="s">
        <v>8991</v>
      </c>
      <c r="K3131" s="14">
        <f>I3131*Assumptions!$B$2*10^-3/24</f>
        <v>52.087500000000006</v>
      </c>
      <c r="L3131" s="14">
        <f>IF(J3131="YES",I3131*Assumptions!$B$3/1000,0)</f>
        <v>0</v>
      </c>
      <c r="M3131" s="14">
        <f>IF(J3131="YES",I3131*Assumptions!$B$4/1000,0)</f>
        <v>0</v>
      </c>
      <c r="N3131" s="14">
        <f>IF(J3131="YES",I3131*Assumptions!$B$5/1000,0)</f>
        <v>0</v>
      </c>
      <c r="O3131" s="14">
        <f>K3131*Assumptions!$B$6*Assumptions!$B$7</f>
        <v>302.10750000000002</v>
      </c>
      <c r="P3131" s="14">
        <f>((K3131*Assumptions!$B$6*Assumptions!$B$7/1000)*(Assumptions!$B$8/(Assumptions!$B$8-1)))*Assumptions!$B$9</f>
        <v>1812.645</v>
      </c>
      <c r="Q3131" s="13" t="s">
        <v>9033</v>
      </c>
      <c r="R3131" s="13" t="s">
        <v>9042</v>
      </c>
    </row>
    <row r="3132" spans="1:18" x14ac:dyDescent="0.3">
      <c r="A3132" s="11" t="s">
        <v>6</v>
      </c>
      <c r="B3132" s="11" t="s">
        <v>1466</v>
      </c>
      <c r="D3132" s="11" t="s">
        <v>1469</v>
      </c>
      <c r="E3132" s="11" t="s">
        <v>1470</v>
      </c>
      <c r="F3132" s="12">
        <v>45.77</v>
      </c>
      <c r="G3132" s="12">
        <v>12.827</v>
      </c>
      <c r="H3132" s="11">
        <v>10000</v>
      </c>
      <c r="I3132" s="11">
        <v>9800</v>
      </c>
      <c r="J3132" s="13" t="s">
        <v>8991</v>
      </c>
      <c r="K3132" s="14">
        <f>I3132*Assumptions!$B$2*10^-3/24</f>
        <v>61.25</v>
      </c>
      <c r="L3132" s="14">
        <f>IF(J3132="YES",I3132*Assumptions!$B$3/1000,0)</f>
        <v>0</v>
      </c>
      <c r="M3132" s="14">
        <f>IF(J3132="YES",I3132*Assumptions!$B$4/1000,0)</f>
        <v>0</v>
      </c>
      <c r="N3132" s="14">
        <f>IF(J3132="YES",I3132*Assumptions!$B$5/1000,0)</f>
        <v>0</v>
      </c>
      <c r="O3132" s="14">
        <f>K3132*Assumptions!$B$6*Assumptions!$B$7</f>
        <v>355.25</v>
      </c>
      <c r="P3132" s="14">
        <f>((K3132*Assumptions!$B$6*Assumptions!$B$7/1000)*(Assumptions!$B$8/(Assumptions!$B$8-1)))*Assumptions!$B$9</f>
        <v>2131.5</v>
      </c>
      <c r="Q3132" s="13" t="s">
        <v>9033</v>
      </c>
      <c r="R3132" s="13" t="s">
        <v>9042</v>
      </c>
    </row>
    <row r="3133" spans="1:18" x14ac:dyDescent="0.3">
      <c r="A3133" s="11" t="s">
        <v>6</v>
      </c>
      <c r="B3133" s="11" t="s">
        <v>1466</v>
      </c>
      <c r="D3133" s="11" t="s">
        <v>1471</v>
      </c>
      <c r="E3133" s="11" t="s">
        <v>1472</v>
      </c>
      <c r="F3133" s="12">
        <v>45.575000000000003</v>
      </c>
      <c r="G3133" s="12">
        <v>12.38</v>
      </c>
      <c r="H3133" s="11">
        <v>50000</v>
      </c>
      <c r="I3133" s="11">
        <v>43878</v>
      </c>
      <c r="J3133" s="13" t="s">
        <v>8991</v>
      </c>
      <c r="K3133" s="14">
        <f>I3133*Assumptions!$B$2*10^-3/24</f>
        <v>274.23750000000001</v>
      </c>
      <c r="L3133" s="14">
        <f>IF(J3133="YES",I3133*Assumptions!$B$3/1000,0)</f>
        <v>0</v>
      </c>
      <c r="M3133" s="14">
        <f>IF(J3133="YES",I3133*Assumptions!$B$4/1000,0)</f>
        <v>0</v>
      </c>
      <c r="N3133" s="14">
        <f>IF(J3133="YES",I3133*Assumptions!$B$5/1000,0)</f>
        <v>0</v>
      </c>
      <c r="O3133" s="14">
        <f>K3133*Assumptions!$B$6*Assumptions!$B$7</f>
        <v>1590.5774999999999</v>
      </c>
      <c r="P3133" s="14">
        <f>((K3133*Assumptions!$B$6*Assumptions!$B$7/1000)*(Assumptions!$B$8/(Assumptions!$B$8-1)))*Assumptions!$B$9</f>
        <v>9543.4649999999983</v>
      </c>
      <c r="Q3133" s="13" t="s">
        <v>9033</v>
      </c>
      <c r="R3133" s="13" t="s">
        <v>9042</v>
      </c>
    </row>
    <row r="3134" spans="1:18" x14ac:dyDescent="0.3">
      <c r="A3134" s="11" t="s">
        <v>6</v>
      </c>
      <c r="B3134" s="11" t="s">
        <v>1466</v>
      </c>
      <c r="D3134" s="11" t="s">
        <v>1473</v>
      </c>
      <c r="E3134" s="11" t="s">
        <v>1474</v>
      </c>
      <c r="F3134" s="12">
        <v>45.622</v>
      </c>
      <c r="G3134" s="12">
        <v>12.602</v>
      </c>
      <c r="H3134" s="11">
        <v>45000</v>
      </c>
      <c r="I3134" s="11">
        <v>38852</v>
      </c>
      <c r="J3134" s="13" t="s">
        <v>8991</v>
      </c>
      <c r="K3134" s="14">
        <f>I3134*Assumptions!$B$2*10^-3/24</f>
        <v>242.82500000000002</v>
      </c>
      <c r="L3134" s="14">
        <f>IF(J3134="YES",I3134*Assumptions!$B$3/1000,0)</f>
        <v>0</v>
      </c>
      <c r="M3134" s="14">
        <f>IF(J3134="YES",I3134*Assumptions!$B$4/1000,0)</f>
        <v>0</v>
      </c>
      <c r="N3134" s="14">
        <f>IF(J3134="YES",I3134*Assumptions!$B$5/1000,0)</f>
        <v>0</v>
      </c>
      <c r="O3134" s="14">
        <f>K3134*Assumptions!$B$6*Assumptions!$B$7</f>
        <v>1408.3850000000002</v>
      </c>
      <c r="P3134" s="14">
        <f>((K3134*Assumptions!$B$6*Assumptions!$B$7/1000)*(Assumptions!$B$8/(Assumptions!$B$8-1)))*Assumptions!$B$9</f>
        <v>8450.3100000000013</v>
      </c>
      <c r="Q3134" s="13" t="s">
        <v>9033</v>
      </c>
      <c r="R3134" s="13" t="s">
        <v>9042</v>
      </c>
    </row>
    <row r="3135" spans="1:18" x14ac:dyDescent="0.3">
      <c r="A3135" s="11" t="s">
        <v>6</v>
      </c>
      <c r="B3135" s="11" t="s">
        <v>1477</v>
      </c>
      <c r="D3135" s="11" t="s">
        <v>1475</v>
      </c>
      <c r="E3135" s="11" t="s">
        <v>1476</v>
      </c>
      <c r="F3135" s="12">
        <v>45.616999999999997</v>
      </c>
      <c r="G3135" s="12">
        <v>11.824999999999999</v>
      </c>
      <c r="H3135" s="11">
        <v>12000</v>
      </c>
      <c r="I3135" s="11">
        <v>8706</v>
      </c>
      <c r="J3135" s="13" t="s">
        <v>8991</v>
      </c>
      <c r="K3135" s="14">
        <f>I3135*Assumptions!$B$2*10^-3/24</f>
        <v>54.412500000000001</v>
      </c>
      <c r="L3135" s="14">
        <f>IF(J3135="YES",I3135*Assumptions!$B$3/1000,0)</f>
        <v>0</v>
      </c>
      <c r="M3135" s="14">
        <f>IF(J3135="YES",I3135*Assumptions!$B$4/1000,0)</f>
        <v>0</v>
      </c>
      <c r="N3135" s="14">
        <f>IF(J3135="YES",I3135*Assumptions!$B$5/1000,0)</f>
        <v>0</v>
      </c>
      <c r="O3135" s="14">
        <f>K3135*Assumptions!$B$6*Assumptions!$B$7</f>
        <v>315.59249999999997</v>
      </c>
      <c r="P3135" s="14">
        <f>((K3135*Assumptions!$B$6*Assumptions!$B$7/1000)*(Assumptions!$B$8/(Assumptions!$B$8-1)))*Assumptions!$B$9</f>
        <v>1893.5550000000001</v>
      </c>
      <c r="Q3135" s="13" t="s">
        <v>9033</v>
      </c>
      <c r="R3135" s="13" t="s">
        <v>9044</v>
      </c>
    </row>
    <row r="3136" spans="1:18" x14ac:dyDescent="0.3">
      <c r="A3136" s="11" t="s">
        <v>6</v>
      </c>
      <c r="B3136" s="11" t="s">
        <v>1477</v>
      </c>
      <c r="D3136" s="11" t="s">
        <v>1478</v>
      </c>
      <c r="E3136" s="11" t="s">
        <v>1479</v>
      </c>
      <c r="F3136" s="12">
        <v>45.639000000000003</v>
      </c>
      <c r="G3136" s="12">
        <v>11.795</v>
      </c>
      <c r="H3136" s="11">
        <v>60000</v>
      </c>
      <c r="I3136" s="11">
        <v>43540</v>
      </c>
      <c r="J3136" s="13" t="s">
        <v>8991</v>
      </c>
      <c r="K3136" s="14">
        <f>I3136*Assumptions!$B$2*10^-3/24</f>
        <v>272.125</v>
      </c>
      <c r="L3136" s="14">
        <f>IF(J3136="YES",I3136*Assumptions!$B$3/1000,0)</f>
        <v>0</v>
      </c>
      <c r="M3136" s="14">
        <f>IF(J3136="YES",I3136*Assumptions!$B$4/1000,0)</f>
        <v>0</v>
      </c>
      <c r="N3136" s="14">
        <f>IF(J3136="YES",I3136*Assumptions!$B$5/1000,0)</f>
        <v>0</v>
      </c>
      <c r="O3136" s="14">
        <f>K3136*Assumptions!$B$6*Assumptions!$B$7</f>
        <v>1578.3249999999998</v>
      </c>
      <c r="P3136" s="14">
        <f>((K3136*Assumptions!$B$6*Assumptions!$B$7/1000)*(Assumptions!$B$8/(Assumptions!$B$8-1)))*Assumptions!$B$9</f>
        <v>9469.9499999999971</v>
      </c>
      <c r="Q3136" s="13" t="s">
        <v>9033</v>
      </c>
      <c r="R3136" s="13" t="s">
        <v>9042</v>
      </c>
    </row>
    <row r="3137" spans="1:18" x14ac:dyDescent="0.3">
      <c r="A3137" s="11" t="s">
        <v>6</v>
      </c>
      <c r="B3137" s="11" t="s">
        <v>1477</v>
      </c>
      <c r="D3137" s="11" t="s">
        <v>1480</v>
      </c>
      <c r="E3137" s="11" t="s">
        <v>1481</v>
      </c>
      <c r="F3137" s="12">
        <v>45.247</v>
      </c>
      <c r="G3137" s="12">
        <v>12.106999999999999</v>
      </c>
      <c r="H3137" s="11">
        <v>65000</v>
      </c>
      <c r="I3137" s="11">
        <v>46401</v>
      </c>
      <c r="J3137" s="13" t="s">
        <v>8991</v>
      </c>
      <c r="K3137" s="14">
        <f>I3137*Assumptions!$B$2*10^-3/24</f>
        <v>290.00625000000002</v>
      </c>
      <c r="L3137" s="14">
        <f>IF(J3137="YES",I3137*Assumptions!$B$3/1000,0)</f>
        <v>0</v>
      </c>
      <c r="M3137" s="14">
        <f>IF(J3137="YES",I3137*Assumptions!$B$4/1000,0)</f>
        <v>0</v>
      </c>
      <c r="N3137" s="14">
        <f>IF(J3137="YES",I3137*Assumptions!$B$5/1000,0)</f>
        <v>0</v>
      </c>
      <c r="O3137" s="14">
        <f>K3137*Assumptions!$B$6*Assumptions!$B$7</f>
        <v>1682.0362499999999</v>
      </c>
      <c r="P3137" s="14">
        <f>((K3137*Assumptions!$B$6*Assumptions!$B$7/1000)*(Assumptions!$B$8/(Assumptions!$B$8-1)))*Assumptions!$B$9</f>
        <v>10092.217499999999</v>
      </c>
      <c r="Q3137" s="13" t="s">
        <v>9033</v>
      </c>
      <c r="R3137" s="13" t="s">
        <v>9044</v>
      </c>
    </row>
    <row r="3138" spans="1:18" x14ac:dyDescent="0.3">
      <c r="A3138" s="11" t="s">
        <v>6</v>
      </c>
      <c r="B3138" s="11" t="s">
        <v>1477</v>
      </c>
      <c r="D3138" s="11" t="s">
        <v>1482</v>
      </c>
      <c r="E3138" s="11" t="s">
        <v>1483</v>
      </c>
      <c r="F3138" s="12">
        <v>45.203000000000003</v>
      </c>
      <c r="G3138" s="12">
        <v>11.901</v>
      </c>
      <c r="H3138" s="11">
        <v>46880</v>
      </c>
      <c r="I3138" s="11">
        <v>28686</v>
      </c>
      <c r="J3138" s="13" t="s">
        <v>8991</v>
      </c>
      <c r="K3138" s="14">
        <f>I3138*Assumptions!$B$2*10^-3/24</f>
        <v>179.28749999999999</v>
      </c>
      <c r="L3138" s="14">
        <f>IF(J3138="YES",I3138*Assumptions!$B$3/1000,0)</f>
        <v>0</v>
      </c>
      <c r="M3138" s="14">
        <f>IF(J3138="YES",I3138*Assumptions!$B$4/1000,0)</f>
        <v>0</v>
      </c>
      <c r="N3138" s="14">
        <f>IF(J3138="YES",I3138*Assumptions!$B$5/1000,0)</f>
        <v>0</v>
      </c>
      <c r="O3138" s="14">
        <f>K3138*Assumptions!$B$6*Assumptions!$B$7</f>
        <v>1039.8674999999998</v>
      </c>
      <c r="P3138" s="14">
        <f>((K3138*Assumptions!$B$6*Assumptions!$B$7/1000)*(Assumptions!$B$8/(Assumptions!$B$8-1)))*Assumptions!$B$9</f>
        <v>6239.204999999999</v>
      </c>
      <c r="Q3138" s="13" t="s">
        <v>9033</v>
      </c>
      <c r="R3138" s="13" t="s">
        <v>9043</v>
      </c>
    </row>
    <row r="3139" spans="1:18" x14ac:dyDescent="0.3">
      <c r="A3139" s="11" t="s">
        <v>6</v>
      </c>
      <c r="B3139" s="11" t="s">
        <v>1333</v>
      </c>
      <c r="D3139" s="11" t="s">
        <v>1484</v>
      </c>
      <c r="E3139" s="11" t="s">
        <v>1485</v>
      </c>
      <c r="F3139" s="12">
        <v>45.738900000000001</v>
      </c>
      <c r="G3139" s="12">
        <v>7.4512900000000002</v>
      </c>
      <c r="H3139" s="11">
        <v>19000</v>
      </c>
      <c r="I3139" s="11">
        <v>9000</v>
      </c>
      <c r="J3139" s="13" t="s">
        <v>8991</v>
      </c>
      <c r="K3139" s="14">
        <f>I3139*Assumptions!$B$2*10^-3/24</f>
        <v>56.25</v>
      </c>
      <c r="L3139" s="14">
        <f>IF(J3139="YES",I3139*Assumptions!$B$3/1000,0)</f>
        <v>0</v>
      </c>
      <c r="M3139" s="14">
        <f>IF(J3139="YES",I3139*Assumptions!$B$4/1000,0)</f>
        <v>0</v>
      </c>
      <c r="N3139" s="14">
        <f>IF(J3139="YES",I3139*Assumptions!$B$5/1000,0)</f>
        <v>0</v>
      </c>
      <c r="O3139" s="14">
        <f>K3139*Assumptions!$B$6*Assumptions!$B$7</f>
        <v>326.25</v>
      </c>
      <c r="P3139" s="14">
        <f>((K3139*Assumptions!$B$6*Assumptions!$B$7/1000)*(Assumptions!$B$8/(Assumptions!$B$8-1)))*Assumptions!$B$9</f>
        <v>1957.4999999999998</v>
      </c>
      <c r="Q3139" s="13" t="s">
        <v>9039</v>
      </c>
      <c r="R3139" s="13" t="s">
        <v>9042</v>
      </c>
    </row>
    <row r="3140" spans="1:18" x14ac:dyDescent="0.3">
      <c r="A3140" s="11" t="s">
        <v>6</v>
      </c>
      <c r="B3140" s="11" t="s">
        <v>1333</v>
      </c>
      <c r="D3140" s="11" t="s">
        <v>1486</v>
      </c>
      <c r="E3140" s="11" t="s">
        <v>1487</v>
      </c>
      <c r="F3140" s="12">
        <v>45.719558999999997</v>
      </c>
      <c r="G3140" s="12">
        <v>7.1039899999999996</v>
      </c>
      <c r="H3140" s="11">
        <v>60000</v>
      </c>
      <c r="I3140" s="11">
        <v>3500</v>
      </c>
      <c r="J3140" s="13" t="s">
        <v>8992</v>
      </c>
      <c r="K3140" s="14">
        <f>I3140*Assumptions!$B$2*10^-3/24</f>
        <v>21.875</v>
      </c>
      <c r="L3140" s="14">
        <f>IF(J3140="YES",I3140*Assumptions!$B$3/1000,0)</f>
        <v>0</v>
      </c>
      <c r="M3140" s="14">
        <f>IF(J3140="YES",I3140*Assumptions!$B$4/1000,0)</f>
        <v>0</v>
      </c>
      <c r="N3140" s="14">
        <f>IF(J3140="YES",I3140*Assumptions!$B$5/1000,0)</f>
        <v>0</v>
      </c>
      <c r="O3140" s="14">
        <f>K3140*Assumptions!$B$6*Assumptions!$B$7</f>
        <v>126.875</v>
      </c>
      <c r="P3140" s="14">
        <f>((K3140*Assumptions!$B$6*Assumptions!$B$7/1000)*(Assumptions!$B$8/(Assumptions!$B$8-1)))*Assumptions!$B$9</f>
        <v>761.24999999999989</v>
      </c>
      <c r="Q3140" s="13" t="s">
        <v>9039</v>
      </c>
      <c r="R3140" s="13" t="s">
        <v>9044</v>
      </c>
    </row>
    <row r="3141" spans="1:18" x14ac:dyDescent="0.3">
      <c r="A3141" s="11" t="s">
        <v>6</v>
      </c>
      <c r="B3141" s="11" t="s">
        <v>1466</v>
      </c>
      <c r="D3141" s="11" t="s">
        <v>1488</v>
      </c>
      <c r="E3141" s="11" t="s">
        <v>1489</v>
      </c>
      <c r="F3141" s="12">
        <v>45.756</v>
      </c>
      <c r="G3141" s="12">
        <v>12.987</v>
      </c>
      <c r="H3141" s="11">
        <v>8000</v>
      </c>
      <c r="I3141" s="11">
        <v>5634</v>
      </c>
      <c r="J3141" s="13" t="s">
        <v>8991</v>
      </c>
      <c r="K3141" s="14">
        <f>I3141*Assumptions!$B$2*10^-3/24</f>
        <v>35.212499999999999</v>
      </c>
      <c r="L3141" s="14">
        <f>IF(J3141="YES",I3141*Assumptions!$B$3/1000,0)</f>
        <v>0</v>
      </c>
      <c r="M3141" s="14">
        <f>IF(J3141="YES",I3141*Assumptions!$B$4/1000,0)</f>
        <v>0</v>
      </c>
      <c r="N3141" s="14">
        <f>IF(J3141="YES",I3141*Assumptions!$B$5/1000,0)</f>
        <v>0</v>
      </c>
      <c r="O3141" s="14">
        <f>K3141*Assumptions!$B$6*Assumptions!$B$7</f>
        <v>204.23249999999999</v>
      </c>
      <c r="P3141" s="14">
        <f>((K3141*Assumptions!$B$6*Assumptions!$B$7/1000)*(Assumptions!$B$8/(Assumptions!$B$8-1)))*Assumptions!$B$9</f>
        <v>1225.3949999999998</v>
      </c>
      <c r="Q3141" s="13" t="s">
        <v>9033</v>
      </c>
      <c r="R3141" s="13" t="s">
        <v>9042</v>
      </c>
    </row>
    <row r="3142" spans="1:18" x14ac:dyDescent="0.3">
      <c r="A3142" s="11" t="s">
        <v>6</v>
      </c>
      <c r="B3142" s="11" t="s">
        <v>1466</v>
      </c>
      <c r="D3142" s="11" t="s">
        <v>1490</v>
      </c>
      <c r="E3142" s="11" t="s">
        <v>1491</v>
      </c>
      <c r="F3142" s="12">
        <v>45.642000000000003</v>
      </c>
      <c r="G3142" s="12">
        <v>13.074999999999999</v>
      </c>
      <c r="H3142" s="11">
        <v>150000</v>
      </c>
      <c r="I3142" s="11">
        <v>109150</v>
      </c>
      <c r="J3142" s="13" t="s">
        <v>8982</v>
      </c>
      <c r="K3142" s="14">
        <f>I3142*Assumptions!$B$2*10^-3/24</f>
        <v>682.1875</v>
      </c>
      <c r="L3142" s="14">
        <f>IF(J3142="YES",I3142*Assumptions!$B$3/1000,0)</f>
        <v>2183</v>
      </c>
      <c r="M3142" s="14">
        <f>IF(J3142="YES",I3142*Assumptions!$B$4/1000,0)</f>
        <v>1637.25</v>
      </c>
      <c r="N3142" s="14">
        <f>IF(J3142="YES",I3142*Assumptions!$B$5/1000,0)</f>
        <v>3274.5</v>
      </c>
      <c r="O3142" s="14">
        <f>K3142*Assumptions!$B$6*Assumptions!$B$7</f>
        <v>3956.6875</v>
      </c>
      <c r="P3142" s="14">
        <f>((K3142*Assumptions!$B$6*Assumptions!$B$7/1000)*(Assumptions!$B$8/(Assumptions!$B$8-1)))*Assumptions!$B$9</f>
        <v>23740.125</v>
      </c>
      <c r="Q3142" s="13" t="s">
        <v>9033</v>
      </c>
      <c r="R3142" s="13" t="s">
        <v>9042</v>
      </c>
    </row>
    <row r="3143" spans="1:18" x14ac:dyDescent="0.3">
      <c r="A3143" s="11" t="s">
        <v>6</v>
      </c>
      <c r="B3143" s="11" t="s">
        <v>1466</v>
      </c>
      <c r="D3143" s="11" t="s">
        <v>1492</v>
      </c>
      <c r="E3143" s="11" t="s">
        <v>1493</v>
      </c>
      <c r="F3143" s="12">
        <v>45.363999999999997</v>
      </c>
      <c r="G3143" s="12">
        <v>12.335000000000001</v>
      </c>
      <c r="H3143" s="11">
        <v>30000</v>
      </c>
      <c r="I3143" s="11">
        <v>23725</v>
      </c>
      <c r="J3143" s="13" t="s">
        <v>8991</v>
      </c>
      <c r="K3143" s="14">
        <f>I3143*Assumptions!$B$2*10^-3/24</f>
        <v>148.28125</v>
      </c>
      <c r="L3143" s="14">
        <f>IF(J3143="YES",I3143*Assumptions!$B$3/1000,0)</f>
        <v>0</v>
      </c>
      <c r="M3143" s="14">
        <f>IF(J3143="YES",I3143*Assumptions!$B$4/1000,0)</f>
        <v>0</v>
      </c>
      <c r="N3143" s="14">
        <f>IF(J3143="YES",I3143*Assumptions!$B$5/1000,0)</f>
        <v>0</v>
      </c>
      <c r="O3143" s="14">
        <f>K3143*Assumptions!$B$6*Assumptions!$B$7</f>
        <v>860.03125</v>
      </c>
      <c r="P3143" s="14">
        <f>((K3143*Assumptions!$B$6*Assumptions!$B$7/1000)*(Assumptions!$B$8/(Assumptions!$B$8-1)))*Assumptions!$B$9</f>
        <v>5160.1874999999991</v>
      </c>
      <c r="Q3143" s="13" t="s">
        <v>9033</v>
      </c>
      <c r="R3143" s="13" t="s">
        <v>9043</v>
      </c>
    </row>
    <row r="3144" spans="1:18" x14ac:dyDescent="0.3">
      <c r="A3144" s="11" t="s">
        <v>6</v>
      </c>
      <c r="B3144" s="11" t="s">
        <v>1466</v>
      </c>
      <c r="D3144" s="11" t="s">
        <v>1494</v>
      </c>
      <c r="E3144" s="11" t="s">
        <v>1495</v>
      </c>
      <c r="F3144" s="12">
        <v>45.484999999999999</v>
      </c>
      <c r="G3144" s="12">
        <v>12.307</v>
      </c>
      <c r="H3144" s="11">
        <v>130000</v>
      </c>
      <c r="I3144" s="11">
        <v>115482</v>
      </c>
      <c r="J3144" s="13" t="s">
        <v>8982</v>
      </c>
      <c r="K3144" s="14">
        <f>I3144*Assumptions!$B$2*10^-3/24</f>
        <v>721.76249999999993</v>
      </c>
      <c r="L3144" s="14">
        <f>IF(J3144="YES",I3144*Assumptions!$B$3/1000,0)</f>
        <v>2309.64</v>
      </c>
      <c r="M3144" s="14">
        <f>IF(J3144="YES",I3144*Assumptions!$B$4/1000,0)</f>
        <v>1732.23</v>
      </c>
      <c r="N3144" s="14">
        <f>IF(J3144="YES",I3144*Assumptions!$B$5/1000,0)</f>
        <v>3464.46</v>
      </c>
      <c r="O3144" s="14">
        <f>K3144*Assumptions!$B$6*Assumptions!$B$7</f>
        <v>4186.2224999999999</v>
      </c>
      <c r="P3144" s="14">
        <f>((K3144*Assumptions!$B$6*Assumptions!$B$7/1000)*(Assumptions!$B$8/(Assumptions!$B$8-1)))*Assumptions!$B$9</f>
        <v>25117.334999999995</v>
      </c>
      <c r="Q3144" s="13" t="s">
        <v>9033</v>
      </c>
      <c r="R3144" s="13" t="s">
        <v>9043</v>
      </c>
    </row>
    <row r="3145" spans="1:18" x14ac:dyDescent="0.3">
      <c r="A3145" s="11" t="s">
        <v>6</v>
      </c>
      <c r="B3145" s="11" t="s">
        <v>1466</v>
      </c>
      <c r="D3145" s="11" t="s">
        <v>1496</v>
      </c>
      <c r="E3145" s="11" t="s">
        <v>1497</v>
      </c>
      <c r="F3145" s="12">
        <v>45.430999999999997</v>
      </c>
      <c r="G3145" s="12">
        <v>12.250999999999999</v>
      </c>
      <c r="H3145" s="11">
        <v>400000</v>
      </c>
      <c r="I3145" s="11">
        <v>355330</v>
      </c>
      <c r="J3145" s="13" t="s">
        <v>8982</v>
      </c>
      <c r="K3145" s="14">
        <f>I3145*Assumptions!$B$2*10^-3/24</f>
        <v>2220.8125</v>
      </c>
      <c r="L3145" s="14">
        <f>IF(J3145="YES",I3145*Assumptions!$B$3/1000,0)</f>
        <v>7106.6</v>
      </c>
      <c r="M3145" s="14">
        <f>IF(J3145="YES",I3145*Assumptions!$B$4/1000,0)</f>
        <v>5329.95</v>
      </c>
      <c r="N3145" s="14">
        <f>IF(J3145="YES",I3145*Assumptions!$B$5/1000,0)</f>
        <v>10659.9</v>
      </c>
      <c r="O3145" s="14">
        <f>K3145*Assumptions!$B$6*Assumptions!$B$7</f>
        <v>12880.7125</v>
      </c>
      <c r="P3145" s="14">
        <f>((K3145*Assumptions!$B$6*Assumptions!$B$7/1000)*(Assumptions!$B$8/(Assumptions!$B$8-1)))*Assumptions!$B$9</f>
        <v>77284.274999999994</v>
      </c>
      <c r="Q3145" s="13" t="s">
        <v>9033</v>
      </c>
      <c r="R3145" s="13" t="s">
        <v>9042</v>
      </c>
    </row>
    <row r="3146" spans="1:18" x14ac:dyDescent="0.3">
      <c r="A3146" s="11" t="s">
        <v>6</v>
      </c>
      <c r="B3146" s="11" t="s">
        <v>1466</v>
      </c>
      <c r="D3146" s="11" t="s">
        <v>1498</v>
      </c>
      <c r="E3146" s="11" t="s">
        <v>1499</v>
      </c>
      <c r="F3146" s="12">
        <v>45.731000000000002</v>
      </c>
      <c r="G3146" s="12">
        <v>12.696999999999999</v>
      </c>
      <c r="H3146" s="11">
        <v>10000</v>
      </c>
      <c r="I3146" s="11">
        <v>8083</v>
      </c>
      <c r="J3146" s="13" t="s">
        <v>8991</v>
      </c>
      <c r="K3146" s="14">
        <f>I3146*Assumptions!$B$2*10^-3/24</f>
        <v>50.518750000000004</v>
      </c>
      <c r="L3146" s="14">
        <f>IF(J3146="YES",I3146*Assumptions!$B$3/1000,0)</f>
        <v>0</v>
      </c>
      <c r="M3146" s="14">
        <f>IF(J3146="YES",I3146*Assumptions!$B$4/1000,0)</f>
        <v>0</v>
      </c>
      <c r="N3146" s="14">
        <f>IF(J3146="YES",I3146*Assumptions!$B$5/1000,0)</f>
        <v>0</v>
      </c>
      <c r="O3146" s="14">
        <f>K3146*Assumptions!$B$6*Assumptions!$B$7</f>
        <v>293.00875000000002</v>
      </c>
      <c r="P3146" s="14">
        <f>((K3146*Assumptions!$B$6*Assumptions!$B$7/1000)*(Assumptions!$B$8/(Assumptions!$B$8-1)))*Assumptions!$B$9</f>
        <v>1758.0525</v>
      </c>
      <c r="Q3146" s="13" t="s">
        <v>9033</v>
      </c>
      <c r="R3146" s="13" t="s">
        <v>9042</v>
      </c>
    </row>
    <row r="3147" spans="1:18" x14ac:dyDescent="0.3">
      <c r="A3147" s="11" t="s">
        <v>6</v>
      </c>
      <c r="B3147" s="11" t="s">
        <v>1477</v>
      </c>
      <c r="D3147" s="11" t="s">
        <v>1500</v>
      </c>
      <c r="E3147" s="11" t="s">
        <v>1501</v>
      </c>
      <c r="F3147" s="12">
        <v>45.341000000000001</v>
      </c>
      <c r="G3147" s="12">
        <v>11.771000000000001</v>
      </c>
      <c r="H3147" s="11">
        <v>35000</v>
      </c>
      <c r="I3147" s="11">
        <v>27839</v>
      </c>
      <c r="J3147" s="13" t="s">
        <v>8991</v>
      </c>
      <c r="K3147" s="14">
        <f>I3147*Assumptions!$B$2*10^-3/24</f>
        <v>173.99375000000001</v>
      </c>
      <c r="L3147" s="14">
        <f>IF(J3147="YES",I3147*Assumptions!$B$3/1000,0)</f>
        <v>0</v>
      </c>
      <c r="M3147" s="14">
        <f>IF(J3147="YES",I3147*Assumptions!$B$4/1000,0)</f>
        <v>0</v>
      </c>
      <c r="N3147" s="14">
        <f>IF(J3147="YES",I3147*Assumptions!$B$5/1000,0)</f>
        <v>0</v>
      </c>
      <c r="O3147" s="14">
        <f>K3147*Assumptions!$B$6*Assumptions!$B$7</f>
        <v>1009.1637500000001</v>
      </c>
      <c r="P3147" s="14">
        <f>((K3147*Assumptions!$B$6*Assumptions!$B$7/1000)*(Assumptions!$B$8/(Assumptions!$B$8-1)))*Assumptions!$B$9</f>
        <v>6054.9825000000001</v>
      </c>
      <c r="Q3147" s="13" t="s">
        <v>9033</v>
      </c>
      <c r="R3147" s="13" t="s">
        <v>9043</v>
      </c>
    </row>
    <row r="3148" spans="1:18" x14ac:dyDescent="0.3">
      <c r="A3148" s="11" t="s">
        <v>6</v>
      </c>
      <c r="B3148" s="11" t="s">
        <v>1477</v>
      </c>
      <c r="D3148" s="11" t="s">
        <v>1502</v>
      </c>
      <c r="E3148" s="11" t="s">
        <v>1503</v>
      </c>
      <c r="F3148" s="12">
        <v>45.161999999999999</v>
      </c>
      <c r="G3148" s="12">
        <v>11.965999999999999</v>
      </c>
      <c r="H3148" s="11">
        <v>6200</v>
      </c>
      <c r="I3148" s="11">
        <v>3025</v>
      </c>
      <c r="J3148" s="13" t="s">
        <v>8991</v>
      </c>
      <c r="K3148" s="14">
        <f>I3148*Assumptions!$B$2*10^-3/24</f>
        <v>18.90625</v>
      </c>
      <c r="L3148" s="14">
        <f>IF(J3148="YES",I3148*Assumptions!$B$3/1000,0)</f>
        <v>0</v>
      </c>
      <c r="M3148" s="14">
        <f>IF(J3148="YES",I3148*Assumptions!$B$4/1000,0)</f>
        <v>0</v>
      </c>
      <c r="N3148" s="14">
        <f>IF(J3148="YES",I3148*Assumptions!$B$5/1000,0)</f>
        <v>0</v>
      </c>
      <c r="O3148" s="14">
        <f>K3148*Assumptions!$B$6*Assumptions!$B$7</f>
        <v>109.65625</v>
      </c>
      <c r="P3148" s="14">
        <f>((K3148*Assumptions!$B$6*Assumptions!$B$7/1000)*(Assumptions!$B$8/(Assumptions!$B$8-1)))*Assumptions!$B$9</f>
        <v>657.9375</v>
      </c>
      <c r="Q3148" s="13" t="s">
        <v>9033</v>
      </c>
      <c r="R3148" s="13" t="s">
        <v>9042</v>
      </c>
    </row>
    <row r="3149" spans="1:18" x14ac:dyDescent="0.3">
      <c r="A3149" s="11" t="s">
        <v>6</v>
      </c>
      <c r="B3149" s="11" t="s">
        <v>1477</v>
      </c>
      <c r="D3149" s="11" t="s">
        <v>1504</v>
      </c>
      <c r="E3149" s="11" t="s">
        <v>1505</v>
      </c>
      <c r="F3149" s="12">
        <v>45.116999999999997</v>
      </c>
      <c r="G3149" s="12">
        <v>11.765000000000001</v>
      </c>
      <c r="H3149" s="11">
        <v>7500</v>
      </c>
      <c r="I3149" s="11">
        <v>6473</v>
      </c>
      <c r="J3149" s="13" t="s">
        <v>8991</v>
      </c>
      <c r="K3149" s="14">
        <f>I3149*Assumptions!$B$2*10^-3/24</f>
        <v>40.456250000000004</v>
      </c>
      <c r="L3149" s="14">
        <f>IF(J3149="YES",I3149*Assumptions!$B$3/1000,0)</f>
        <v>0</v>
      </c>
      <c r="M3149" s="14">
        <f>IF(J3149="YES",I3149*Assumptions!$B$4/1000,0)</f>
        <v>0</v>
      </c>
      <c r="N3149" s="14">
        <f>IF(J3149="YES",I3149*Assumptions!$B$5/1000,0)</f>
        <v>0</v>
      </c>
      <c r="O3149" s="14">
        <f>K3149*Assumptions!$B$6*Assumptions!$B$7</f>
        <v>234.64625000000001</v>
      </c>
      <c r="P3149" s="14">
        <f>((K3149*Assumptions!$B$6*Assumptions!$B$7/1000)*(Assumptions!$B$8/(Assumptions!$B$8-1)))*Assumptions!$B$9</f>
        <v>1407.8774999999998</v>
      </c>
      <c r="Q3149" s="13" t="s">
        <v>9033</v>
      </c>
      <c r="R3149" s="13" t="s">
        <v>9043</v>
      </c>
    </row>
    <row r="3150" spans="1:18" x14ac:dyDescent="0.3">
      <c r="A3150" s="11" t="s">
        <v>6</v>
      </c>
      <c r="B3150" s="11" t="s">
        <v>1477</v>
      </c>
      <c r="D3150" s="11" t="s">
        <v>1506</v>
      </c>
      <c r="E3150" s="11" t="s">
        <v>1507</v>
      </c>
      <c r="F3150" s="12">
        <v>45.622</v>
      </c>
      <c r="G3150" s="12">
        <v>11.724</v>
      </c>
      <c r="H3150" s="11">
        <v>20000</v>
      </c>
      <c r="I3150" s="11">
        <v>11951</v>
      </c>
      <c r="J3150" s="13" t="s">
        <v>8991</v>
      </c>
      <c r="K3150" s="14">
        <f>I3150*Assumptions!$B$2*10^-3/24</f>
        <v>74.693750000000009</v>
      </c>
      <c r="L3150" s="14">
        <f>IF(J3150="YES",I3150*Assumptions!$B$3/1000,0)</f>
        <v>0</v>
      </c>
      <c r="M3150" s="14">
        <f>IF(J3150="YES",I3150*Assumptions!$B$4/1000,0)</f>
        <v>0</v>
      </c>
      <c r="N3150" s="14">
        <f>IF(J3150="YES",I3150*Assumptions!$B$5/1000,0)</f>
        <v>0</v>
      </c>
      <c r="O3150" s="14">
        <f>K3150*Assumptions!$B$6*Assumptions!$B$7</f>
        <v>433.22375</v>
      </c>
      <c r="P3150" s="14">
        <f>((K3150*Assumptions!$B$6*Assumptions!$B$7/1000)*(Assumptions!$B$8/(Assumptions!$B$8-1)))*Assumptions!$B$9</f>
        <v>2599.3424999999997</v>
      </c>
      <c r="Q3150" s="13" t="s">
        <v>9033</v>
      </c>
      <c r="R3150" s="13" t="s">
        <v>9042</v>
      </c>
    </row>
    <row r="3151" spans="1:18" x14ac:dyDescent="0.3">
      <c r="A3151" s="11" t="s">
        <v>6</v>
      </c>
      <c r="B3151" s="11" t="s">
        <v>1477</v>
      </c>
      <c r="D3151" s="11" t="s">
        <v>1508</v>
      </c>
      <c r="E3151" s="11" t="s">
        <v>1509</v>
      </c>
      <c r="F3151" s="12">
        <v>45.308</v>
      </c>
      <c r="G3151" s="12">
        <v>11.914999999999999</v>
      </c>
      <c r="H3151" s="11">
        <v>5000</v>
      </c>
      <c r="I3151" s="11">
        <v>4564</v>
      </c>
      <c r="J3151" s="13" t="s">
        <v>8991</v>
      </c>
      <c r="K3151" s="14">
        <f>I3151*Assumptions!$B$2*10^-3/24</f>
        <v>28.525000000000002</v>
      </c>
      <c r="L3151" s="14">
        <f>IF(J3151="YES",I3151*Assumptions!$B$3/1000,0)</f>
        <v>0</v>
      </c>
      <c r="M3151" s="14">
        <f>IF(J3151="YES",I3151*Assumptions!$B$4/1000,0)</f>
        <v>0</v>
      </c>
      <c r="N3151" s="14">
        <f>IF(J3151="YES",I3151*Assumptions!$B$5/1000,0)</f>
        <v>0</v>
      </c>
      <c r="O3151" s="14">
        <f>K3151*Assumptions!$B$6*Assumptions!$B$7</f>
        <v>165.44499999999999</v>
      </c>
      <c r="P3151" s="14">
        <f>((K3151*Assumptions!$B$6*Assumptions!$B$7/1000)*(Assumptions!$B$8/(Assumptions!$B$8-1)))*Assumptions!$B$9</f>
        <v>992.66999999999985</v>
      </c>
      <c r="Q3151" s="13" t="s">
        <v>9033</v>
      </c>
      <c r="R3151" s="13" t="s">
        <v>9043</v>
      </c>
    </row>
    <row r="3152" spans="1:18" x14ac:dyDescent="0.3">
      <c r="A3152" s="11" t="s">
        <v>6</v>
      </c>
      <c r="B3152" s="11" t="s">
        <v>1277</v>
      </c>
      <c r="D3152" s="11" t="s">
        <v>1510</v>
      </c>
      <c r="E3152" s="11" t="s">
        <v>1511</v>
      </c>
      <c r="F3152" s="12">
        <v>45.290999999999997</v>
      </c>
      <c r="G3152" s="12">
        <v>11.381</v>
      </c>
      <c r="H3152" s="11">
        <v>45000</v>
      </c>
      <c r="I3152" s="11">
        <v>23623</v>
      </c>
      <c r="J3152" s="13" t="s">
        <v>8991</v>
      </c>
      <c r="K3152" s="14">
        <f>I3152*Assumptions!$B$2*10^-3/24</f>
        <v>147.64375000000001</v>
      </c>
      <c r="L3152" s="14">
        <f>IF(J3152="YES",I3152*Assumptions!$B$3/1000,0)</f>
        <v>0</v>
      </c>
      <c r="M3152" s="14">
        <f>IF(J3152="YES",I3152*Assumptions!$B$4/1000,0)</f>
        <v>0</v>
      </c>
      <c r="N3152" s="14">
        <f>IF(J3152="YES",I3152*Assumptions!$B$5/1000,0)</f>
        <v>0</v>
      </c>
      <c r="O3152" s="14">
        <f>K3152*Assumptions!$B$6*Assumptions!$B$7</f>
        <v>856.33375000000001</v>
      </c>
      <c r="P3152" s="14">
        <f>((K3152*Assumptions!$B$6*Assumptions!$B$7/1000)*(Assumptions!$B$8/(Assumptions!$B$8-1)))*Assumptions!$B$9</f>
        <v>5138.0024999999996</v>
      </c>
      <c r="Q3152" s="13" t="s">
        <v>9033</v>
      </c>
      <c r="R3152" s="13" t="s">
        <v>9044</v>
      </c>
    </row>
    <row r="3153" spans="1:18" x14ac:dyDescent="0.3">
      <c r="A3153" s="11" t="s">
        <v>6</v>
      </c>
      <c r="B3153" s="11" t="s">
        <v>1277</v>
      </c>
      <c r="D3153" s="11" t="s">
        <v>1512</v>
      </c>
      <c r="E3153" s="11" t="s">
        <v>1513</v>
      </c>
      <c r="F3153" s="12">
        <v>45.264000000000003</v>
      </c>
      <c r="G3153" s="12">
        <v>11.003</v>
      </c>
      <c r="H3153" s="11">
        <v>6000</v>
      </c>
      <c r="I3153" s="11">
        <v>6000</v>
      </c>
      <c r="J3153" s="13" t="s">
        <v>8991</v>
      </c>
      <c r="K3153" s="14">
        <f>I3153*Assumptions!$B$2*10^-3/24</f>
        <v>37.5</v>
      </c>
      <c r="L3153" s="14">
        <f>IF(J3153="YES",I3153*Assumptions!$B$3/1000,0)</f>
        <v>0</v>
      </c>
      <c r="M3153" s="14">
        <f>IF(J3153="YES",I3153*Assumptions!$B$4/1000,0)</f>
        <v>0</v>
      </c>
      <c r="N3153" s="14">
        <f>IF(J3153="YES",I3153*Assumptions!$B$5/1000,0)</f>
        <v>0</v>
      </c>
      <c r="O3153" s="14">
        <f>K3153*Assumptions!$B$6*Assumptions!$B$7</f>
        <v>217.5</v>
      </c>
      <c r="P3153" s="14">
        <f>((K3153*Assumptions!$B$6*Assumptions!$B$7/1000)*(Assumptions!$B$8/(Assumptions!$B$8-1)))*Assumptions!$B$9</f>
        <v>1305</v>
      </c>
      <c r="Q3153" s="13" t="s">
        <v>9033</v>
      </c>
      <c r="R3153" s="13" t="s">
        <v>9043</v>
      </c>
    </row>
    <row r="3154" spans="1:18" x14ac:dyDescent="0.3">
      <c r="A3154" s="11" t="s">
        <v>6</v>
      </c>
      <c r="B3154" s="11" t="s">
        <v>1277</v>
      </c>
      <c r="D3154" s="11" t="s">
        <v>1514</v>
      </c>
      <c r="E3154" s="11" t="s">
        <v>1515</v>
      </c>
      <c r="F3154" s="12">
        <v>45.302</v>
      </c>
      <c r="G3154" s="12">
        <v>11.195</v>
      </c>
      <c r="H3154" s="11">
        <v>6000</v>
      </c>
      <c r="I3154" s="11">
        <v>5060</v>
      </c>
      <c r="J3154" s="13" t="s">
        <v>8991</v>
      </c>
      <c r="K3154" s="14">
        <f>I3154*Assumptions!$B$2*10^-3/24</f>
        <v>31.625</v>
      </c>
      <c r="L3154" s="14">
        <f>IF(J3154="YES",I3154*Assumptions!$B$3/1000,0)</f>
        <v>0</v>
      </c>
      <c r="M3154" s="14">
        <f>IF(J3154="YES",I3154*Assumptions!$B$4/1000,0)</f>
        <v>0</v>
      </c>
      <c r="N3154" s="14">
        <f>IF(J3154="YES",I3154*Assumptions!$B$5/1000,0)</f>
        <v>0</v>
      </c>
      <c r="O3154" s="14">
        <f>K3154*Assumptions!$B$6*Assumptions!$B$7</f>
        <v>183.42499999999998</v>
      </c>
      <c r="P3154" s="14">
        <f>((K3154*Assumptions!$B$6*Assumptions!$B$7/1000)*(Assumptions!$B$8/(Assumptions!$B$8-1)))*Assumptions!$B$9</f>
        <v>1100.5499999999997</v>
      </c>
      <c r="Q3154" s="13" t="s">
        <v>9033</v>
      </c>
      <c r="R3154" s="13" t="s">
        <v>9042</v>
      </c>
    </row>
    <row r="3155" spans="1:18" x14ac:dyDescent="0.3">
      <c r="A3155" s="11" t="s">
        <v>6</v>
      </c>
      <c r="B3155" s="11" t="s">
        <v>1277</v>
      </c>
      <c r="D3155" s="11" t="s">
        <v>1516</v>
      </c>
      <c r="E3155" s="11" t="s">
        <v>1517</v>
      </c>
      <c r="F3155" s="12">
        <v>45.186</v>
      </c>
      <c r="G3155" s="12">
        <v>11.334</v>
      </c>
      <c r="H3155" s="11">
        <v>7000</v>
      </c>
      <c r="I3155" s="11">
        <v>6890</v>
      </c>
      <c r="J3155" s="13" t="s">
        <v>8991</v>
      </c>
      <c r="K3155" s="14">
        <f>I3155*Assumptions!$B$2*10^-3/24</f>
        <v>43.0625</v>
      </c>
      <c r="L3155" s="14">
        <f>IF(J3155="YES",I3155*Assumptions!$B$3/1000,0)</f>
        <v>0</v>
      </c>
      <c r="M3155" s="14">
        <f>IF(J3155="YES",I3155*Assumptions!$B$4/1000,0)</f>
        <v>0</v>
      </c>
      <c r="N3155" s="14">
        <f>IF(J3155="YES",I3155*Assumptions!$B$5/1000,0)</f>
        <v>0</v>
      </c>
      <c r="O3155" s="14">
        <f>K3155*Assumptions!$B$6*Assumptions!$B$7</f>
        <v>249.76249999999996</v>
      </c>
      <c r="P3155" s="14">
        <f>((K3155*Assumptions!$B$6*Assumptions!$B$7/1000)*(Assumptions!$B$8/(Assumptions!$B$8-1)))*Assumptions!$B$9</f>
        <v>1498.5749999999998</v>
      </c>
      <c r="Q3155" s="13" t="s">
        <v>9033</v>
      </c>
      <c r="R3155" s="13" t="s">
        <v>9044</v>
      </c>
    </row>
    <row r="3156" spans="1:18" x14ac:dyDescent="0.3">
      <c r="A3156" s="11" t="s">
        <v>6</v>
      </c>
      <c r="B3156" s="11" t="s">
        <v>1277</v>
      </c>
      <c r="D3156" s="11" t="s">
        <v>1518</v>
      </c>
      <c r="E3156" s="11" t="s">
        <v>1519</v>
      </c>
      <c r="F3156" s="12">
        <v>45.156999999999996</v>
      </c>
      <c r="G3156" s="12">
        <v>11.287000000000001</v>
      </c>
      <c r="H3156" s="11">
        <v>40000</v>
      </c>
      <c r="I3156" s="11">
        <v>43396</v>
      </c>
      <c r="J3156" s="13" t="s">
        <v>8991</v>
      </c>
      <c r="K3156" s="14">
        <f>I3156*Assumptions!$B$2*10^-3/24</f>
        <v>271.22500000000002</v>
      </c>
      <c r="L3156" s="14">
        <f>IF(J3156="YES",I3156*Assumptions!$B$3/1000,0)</f>
        <v>0</v>
      </c>
      <c r="M3156" s="14">
        <f>IF(J3156="YES",I3156*Assumptions!$B$4/1000,0)</f>
        <v>0</v>
      </c>
      <c r="N3156" s="14">
        <f>IF(J3156="YES",I3156*Assumptions!$B$5/1000,0)</f>
        <v>0</v>
      </c>
      <c r="O3156" s="14">
        <f>K3156*Assumptions!$B$6*Assumptions!$B$7</f>
        <v>1573.105</v>
      </c>
      <c r="P3156" s="14">
        <f>((K3156*Assumptions!$B$6*Assumptions!$B$7/1000)*(Assumptions!$B$8/(Assumptions!$B$8-1)))*Assumptions!$B$9</f>
        <v>9438.6299999999992</v>
      </c>
      <c r="Q3156" s="13" t="s">
        <v>9033</v>
      </c>
      <c r="R3156" s="13" t="s">
        <v>9044</v>
      </c>
    </row>
    <row r="3157" spans="1:18" x14ac:dyDescent="0.3">
      <c r="A3157" s="11" t="s">
        <v>6</v>
      </c>
      <c r="B3157" s="11" t="s">
        <v>1277</v>
      </c>
      <c r="D3157" s="11" t="s">
        <v>1520</v>
      </c>
      <c r="E3157" s="11" t="s">
        <v>1521</v>
      </c>
      <c r="F3157" s="12">
        <v>45.298999999999999</v>
      </c>
      <c r="G3157" s="12">
        <v>10.819000000000001</v>
      </c>
      <c r="H3157" s="11">
        <v>6500</v>
      </c>
      <c r="I3157" s="11">
        <v>6031</v>
      </c>
      <c r="J3157" s="13" t="s">
        <v>8991</v>
      </c>
      <c r="K3157" s="14">
        <f>I3157*Assumptions!$B$2*10^-3/24</f>
        <v>37.693750000000001</v>
      </c>
      <c r="L3157" s="14">
        <f>IF(J3157="YES",I3157*Assumptions!$B$3/1000,0)</f>
        <v>0</v>
      </c>
      <c r="M3157" s="14">
        <f>IF(J3157="YES",I3157*Assumptions!$B$4/1000,0)</f>
        <v>0</v>
      </c>
      <c r="N3157" s="14">
        <f>IF(J3157="YES",I3157*Assumptions!$B$5/1000,0)</f>
        <v>0</v>
      </c>
      <c r="O3157" s="14">
        <f>K3157*Assumptions!$B$6*Assumptions!$B$7</f>
        <v>218.62375</v>
      </c>
      <c r="P3157" s="14">
        <f>((K3157*Assumptions!$B$6*Assumptions!$B$7/1000)*(Assumptions!$B$8/(Assumptions!$B$8-1)))*Assumptions!$B$9</f>
        <v>1311.7424999999998</v>
      </c>
      <c r="Q3157" s="13" t="s">
        <v>9033</v>
      </c>
      <c r="R3157" s="13" t="s">
        <v>9042</v>
      </c>
    </row>
    <row r="3158" spans="1:18" x14ac:dyDescent="0.3">
      <c r="A3158" s="11" t="s">
        <v>6</v>
      </c>
      <c r="B3158" s="11" t="s">
        <v>1277</v>
      </c>
      <c r="D3158" s="11" t="s">
        <v>1522</v>
      </c>
      <c r="E3158" s="11" t="s">
        <v>1523</v>
      </c>
      <c r="F3158" s="12">
        <v>45.548999999999999</v>
      </c>
      <c r="G3158" s="12">
        <v>10.78</v>
      </c>
      <c r="H3158" s="11">
        <v>9500</v>
      </c>
      <c r="I3158" s="11">
        <v>7250</v>
      </c>
      <c r="J3158" s="13" t="s">
        <v>8991</v>
      </c>
      <c r="K3158" s="14">
        <f>I3158*Assumptions!$B$2*10^-3/24</f>
        <v>45.3125</v>
      </c>
      <c r="L3158" s="14">
        <f>IF(J3158="YES",I3158*Assumptions!$B$3/1000,0)</f>
        <v>0</v>
      </c>
      <c r="M3158" s="14">
        <f>IF(J3158="YES",I3158*Assumptions!$B$4/1000,0)</f>
        <v>0</v>
      </c>
      <c r="N3158" s="14">
        <f>IF(J3158="YES",I3158*Assumptions!$B$5/1000,0)</f>
        <v>0</v>
      </c>
      <c r="O3158" s="14">
        <f>K3158*Assumptions!$B$6*Assumptions!$B$7</f>
        <v>262.81249999999994</v>
      </c>
      <c r="P3158" s="14">
        <f>((K3158*Assumptions!$B$6*Assumptions!$B$7/1000)*(Assumptions!$B$8/(Assumptions!$B$8-1)))*Assumptions!$B$9</f>
        <v>1576.8749999999998</v>
      </c>
      <c r="Q3158" s="13" t="s">
        <v>9033</v>
      </c>
      <c r="R3158" s="13" t="s">
        <v>9042</v>
      </c>
    </row>
    <row r="3159" spans="1:18" x14ac:dyDescent="0.3">
      <c r="A3159" s="11" t="s">
        <v>6</v>
      </c>
      <c r="B3159" s="11" t="s">
        <v>1277</v>
      </c>
      <c r="D3159" s="11" t="s">
        <v>1524</v>
      </c>
      <c r="E3159" s="11" t="s">
        <v>1525</v>
      </c>
      <c r="F3159" s="12">
        <v>45.423999999999999</v>
      </c>
      <c r="G3159" s="12">
        <v>10.702</v>
      </c>
      <c r="H3159" s="11">
        <v>330000</v>
      </c>
      <c r="I3159" s="11">
        <v>160492</v>
      </c>
      <c r="J3159" s="13" t="s">
        <v>8982</v>
      </c>
      <c r="K3159" s="14">
        <f>I3159*Assumptions!$B$2*10^-3/24</f>
        <v>1003.0749999999999</v>
      </c>
      <c r="L3159" s="14">
        <f>IF(J3159="YES",I3159*Assumptions!$B$3/1000,0)</f>
        <v>3209.84</v>
      </c>
      <c r="M3159" s="14">
        <f>IF(J3159="YES",I3159*Assumptions!$B$4/1000,0)</f>
        <v>2407.38</v>
      </c>
      <c r="N3159" s="14">
        <f>IF(J3159="YES",I3159*Assumptions!$B$5/1000,0)</f>
        <v>4814.76</v>
      </c>
      <c r="O3159" s="14">
        <f>K3159*Assumptions!$B$6*Assumptions!$B$7</f>
        <v>5817.8349999999991</v>
      </c>
      <c r="P3159" s="14">
        <f>((K3159*Assumptions!$B$6*Assumptions!$B$7/1000)*(Assumptions!$B$8/(Assumptions!$B$8-1)))*Assumptions!$B$9</f>
        <v>34907.009999999987</v>
      </c>
      <c r="Q3159" s="13" t="s">
        <v>9033</v>
      </c>
      <c r="R3159" s="13" t="s">
        <v>9044</v>
      </c>
    </row>
    <row r="3160" spans="1:18" x14ac:dyDescent="0.3">
      <c r="A3160" s="11" t="s">
        <v>6</v>
      </c>
      <c r="B3160" s="11" t="s">
        <v>1277</v>
      </c>
      <c r="D3160" s="11" t="s">
        <v>1526</v>
      </c>
      <c r="E3160" s="11" t="s">
        <v>1527</v>
      </c>
      <c r="F3160" s="12">
        <v>45.337000000000003</v>
      </c>
      <c r="G3160" s="12">
        <v>10.887</v>
      </c>
      <c r="H3160" s="11">
        <v>35000</v>
      </c>
      <c r="I3160" s="11">
        <v>35000</v>
      </c>
      <c r="J3160" s="13" t="s">
        <v>8991</v>
      </c>
      <c r="K3160" s="14">
        <f>I3160*Assumptions!$B$2*10^-3/24</f>
        <v>218.75</v>
      </c>
      <c r="L3160" s="14">
        <f>IF(J3160="YES",I3160*Assumptions!$B$3/1000,0)</f>
        <v>0</v>
      </c>
      <c r="M3160" s="14">
        <f>IF(J3160="YES",I3160*Assumptions!$B$4/1000,0)</f>
        <v>0</v>
      </c>
      <c r="N3160" s="14">
        <f>IF(J3160="YES",I3160*Assumptions!$B$5/1000,0)</f>
        <v>0</v>
      </c>
      <c r="O3160" s="14">
        <f>K3160*Assumptions!$B$6*Assumptions!$B$7</f>
        <v>1268.7499999999998</v>
      </c>
      <c r="P3160" s="14">
        <f>((K3160*Assumptions!$B$6*Assumptions!$B$7/1000)*(Assumptions!$B$8/(Assumptions!$B$8-1)))*Assumptions!$B$9</f>
        <v>7612.4999999999991</v>
      </c>
      <c r="Q3160" s="13" t="s">
        <v>9033</v>
      </c>
      <c r="R3160" s="13" t="s">
        <v>9042</v>
      </c>
    </row>
    <row r="3161" spans="1:18" x14ac:dyDescent="0.3">
      <c r="A3161" s="11" t="s">
        <v>6</v>
      </c>
      <c r="B3161" s="11" t="s">
        <v>1277</v>
      </c>
      <c r="D3161" s="11" t="s">
        <v>1528</v>
      </c>
      <c r="E3161" s="11" t="s">
        <v>1529</v>
      </c>
      <c r="F3161" s="12">
        <v>45.387999999999998</v>
      </c>
      <c r="G3161" s="12">
        <v>11.276</v>
      </c>
      <c r="H3161" s="11">
        <v>60000</v>
      </c>
      <c r="I3161" s="11">
        <v>49657</v>
      </c>
      <c r="J3161" s="13" t="s">
        <v>8991</v>
      </c>
      <c r="K3161" s="14">
        <f>I3161*Assumptions!$B$2*10^-3/24</f>
        <v>310.35624999999999</v>
      </c>
      <c r="L3161" s="14">
        <f>IF(J3161="YES",I3161*Assumptions!$B$3/1000,0)</f>
        <v>0</v>
      </c>
      <c r="M3161" s="14">
        <f>IF(J3161="YES",I3161*Assumptions!$B$4/1000,0)</f>
        <v>0</v>
      </c>
      <c r="N3161" s="14">
        <f>IF(J3161="YES",I3161*Assumptions!$B$5/1000,0)</f>
        <v>0</v>
      </c>
      <c r="O3161" s="14">
        <f>K3161*Assumptions!$B$6*Assumptions!$B$7</f>
        <v>1800.0662499999999</v>
      </c>
      <c r="P3161" s="14">
        <f>((K3161*Assumptions!$B$6*Assumptions!$B$7/1000)*(Assumptions!$B$8/(Assumptions!$B$8-1)))*Assumptions!$B$9</f>
        <v>10800.397499999997</v>
      </c>
      <c r="Q3161" s="13" t="s">
        <v>9033</v>
      </c>
      <c r="R3161" s="13" t="s">
        <v>9042</v>
      </c>
    </row>
    <row r="3162" spans="1:18" x14ac:dyDescent="0.3">
      <c r="A3162" s="11" t="s">
        <v>6</v>
      </c>
      <c r="B3162" s="11" t="s">
        <v>1277</v>
      </c>
      <c r="D3162" s="11" t="s">
        <v>1530</v>
      </c>
      <c r="E3162" s="11" t="s">
        <v>1531</v>
      </c>
      <c r="F3162" s="12">
        <v>45.371000000000002</v>
      </c>
      <c r="G3162" s="12">
        <v>11.058999999999999</v>
      </c>
      <c r="H3162" s="11">
        <v>24000</v>
      </c>
      <c r="I3162" s="11">
        <v>24000</v>
      </c>
      <c r="J3162" s="13" t="s">
        <v>8991</v>
      </c>
      <c r="K3162" s="14">
        <f>I3162*Assumptions!$B$2*10^-3/24</f>
        <v>150</v>
      </c>
      <c r="L3162" s="14">
        <f>IF(J3162="YES",I3162*Assumptions!$B$3/1000,0)</f>
        <v>0</v>
      </c>
      <c r="M3162" s="14">
        <f>IF(J3162="YES",I3162*Assumptions!$B$4/1000,0)</f>
        <v>0</v>
      </c>
      <c r="N3162" s="14">
        <f>IF(J3162="YES",I3162*Assumptions!$B$5/1000,0)</f>
        <v>0</v>
      </c>
      <c r="O3162" s="14">
        <f>K3162*Assumptions!$B$6*Assumptions!$B$7</f>
        <v>870</v>
      </c>
      <c r="P3162" s="14">
        <f>((K3162*Assumptions!$B$6*Assumptions!$B$7/1000)*(Assumptions!$B$8/(Assumptions!$B$8-1)))*Assumptions!$B$9</f>
        <v>5220</v>
      </c>
      <c r="Q3162" s="13" t="s">
        <v>9033</v>
      </c>
      <c r="R3162" s="13" t="s">
        <v>9042</v>
      </c>
    </row>
    <row r="3163" spans="1:18" x14ac:dyDescent="0.3">
      <c r="A3163" s="11" t="s">
        <v>6</v>
      </c>
      <c r="B3163" s="11" t="s">
        <v>1277</v>
      </c>
      <c r="D3163" s="11" t="s">
        <v>1532</v>
      </c>
      <c r="E3163" s="11" t="s">
        <v>1533</v>
      </c>
      <c r="F3163" s="12">
        <v>45.484000000000002</v>
      </c>
      <c r="G3163" s="12">
        <v>10.927</v>
      </c>
      <c r="H3163" s="11">
        <v>20000</v>
      </c>
      <c r="I3163" s="11">
        <v>17032</v>
      </c>
      <c r="J3163" s="13" t="s">
        <v>8991</v>
      </c>
      <c r="K3163" s="14">
        <f>I3163*Assumptions!$B$2*10^-3/24</f>
        <v>106.45</v>
      </c>
      <c r="L3163" s="14">
        <f>IF(J3163="YES",I3163*Assumptions!$B$3/1000,0)</f>
        <v>0</v>
      </c>
      <c r="M3163" s="14">
        <f>IF(J3163="YES",I3163*Assumptions!$B$4/1000,0)</f>
        <v>0</v>
      </c>
      <c r="N3163" s="14">
        <f>IF(J3163="YES",I3163*Assumptions!$B$5/1000,0)</f>
        <v>0</v>
      </c>
      <c r="O3163" s="14">
        <f>K3163*Assumptions!$B$6*Assumptions!$B$7</f>
        <v>617.41</v>
      </c>
      <c r="P3163" s="14">
        <f>((K3163*Assumptions!$B$6*Assumptions!$B$7/1000)*(Assumptions!$B$8/(Assumptions!$B$8-1)))*Assumptions!$B$9</f>
        <v>3704.46</v>
      </c>
      <c r="Q3163" s="13" t="s">
        <v>9033</v>
      </c>
      <c r="R3163" s="13" t="s">
        <v>9042</v>
      </c>
    </row>
    <row r="3164" spans="1:18" x14ac:dyDescent="0.3">
      <c r="A3164" s="11" t="s">
        <v>6</v>
      </c>
      <c r="B3164" s="11" t="s">
        <v>1277</v>
      </c>
      <c r="D3164" s="11" t="s">
        <v>1534</v>
      </c>
      <c r="E3164" s="11" t="s">
        <v>1535</v>
      </c>
      <c r="F3164" s="12">
        <v>45.392000000000003</v>
      </c>
      <c r="G3164" s="12">
        <v>10.842000000000001</v>
      </c>
      <c r="H3164" s="11">
        <v>36000</v>
      </c>
      <c r="I3164" s="11">
        <v>28389</v>
      </c>
      <c r="J3164" s="13" t="s">
        <v>8991</v>
      </c>
      <c r="K3164" s="14">
        <f>I3164*Assumptions!$B$2*10^-3/24</f>
        <v>177.43125000000001</v>
      </c>
      <c r="L3164" s="14">
        <f>IF(J3164="YES",I3164*Assumptions!$B$3/1000,0)</f>
        <v>0</v>
      </c>
      <c r="M3164" s="14">
        <f>IF(J3164="YES",I3164*Assumptions!$B$4/1000,0)</f>
        <v>0</v>
      </c>
      <c r="N3164" s="14">
        <f>IF(J3164="YES",I3164*Assumptions!$B$5/1000,0)</f>
        <v>0</v>
      </c>
      <c r="O3164" s="14">
        <f>K3164*Assumptions!$B$6*Assumptions!$B$7</f>
        <v>1029.1012499999999</v>
      </c>
      <c r="P3164" s="14">
        <f>((K3164*Assumptions!$B$6*Assumptions!$B$7/1000)*(Assumptions!$B$8/(Assumptions!$B$8-1)))*Assumptions!$B$9</f>
        <v>6174.6074999999983</v>
      </c>
      <c r="Q3164" s="13" t="s">
        <v>9033</v>
      </c>
      <c r="R3164" s="13" t="s">
        <v>9042</v>
      </c>
    </row>
    <row r="3165" spans="1:18" x14ac:dyDescent="0.3">
      <c r="A3165" s="11" t="s">
        <v>6</v>
      </c>
      <c r="B3165" s="11" t="s">
        <v>1277</v>
      </c>
      <c r="D3165" s="11" t="s">
        <v>1536</v>
      </c>
      <c r="E3165" s="11" t="s">
        <v>1537</v>
      </c>
      <c r="F3165" s="12">
        <v>45.417999999999999</v>
      </c>
      <c r="G3165" s="12">
        <v>10.996</v>
      </c>
      <c r="H3165" s="11">
        <v>410000</v>
      </c>
      <c r="I3165" s="11">
        <v>338619</v>
      </c>
      <c r="J3165" s="13" t="s">
        <v>8982</v>
      </c>
      <c r="K3165" s="14">
        <f>I3165*Assumptions!$B$2*10^-3/24</f>
        <v>2116.3687500000001</v>
      </c>
      <c r="L3165" s="14">
        <f>IF(J3165="YES",I3165*Assumptions!$B$3/1000,0)</f>
        <v>6772.38</v>
      </c>
      <c r="M3165" s="14">
        <f>IF(J3165="YES",I3165*Assumptions!$B$4/1000,0)</f>
        <v>5079.2849999999999</v>
      </c>
      <c r="N3165" s="14">
        <f>IF(J3165="YES",I3165*Assumptions!$B$5/1000,0)</f>
        <v>10158.57</v>
      </c>
      <c r="O3165" s="14">
        <f>K3165*Assumptions!$B$6*Assumptions!$B$7</f>
        <v>12274.938749999999</v>
      </c>
      <c r="P3165" s="14">
        <f>((K3165*Assumptions!$B$6*Assumptions!$B$7/1000)*(Assumptions!$B$8/(Assumptions!$B$8-1)))*Assumptions!$B$9</f>
        <v>73649.632499999992</v>
      </c>
      <c r="Q3165" s="13" t="s">
        <v>9033</v>
      </c>
      <c r="R3165" s="13" t="s">
        <v>9043</v>
      </c>
    </row>
    <row r="3166" spans="1:18" x14ac:dyDescent="0.3">
      <c r="A3166" s="11" t="s">
        <v>6</v>
      </c>
      <c r="B3166" s="11" t="s">
        <v>1277</v>
      </c>
      <c r="D3166" s="11" t="s">
        <v>1538</v>
      </c>
      <c r="E3166" s="11" t="s">
        <v>1539</v>
      </c>
      <c r="F3166" s="12">
        <v>45.313000000000002</v>
      </c>
      <c r="G3166" s="12">
        <v>10.945</v>
      </c>
      <c r="H3166" s="11">
        <v>7800</v>
      </c>
      <c r="I3166" s="11">
        <v>6143</v>
      </c>
      <c r="J3166" s="13" t="s">
        <v>8991</v>
      </c>
      <c r="K3166" s="14">
        <f>I3166*Assumptions!$B$2*10^-3/24</f>
        <v>38.393750000000004</v>
      </c>
      <c r="L3166" s="14">
        <f>IF(J3166="YES",I3166*Assumptions!$B$3/1000,0)</f>
        <v>0</v>
      </c>
      <c r="M3166" s="14">
        <f>IF(J3166="YES",I3166*Assumptions!$B$4/1000,0)</f>
        <v>0</v>
      </c>
      <c r="N3166" s="14">
        <f>IF(J3166="YES",I3166*Assumptions!$B$5/1000,0)</f>
        <v>0</v>
      </c>
      <c r="O3166" s="14">
        <f>K3166*Assumptions!$B$6*Assumptions!$B$7</f>
        <v>222.68375000000003</v>
      </c>
      <c r="P3166" s="14">
        <f>((K3166*Assumptions!$B$6*Assumptions!$B$7/1000)*(Assumptions!$B$8/(Assumptions!$B$8-1)))*Assumptions!$B$9</f>
        <v>1336.1025000000002</v>
      </c>
      <c r="Q3166" s="13" t="s">
        <v>9033</v>
      </c>
      <c r="R3166" s="13" t="s">
        <v>9043</v>
      </c>
    </row>
    <row r="3167" spans="1:18" x14ac:dyDescent="0.3">
      <c r="A3167" s="11" t="s">
        <v>6</v>
      </c>
      <c r="B3167" s="11" t="s">
        <v>1350</v>
      </c>
      <c r="D3167" s="11" t="s">
        <v>1540</v>
      </c>
      <c r="E3167" s="11" t="s">
        <v>1541</v>
      </c>
      <c r="F3167" s="12">
        <v>45.866</v>
      </c>
      <c r="G3167" s="12">
        <v>12.326000000000001</v>
      </c>
      <c r="H3167" s="11">
        <v>70000</v>
      </c>
      <c r="I3167" s="11">
        <v>42046</v>
      </c>
      <c r="J3167" s="13" t="s">
        <v>8991</v>
      </c>
      <c r="K3167" s="14">
        <f>I3167*Assumptions!$B$2*10^-3/24</f>
        <v>262.78750000000002</v>
      </c>
      <c r="L3167" s="14">
        <f>IF(J3167="YES",I3167*Assumptions!$B$3/1000,0)</f>
        <v>0</v>
      </c>
      <c r="M3167" s="14">
        <f>IF(J3167="YES",I3167*Assumptions!$B$4/1000,0)</f>
        <v>0</v>
      </c>
      <c r="N3167" s="14">
        <f>IF(J3167="YES",I3167*Assumptions!$B$5/1000,0)</f>
        <v>0</v>
      </c>
      <c r="O3167" s="14">
        <f>K3167*Assumptions!$B$6*Assumptions!$B$7</f>
        <v>1524.1675</v>
      </c>
      <c r="P3167" s="14">
        <f>((K3167*Assumptions!$B$6*Assumptions!$B$7/1000)*(Assumptions!$B$8/(Assumptions!$B$8-1)))*Assumptions!$B$9</f>
        <v>9145.005000000001</v>
      </c>
      <c r="Q3167" s="13" t="s">
        <v>9033</v>
      </c>
      <c r="R3167" s="13" t="s">
        <v>9042</v>
      </c>
    </row>
    <row r="3168" spans="1:18" x14ac:dyDescent="0.3">
      <c r="A3168" s="11" t="s">
        <v>6</v>
      </c>
      <c r="B3168" s="11" t="s">
        <v>1544</v>
      </c>
      <c r="D3168" s="11" t="s">
        <v>1542</v>
      </c>
      <c r="E3168" s="11" t="s">
        <v>1543</v>
      </c>
      <c r="F3168" s="12">
        <v>45.003</v>
      </c>
      <c r="G3168" s="12">
        <v>11.333</v>
      </c>
      <c r="H3168" s="11">
        <v>50000</v>
      </c>
      <c r="I3168" s="11">
        <v>31283</v>
      </c>
      <c r="J3168" s="13" t="s">
        <v>8991</v>
      </c>
      <c r="K3168" s="14">
        <f>I3168*Assumptions!$B$2*10^-3/24</f>
        <v>195.51874999999998</v>
      </c>
      <c r="L3168" s="14">
        <f>IF(J3168="YES",I3168*Assumptions!$B$3/1000,0)</f>
        <v>0</v>
      </c>
      <c r="M3168" s="14">
        <f>IF(J3168="YES",I3168*Assumptions!$B$4/1000,0)</f>
        <v>0</v>
      </c>
      <c r="N3168" s="14">
        <f>IF(J3168="YES",I3168*Assumptions!$B$5/1000,0)</f>
        <v>0</v>
      </c>
      <c r="O3168" s="14">
        <f>K3168*Assumptions!$B$6*Assumptions!$B$7</f>
        <v>1134.00875</v>
      </c>
      <c r="P3168" s="14">
        <f>((K3168*Assumptions!$B$6*Assumptions!$B$7/1000)*(Assumptions!$B$8/(Assumptions!$B$8-1)))*Assumptions!$B$9</f>
        <v>6804.0524999999998</v>
      </c>
      <c r="Q3168" s="13" t="s">
        <v>9033</v>
      </c>
      <c r="R3168" s="13" t="s">
        <v>9044</v>
      </c>
    </row>
    <row r="3169" spans="1:18" x14ac:dyDescent="0.3">
      <c r="A3169" s="11" t="s">
        <v>6</v>
      </c>
      <c r="B3169" s="11" t="s">
        <v>1544</v>
      </c>
      <c r="D3169" s="11" t="s">
        <v>1545</v>
      </c>
      <c r="E3169" s="11" t="s">
        <v>1546</v>
      </c>
      <c r="F3169" s="12">
        <v>45.091999999999999</v>
      </c>
      <c r="G3169" s="12">
        <v>11.602</v>
      </c>
      <c r="H3169" s="11">
        <v>9000</v>
      </c>
      <c r="I3169" s="11">
        <v>7557</v>
      </c>
      <c r="J3169" s="13" t="s">
        <v>8991</v>
      </c>
      <c r="K3169" s="14">
        <f>I3169*Assumptions!$B$2*10^-3/24</f>
        <v>47.231249999999996</v>
      </c>
      <c r="L3169" s="14">
        <f>IF(J3169="YES",I3169*Assumptions!$B$3/1000,0)</f>
        <v>0</v>
      </c>
      <c r="M3169" s="14">
        <f>IF(J3169="YES",I3169*Assumptions!$B$4/1000,0)</f>
        <v>0</v>
      </c>
      <c r="N3169" s="14">
        <f>IF(J3169="YES",I3169*Assumptions!$B$5/1000,0)</f>
        <v>0</v>
      </c>
      <c r="O3169" s="14">
        <f>K3169*Assumptions!$B$6*Assumptions!$B$7</f>
        <v>273.94124999999997</v>
      </c>
      <c r="P3169" s="14">
        <f>((K3169*Assumptions!$B$6*Assumptions!$B$7/1000)*(Assumptions!$B$8/(Assumptions!$B$8-1)))*Assumptions!$B$9</f>
        <v>1643.6474999999998</v>
      </c>
      <c r="Q3169" s="13" t="s">
        <v>9033</v>
      </c>
      <c r="R3169" s="13" t="s">
        <v>9043</v>
      </c>
    </row>
    <row r="3170" spans="1:18" x14ac:dyDescent="0.3">
      <c r="A3170" s="11" t="s">
        <v>6</v>
      </c>
      <c r="B3170" s="11" t="s">
        <v>1544</v>
      </c>
      <c r="D3170" s="11" t="s">
        <v>1547</v>
      </c>
      <c r="E3170" s="11" t="s">
        <v>1548</v>
      </c>
      <c r="F3170" s="12">
        <v>44.896000000000001</v>
      </c>
      <c r="G3170" s="12">
        <v>11.617000000000001</v>
      </c>
      <c r="H3170" s="11">
        <v>12000</v>
      </c>
      <c r="I3170" s="11">
        <v>9980</v>
      </c>
      <c r="J3170" s="13" t="s">
        <v>8991</v>
      </c>
      <c r="K3170" s="14">
        <f>I3170*Assumptions!$B$2*10^-3/24</f>
        <v>62.375</v>
      </c>
      <c r="L3170" s="14">
        <f>IF(J3170="YES",I3170*Assumptions!$B$3/1000,0)</f>
        <v>0</v>
      </c>
      <c r="M3170" s="14">
        <f>IF(J3170="YES",I3170*Assumptions!$B$4/1000,0)</f>
        <v>0</v>
      </c>
      <c r="N3170" s="14">
        <f>IF(J3170="YES",I3170*Assumptions!$B$5/1000,0)</f>
        <v>0</v>
      </c>
      <c r="O3170" s="14">
        <f>K3170*Assumptions!$B$6*Assumptions!$B$7</f>
        <v>361.77499999999998</v>
      </c>
      <c r="P3170" s="14">
        <f>((K3170*Assumptions!$B$6*Assumptions!$B$7/1000)*(Assumptions!$B$8/(Assumptions!$B$8-1)))*Assumptions!$B$9</f>
        <v>2170.6499999999996</v>
      </c>
      <c r="Q3170" s="13" t="s">
        <v>9033</v>
      </c>
      <c r="R3170" s="13" t="s">
        <v>9043</v>
      </c>
    </row>
    <row r="3171" spans="1:18" x14ac:dyDescent="0.3">
      <c r="A3171" s="11" t="s">
        <v>6</v>
      </c>
      <c r="B3171" s="11" t="s">
        <v>1544</v>
      </c>
      <c r="D3171" s="11" t="s">
        <v>1549</v>
      </c>
      <c r="E3171" s="11" t="s">
        <v>1550</v>
      </c>
      <c r="F3171" s="12">
        <v>44.942</v>
      </c>
      <c r="G3171" s="12">
        <v>12.324999999999999</v>
      </c>
      <c r="H3171" s="11">
        <v>6000</v>
      </c>
      <c r="I3171" s="11">
        <v>4405</v>
      </c>
      <c r="J3171" s="13" t="s">
        <v>8991</v>
      </c>
      <c r="K3171" s="14">
        <f>I3171*Assumptions!$B$2*10^-3/24</f>
        <v>27.53125</v>
      </c>
      <c r="L3171" s="14">
        <f>IF(J3171="YES",I3171*Assumptions!$B$3/1000,0)</f>
        <v>0</v>
      </c>
      <c r="M3171" s="14">
        <f>IF(J3171="YES",I3171*Assumptions!$B$4/1000,0)</f>
        <v>0</v>
      </c>
      <c r="N3171" s="14">
        <f>IF(J3171="YES",I3171*Assumptions!$B$5/1000,0)</f>
        <v>0</v>
      </c>
      <c r="O3171" s="14">
        <f>K3171*Assumptions!$B$6*Assumptions!$B$7</f>
        <v>159.68124999999998</v>
      </c>
      <c r="P3171" s="14">
        <f>((K3171*Assumptions!$B$6*Assumptions!$B$7/1000)*(Assumptions!$B$8/(Assumptions!$B$8-1)))*Assumptions!$B$9</f>
        <v>958.08749999999975</v>
      </c>
      <c r="Q3171" s="13" t="s">
        <v>9033</v>
      </c>
      <c r="R3171" s="13" t="s">
        <v>9043</v>
      </c>
    </row>
    <row r="3172" spans="1:18" x14ac:dyDescent="0.3">
      <c r="A3172" s="11" t="s">
        <v>6</v>
      </c>
      <c r="B3172" s="11" t="s">
        <v>1544</v>
      </c>
      <c r="D3172" s="11" t="s">
        <v>1551</v>
      </c>
      <c r="E3172" s="11" t="s">
        <v>1552</v>
      </c>
      <c r="F3172" s="12">
        <v>45.014000000000003</v>
      </c>
      <c r="G3172" s="12">
        <v>12.244</v>
      </c>
      <c r="H3172" s="11">
        <v>50000</v>
      </c>
      <c r="I3172" s="11">
        <v>25587</v>
      </c>
      <c r="J3172" s="13" t="s">
        <v>8991</v>
      </c>
      <c r="K3172" s="14">
        <f>I3172*Assumptions!$B$2*10^-3/24</f>
        <v>159.91875000000002</v>
      </c>
      <c r="L3172" s="14">
        <f>IF(J3172="YES",I3172*Assumptions!$B$3/1000,0)</f>
        <v>0</v>
      </c>
      <c r="M3172" s="14">
        <f>IF(J3172="YES",I3172*Assumptions!$B$4/1000,0)</f>
        <v>0</v>
      </c>
      <c r="N3172" s="14">
        <f>IF(J3172="YES",I3172*Assumptions!$B$5/1000,0)</f>
        <v>0</v>
      </c>
      <c r="O3172" s="14">
        <f>K3172*Assumptions!$B$6*Assumptions!$B$7</f>
        <v>927.52875000000006</v>
      </c>
      <c r="P3172" s="14">
        <f>((K3172*Assumptions!$B$6*Assumptions!$B$7/1000)*(Assumptions!$B$8/(Assumptions!$B$8-1)))*Assumptions!$B$9</f>
        <v>5565.1724999999997</v>
      </c>
      <c r="Q3172" s="13" t="s">
        <v>9033</v>
      </c>
      <c r="R3172" s="13" t="s">
        <v>9043</v>
      </c>
    </row>
    <row r="3173" spans="1:18" x14ac:dyDescent="0.3">
      <c r="A3173" s="11" t="s">
        <v>6</v>
      </c>
      <c r="B3173" s="11" t="s">
        <v>1544</v>
      </c>
      <c r="D3173" s="11" t="s">
        <v>1553</v>
      </c>
      <c r="E3173" s="11" t="s">
        <v>1554</v>
      </c>
      <c r="F3173" s="12">
        <v>45.042000000000002</v>
      </c>
      <c r="G3173" s="12">
        <v>11.837</v>
      </c>
      <c r="H3173" s="11">
        <v>74500</v>
      </c>
      <c r="I3173" s="11">
        <v>46950</v>
      </c>
      <c r="J3173" s="13" t="s">
        <v>8991</v>
      </c>
      <c r="K3173" s="14">
        <f>I3173*Assumptions!$B$2*10^-3/24</f>
        <v>293.4375</v>
      </c>
      <c r="L3173" s="14">
        <f>IF(J3173="YES",I3173*Assumptions!$B$3/1000,0)</f>
        <v>0</v>
      </c>
      <c r="M3173" s="14">
        <f>IF(J3173="YES",I3173*Assumptions!$B$4/1000,0)</f>
        <v>0</v>
      </c>
      <c r="N3173" s="14">
        <f>IF(J3173="YES",I3173*Assumptions!$B$5/1000,0)</f>
        <v>0</v>
      </c>
      <c r="O3173" s="14">
        <f>K3173*Assumptions!$B$6*Assumptions!$B$7</f>
        <v>1701.9375</v>
      </c>
      <c r="P3173" s="14">
        <f>((K3173*Assumptions!$B$6*Assumptions!$B$7/1000)*(Assumptions!$B$8/(Assumptions!$B$8-1)))*Assumptions!$B$9</f>
        <v>10211.625</v>
      </c>
      <c r="Q3173" s="13" t="s">
        <v>9033</v>
      </c>
      <c r="R3173" s="13" t="s">
        <v>9042</v>
      </c>
    </row>
    <row r="3174" spans="1:18" x14ac:dyDescent="0.3">
      <c r="A3174" s="11" t="s">
        <v>6</v>
      </c>
      <c r="B3174" s="11" t="s">
        <v>1544</v>
      </c>
      <c r="D3174" s="11" t="s">
        <v>1555</v>
      </c>
      <c r="E3174" s="11" t="s">
        <v>1556</v>
      </c>
      <c r="F3174" s="12">
        <v>45.024999999999999</v>
      </c>
      <c r="G3174" s="12">
        <v>11.468999999999999</v>
      </c>
      <c r="H3174" s="11">
        <v>5500</v>
      </c>
      <c r="I3174" s="11">
        <v>3700</v>
      </c>
      <c r="J3174" s="13" t="s">
        <v>8991</v>
      </c>
      <c r="K3174" s="14">
        <f>I3174*Assumptions!$B$2*10^-3/24</f>
        <v>23.125</v>
      </c>
      <c r="L3174" s="14">
        <f>IF(J3174="YES",I3174*Assumptions!$B$3/1000,0)</f>
        <v>0</v>
      </c>
      <c r="M3174" s="14">
        <f>IF(J3174="YES",I3174*Assumptions!$B$4/1000,0)</f>
        <v>0</v>
      </c>
      <c r="N3174" s="14">
        <f>IF(J3174="YES",I3174*Assumptions!$B$5/1000,0)</f>
        <v>0</v>
      </c>
      <c r="O3174" s="14">
        <f>K3174*Assumptions!$B$6*Assumptions!$B$7</f>
        <v>134.125</v>
      </c>
      <c r="P3174" s="14">
        <f>((K3174*Assumptions!$B$6*Assumptions!$B$7/1000)*(Assumptions!$B$8/(Assumptions!$B$8-1)))*Assumptions!$B$9</f>
        <v>804.74999999999989</v>
      </c>
      <c r="Q3174" s="13" t="s">
        <v>9033</v>
      </c>
      <c r="R3174" s="13" t="s">
        <v>9042</v>
      </c>
    </row>
    <row r="3175" spans="1:18" x14ac:dyDescent="0.3">
      <c r="A3175" s="11" t="s">
        <v>6</v>
      </c>
      <c r="B3175" s="11" t="s">
        <v>1544</v>
      </c>
      <c r="D3175" s="11" t="s">
        <v>1557</v>
      </c>
      <c r="E3175" s="11" t="s">
        <v>1558</v>
      </c>
      <c r="F3175" s="12">
        <v>45.045999999999999</v>
      </c>
      <c r="G3175" s="12">
        <v>12.05</v>
      </c>
      <c r="H3175" s="11">
        <v>20000</v>
      </c>
      <c r="I3175" s="11">
        <v>15030</v>
      </c>
      <c r="J3175" s="13" t="s">
        <v>8991</v>
      </c>
      <c r="K3175" s="14">
        <f>I3175*Assumptions!$B$2*10^-3/24</f>
        <v>93.9375</v>
      </c>
      <c r="L3175" s="14">
        <f>IF(J3175="YES",I3175*Assumptions!$B$3/1000,0)</f>
        <v>0</v>
      </c>
      <c r="M3175" s="14">
        <f>IF(J3175="YES",I3175*Assumptions!$B$4/1000,0)</f>
        <v>0</v>
      </c>
      <c r="N3175" s="14">
        <f>IF(J3175="YES",I3175*Assumptions!$B$5/1000,0)</f>
        <v>0</v>
      </c>
      <c r="O3175" s="14">
        <f>K3175*Assumptions!$B$6*Assumptions!$B$7</f>
        <v>544.83749999999998</v>
      </c>
      <c r="P3175" s="14">
        <f>((K3175*Assumptions!$B$6*Assumptions!$B$7/1000)*(Assumptions!$B$8/(Assumptions!$B$8-1)))*Assumptions!$B$9</f>
        <v>3269.0249999999996</v>
      </c>
      <c r="Q3175" s="13" t="s">
        <v>9033</v>
      </c>
      <c r="R3175" s="13" t="s">
        <v>9043</v>
      </c>
    </row>
    <row r="3176" spans="1:18" x14ac:dyDescent="0.3">
      <c r="A3176" s="11" t="s">
        <v>6</v>
      </c>
      <c r="B3176" s="11" t="s">
        <v>1544</v>
      </c>
      <c r="D3176" s="11" t="s">
        <v>1559</v>
      </c>
      <c r="E3176" s="11" t="s">
        <v>1560</v>
      </c>
      <c r="F3176" s="12">
        <v>45.15</v>
      </c>
      <c r="G3176" s="12">
        <v>12.327</v>
      </c>
      <c r="H3176" s="11">
        <v>30000</v>
      </c>
      <c r="I3176" s="11">
        <v>19601</v>
      </c>
      <c r="J3176" s="13" t="s">
        <v>8991</v>
      </c>
      <c r="K3176" s="14">
        <f>I3176*Assumptions!$B$2*10^-3/24</f>
        <v>122.50625000000001</v>
      </c>
      <c r="L3176" s="14">
        <f>IF(J3176="YES",I3176*Assumptions!$B$3/1000,0)</f>
        <v>0</v>
      </c>
      <c r="M3176" s="14">
        <f>IF(J3176="YES",I3176*Assumptions!$B$4/1000,0)</f>
        <v>0</v>
      </c>
      <c r="N3176" s="14">
        <f>IF(J3176="YES",I3176*Assumptions!$B$5/1000,0)</f>
        <v>0</v>
      </c>
      <c r="O3176" s="14">
        <f>K3176*Assumptions!$B$6*Assumptions!$B$7</f>
        <v>710.53625</v>
      </c>
      <c r="P3176" s="14">
        <f>((K3176*Assumptions!$B$6*Assumptions!$B$7/1000)*(Assumptions!$B$8/(Assumptions!$B$8-1)))*Assumptions!$B$9</f>
        <v>4263.2174999999997</v>
      </c>
      <c r="Q3176" s="13" t="s">
        <v>9033</v>
      </c>
      <c r="R3176" s="13" t="s">
        <v>9044</v>
      </c>
    </row>
    <row r="3177" spans="1:18" x14ac:dyDescent="0.3">
      <c r="A3177" s="11" t="s">
        <v>6</v>
      </c>
      <c r="B3177" s="11" t="s">
        <v>1350</v>
      </c>
      <c r="D3177" s="11" t="s">
        <v>1561</v>
      </c>
      <c r="E3177" s="11" t="s">
        <v>1562</v>
      </c>
      <c r="F3177" s="12">
        <v>45.878</v>
      </c>
      <c r="G3177" s="12">
        <v>12.382999999999999</v>
      </c>
      <c r="H3177" s="11">
        <v>12500</v>
      </c>
      <c r="I3177" s="11">
        <v>8926</v>
      </c>
      <c r="J3177" s="13" t="s">
        <v>8991</v>
      </c>
      <c r="K3177" s="14">
        <f>I3177*Assumptions!$B$2*10^-3/24</f>
        <v>55.787500000000001</v>
      </c>
      <c r="L3177" s="14">
        <f>IF(J3177="YES",I3177*Assumptions!$B$3/1000,0)</f>
        <v>0</v>
      </c>
      <c r="M3177" s="14">
        <f>IF(J3177="YES",I3177*Assumptions!$B$4/1000,0)</f>
        <v>0</v>
      </c>
      <c r="N3177" s="14">
        <f>IF(J3177="YES",I3177*Assumptions!$B$5/1000,0)</f>
        <v>0</v>
      </c>
      <c r="O3177" s="14">
        <f>K3177*Assumptions!$B$6*Assumptions!$B$7</f>
        <v>323.5675</v>
      </c>
      <c r="P3177" s="14">
        <f>((K3177*Assumptions!$B$6*Assumptions!$B$7/1000)*(Assumptions!$B$8/(Assumptions!$B$8-1)))*Assumptions!$B$9</f>
        <v>1941.405</v>
      </c>
      <c r="Q3177" s="13" t="s">
        <v>9033</v>
      </c>
      <c r="R3177" s="13" t="s">
        <v>9044</v>
      </c>
    </row>
    <row r="3178" spans="1:18" x14ac:dyDescent="0.3">
      <c r="A3178" s="11" t="s">
        <v>6</v>
      </c>
      <c r="B3178" s="11" t="s">
        <v>1350</v>
      </c>
      <c r="D3178" s="11" t="s">
        <v>1563</v>
      </c>
      <c r="E3178" s="11" t="s">
        <v>1564</v>
      </c>
      <c r="F3178" s="12">
        <v>45.603000000000002</v>
      </c>
      <c r="G3178" s="12">
        <v>12.374000000000001</v>
      </c>
      <c r="H3178" s="11">
        <v>8000</v>
      </c>
      <c r="I3178" s="11">
        <v>4114</v>
      </c>
      <c r="J3178" s="13" t="s">
        <v>8991</v>
      </c>
      <c r="K3178" s="14">
        <f>I3178*Assumptions!$B$2*10^-3/24</f>
        <v>25.712500000000002</v>
      </c>
      <c r="L3178" s="14">
        <f>IF(J3178="YES",I3178*Assumptions!$B$3/1000,0)</f>
        <v>0</v>
      </c>
      <c r="M3178" s="14">
        <f>IF(J3178="YES",I3178*Assumptions!$B$4/1000,0)</f>
        <v>0</v>
      </c>
      <c r="N3178" s="14">
        <f>IF(J3178="YES",I3178*Assumptions!$B$5/1000,0)</f>
        <v>0</v>
      </c>
      <c r="O3178" s="14">
        <f>K3178*Assumptions!$B$6*Assumptions!$B$7</f>
        <v>149.13249999999999</v>
      </c>
      <c r="P3178" s="14">
        <f>((K3178*Assumptions!$B$6*Assumptions!$B$7/1000)*(Assumptions!$B$8/(Assumptions!$B$8-1)))*Assumptions!$B$9</f>
        <v>894.79499999999996</v>
      </c>
      <c r="Q3178" s="13" t="s">
        <v>9033</v>
      </c>
      <c r="R3178" s="13" t="s">
        <v>9044</v>
      </c>
    </row>
    <row r="3179" spans="1:18" x14ac:dyDescent="0.3">
      <c r="A3179" s="11" t="s">
        <v>6</v>
      </c>
      <c r="B3179" s="11" t="s">
        <v>1350</v>
      </c>
      <c r="D3179" s="11" t="s">
        <v>1565</v>
      </c>
      <c r="E3179" s="11" t="s">
        <v>1566</v>
      </c>
      <c r="F3179" s="12">
        <v>45.86</v>
      </c>
      <c r="G3179" s="12">
        <v>12.179</v>
      </c>
      <c r="H3179" s="11">
        <v>9500</v>
      </c>
      <c r="I3179" s="11">
        <v>9185</v>
      </c>
      <c r="J3179" s="13" t="s">
        <v>8991</v>
      </c>
      <c r="K3179" s="14">
        <f>I3179*Assumptions!$B$2*10^-3/24</f>
        <v>57.40625</v>
      </c>
      <c r="L3179" s="14">
        <f>IF(J3179="YES",I3179*Assumptions!$B$3/1000,0)</f>
        <v>0</v>
      </c>
      <c r="M3179" s="14">
        <f>IF(J3179="YES",I3179*Assumptions!$B$4/1000,0)</f>
        <v>0</v>
      </c>
      <c r="N3179" s="14">
        <f>IF(J3179="YES",I3179*Assumptions!$B$5/1000,0)</f>
        <v>0</v>
      </c>
      <c r="O3179" s="14">
        <f>K3179*Assumptions!$B$6*Assumptions!$B$7</f>
        <v>332.95625000000001</v>
      </c>
      <c r="P3179" s="14">
        <f>((K3179*Assumptions!$B$6*Assumptions!$B$7/1000)*(Assumptions!$B$8/(Assumptions!$B$8-1)))*Assumptions!$B$9</f>
        <v>1997.7375</v>
      </c>
      <c r="Q3179" s="13" t="s">
        <v>9033</v>
      </c>
      <c r="R3179" s="13" t="s">
        <v>9042</v>
      </c>
    </row>
    <row r="3180" spans="1:18" x14ac:dyDescent="0.3">
      <c r="A3180" s="11" t="s">
        <v>6</v>
      </c>
      <c r="B3180" s="11" t="s">
        <v>1350</v>
      </c>
      <c r="D3180" s="11" t="s">
        <v>1567</v>
      </c>
      <c r="E3180" s="11" t="s">
        <v>1568</v>
      </c>
      <c r="F3180" s="12">
        <v>45.715000000000003</v>
      </c>
      <c r="G3180" s="12">
        <v>12.458</v>
      </c>
      <c r="H3180" s="11">
        <v>14000</v>
      </c>
      <c r="I3180" s="11">
        <v>6281</v>
      </c>
      <c r="J3180" s="13" t="s">
        <v>8991</v>
      </c>
      <c r="K3180" s="14">
        <f>I3180*Assumptions!$B$2*10^-3/24</f>
        <v>39.256250000000001</v>
      </c>
      <c r="L3180" s="14">
        <f>IF(J3180="YES",I3180*Assumptions!$B$3/1000,0)</f>
        <v>0</v>
      </c>
      <c r="M3180" s="14">
        <f>IF(J3180="YES",I3180*Assumptions!$B$4/1000,0)</f>
        <v>0</v>
      </c>
      <c r="N3180" s="14">
        <f>IF(J3180="YES",I3180*Assumptions!$B$5/1000,0)</f>
        <v>0</v>
      </c>
      <c r="O3180" s="14">
        <f>K3180*Assumptions!$B$6*Assumptions!$B$7</f>
        <v>227.68625</v>
      </c>
      <c r="P3180" s="14">
        <f>((K3180*Assumptions!$B$6*Assumptions!$B$7/1000)*(Assumptions!$B$8/(Assumptions!$B$8-1)))*Assumptions!$B$9</f>
        <v>1366.1174999999998</v>
      </c>
      <c r="Q3180" s="13" t="s">
        <v>9033</v>
      </c>
      <c r="R3180" s="13" t="s">
        <v>9043</v>
      </c>
    </row>
    <row r="3181" spans="1:18" x14ac:dyDescent="0.3">
      <c r="A3181" s="11" t="s">
        <v>6</v>
      </c>
      <c r="B3181" s="11" t="s">
        <v>1350</v>
      </c>
      <c r="D3181" s="11" t="s">
        <v>1569</v>
      </c>
      <c r="E3181" s="11" t="s">
        <v>1570</v>
      </c>
      <c r="F3181" s="12">
        <v>45.59</v>
      </c>
      <c r="G3181" s="12">
        <v>12.242000000000001</v>
      </c>
      <c r="H3181" s="11">
        <v>13000</v>
      </c>
      <c r="I3181" s="11">
        <v>12606</v>
      </c>
      <c r="J3181" s="13" t="s">
        <v>8991</v>
      </c>
      <c r="K3181" s="14">
        <f>I3181*Assumptions!$B$2*10^-3/24</f>
        <v>78.787500000000009</v>
      </c>
      <c r="L3181" s="14">
        <f>IF(J3181="YES",I3181*Assumptions!$B$3/1000,0)</f>
        <v>0</v>
      </c>
      <c r="M3181" s="14">
        <f>IF(J3181="YES",I3181*Assumptions!$B$4/1000,0)</f>
        <v>0</v>
      </c>
      <c r="N3181" s="14">
        <f>IF(J3181="YES",I3181*Assumptions!$B$5/1000,0)</f>
        <v>0</v>
      </c>
      <c r="O3181" s="14">
        <f>K3181*Assumptions!$B$6*Assumptions!$B$7</f>
        <v>456.96750000000003</v>
      </c>
      <c r="P3181" s="14">
        <f>((K3181*Assumptions!$B$6*Assumptions!$B$7/1000)*(Assumptions!$B$8/(Assumptions!$B$8-1)))*Assumptions!$B$9</f>
        <v>2741.8049999999998</v>
      </c>
      <c r="Q3181" s="13" t="s">
        <v>9033</v>
      </c>
      <c r="R3181" s="13" t="s">
        <v>9044</v>
      </c>
    </row>
    <row r="3182" spans="1:18" x14ac:dyDescent="0.3">
      <c r="A3182" s="11" t="s">
        <v>6</v>
      </c>
      <c r="B3182" s="11" t="s">
        <v>1350</v>
      </c>
      <c r="D3182" s="11" t="s">
        <v>1571</v>
      </c>
      <c r="E3182" s="11" t="s">
        <v>1572</v>
      </c>
      <c r="F3182" s="12">
        <v>45.640999999999998</v>
      </c>
      <c r="G3182" s="12">
        <v>12.176</v>
      </c>
      <c r="H3182" s="11">
        <v>11000</v>
      </c>
      <c r="I3182" s="11">
        <v>6813</v>
      </c>
      <c r="J3182" s="13" t="s">
        <v>8991</v>
      </c>
      <c r="K3182" s="14">
        <f>I3182*Assumptions!$B$2*10^-3/24</f>
        <v>42.581250000000004</v>
      </c>
      <c r="L3182" s="14">
        <f>IF(J3182="YES",I3182*Assumptions!$B$3/1000,0)</f>
        <v>0</v>
      </c>
      <c r="M3182" s="14">
        <f>IF(J3182="YES",I3182*Assumptions!$B$4/1000,0)</f>
        <v>0</v>
      </c>
      <c r="N3182" s="14">
        <f>IF(J3182="YES",I3182*Assumptions!$B$5/1000,0)</f>
        <v>0</v>
      </c>
      <c r="O3182" s="14">
        <f>K3182*Assumptions!$B$6*Assumptions!$B$7</f>
        <v>246.97125</v>
      </c>
      <c r="P3182" s="14">
        <f>((K3182*Assumptions!$B$6*Assumptions!$B$7/1000)*(Assumptions!$B$8/(Assumptions!$B$8-1)))*Assumptions!$B$9</f>
        <v>1481.8275000000001</v>
      </c>
      <c r="Q3182" s="13" t="s">
        <v>9033</v>
      </c>
      <c r="R3182" s="13" t="s">
        <v>9042</v>
      </c>
    </row>
    <row r="3183" spans="1:18" x14ac:dyDescent="0.3">
      <c r="A3183" s="11" t="s">
        <v>6</v>
      </c>
      <c r="B3183" s="11" t="s">
        <v>1350</v>
      </c>
      <c r="D3183" s="11" t="s">
        <v>1573</v>
      </c>
      <c r="E3183" s="11" t="s">
        <v>1574</v>
      </c>
      <c r="F3183" s="12">
        <v>45.667000000000002</v>
      </c>
      <c r="G3183" s="12">
        <v>12.170999999999999</v>
      </c>
      <c r="H3183" s="11">
        <v>45000</v>
      </c>
      <c r="I3183" s="11">
        <v>16062</v>
      </c>
      <c r="J3183" s="13" t="s">
        <v>8991</v>
      </c>
      <c r="K3183" s="14">
        <f>I3183*Assumptions!$B$2*10^-3/24</f>
        <v>100.3875</v>
      </c>
      <c r="L3183" s="14">
        <f>IF(J3183="YES",I3183*Assumptions!$B$3/1000,0)</f>
        <v>0</v>
      </c>
      <c r="M3183" s="14">
        <f>IF(J3183="YES",I3183*Assumptions!$B$4/1000,0)</f>
        <v>0</v>
      </c>
      <c r="N3183" s="14">
        <f>IF(J3183="YES",I3183*Assumptions!$B$5/1000,0)</f>
        <v>0</v>
      </c>
      <c r="O3183" s="14">
        <f>K3183*Assumptions!$B$6*Assumptions!$B$7</f>
        <v>582.24749999999995</v>
      </c>
      <c r="P3183" s="14">
        <f>((K3183*Assumptions!$B$6*Assumptions!$B$7/1000)*(Assumptions!$B$8/(Assumptions!$B$8-1)))*Assumptions!$B$9</f>
        <v>3493.4849999999992</v>
      </c>
      <c r="Q3183" s="13" t="s">
        <v>9033</v>
      </c>
      <c r="R3183" s="13" t="s">
        <v>9043</v>
      </c>
    </row>
    <row r="3184" spans="1:18" x14ac:dyDescent="0.3">
      <c r="A3184" s="11" t="s">
        <v>6</v>
      </c>
      <c r="B3184" s="11" t="s">
        <v>1350</v>
      </c>
      <c r="D3184" s="11" t="s">
        <v>1575</v>
      </c>
      <c r="E3184" s="11" t="s">
        <v>1576</v>
      </c>
      <c r="F3184" s="12">
        <v>45.893000000000001</v>
      </c>
      <c r="G3184" s="12">
        <v>12.119</v>
      </c>
      <c r="H3184" s="11">
        <v>5000</v>
      </c>
      <c r="I3184" s="11">
        <v>4834</v>
      </c>
      <c r="J3184" s="13" t="s">
        <v>8991</v>
      </c>
      <c r="K3184" s="14">
        <f>I3184*Assumptions!$B$2*10^-3/24</f>
        <v>30.212500000000002</v>
      </c>
      <c r="L3184" s="14">
        <f>IF(J3184="YES",I3184*Assumptions!$B$3/1000,0)</f>
        <v>0</v>
      </c>
      <c r="M3184" s="14">
        <f>IF(J3184="YES",I3184*Assumptions!$B$4/1000,0)</f>
        <v>0</v>
      </c>
      <c r="N3184" s="14">
        <f>IF(J3184="YES",I3184*Assumptions!$B$5/1000,0)</f>
        <v>0</v>
      </c>
      <c r="O3184" s="14">
        <f>K3184*Assumptions!$B$6*Assumptions!$B$7</f>
        <v>175.23250000000002</v>
      </c>
      <c r="P3184" s="14">
        <f>((K3184*Assumptions!$B$6*Assumptions!$B$7/1000)*(Assumptions!$B$8/(Assumptions!$B$8-1)))*Assumptions!$B$9</f>
        <v>1051.395</v>
      </c>
      <c r="Q3184" s="13" t="s">
        <v>9033</v>
      </c>
      <c r="R3184" s="13" t="s">
        <v>9044</v>
      </c>
    </row>
    <row r="3185" spans="1:18" x14ac:dyDescent="0.3">
      <c r="A3185" s="11" t="s">
        <v>6</v>
      </c>
      <c r="B3185" s="11" t="s">
        <v>1350</v>
      </c>
      <c r="D3185" s="11" t="s">
        <v>1577</v>
      </c>
      <c r="E3185" s="11" t="s">
        <v>1578</v>
      </c>
      <c r="F3185" s="12">
        <v>45.65</v>
      </c>
      <c r="G3185" s="12">
        <v>12.298</v>
      </c>
      <c r="H3185" s="11">
        <v>8000</v>
      </c>
      <c r="I3185" s="11">
        <v>6102</v>
      </c>
      <c r="J3185" s="13" t="s">
        <v>8991</v>
      </c>
      <c r="K3185" s="14">
        <f>I3185*Assumptions!$B$2*10^-3/24</f>
        <v>38.137500000000003</v>
      </c>
      <c r="L3185" s="14">
        <f>IF(J3185="YES",I3185*Assumptions!$B$3/1000,0)</f>
        <v>0</v>
      </c>
      <c r="M3185" s="14">
        <f>IF(J3185="YES",I3185*Assumptions!$B$4/1000,0)</f>
        <v>0</v>
      </c>
      <c r="N3185" s="14">
        <f>IF(J3185="YES",I3185*Assumptions!$B$5/1000,0)</f>
        <v>0</v>
      </c>
      <c r="O3185" s="14">
        <f>K3185*Assumptions!$B$6*Assumptions!$B$7</f>
        <v>221.19749999999999</v>
      </c>
      <c r="P3185" s="14">
        <f>((K3185*Assumptions!$B$6*Assumptions!$B$7/1000)*(Assumptions!$B$8/(Assumptions!$B$8-1)))*Assumptions!$B$9</f>
        <v>1327.1849999999999</v>
      </c>
      <c r="Q3185" s="13" t="s">
        <v>9033</v>
      </c>
      <c r="R3185" s="13" t="s">
        <v>9043</v>
      </c>
    </row>
    <row r="3186" spans="1:18" x14ac:dyDescent="0.3">
      <c r="A3186" s="11" t="s">
        <v>6</v>
      </c>
      <c r="B3186" s="11" t="s">
        <v>1350</v>
      </c>
      <c r="D3186" s="11" t="s">
        <v>1579</v>
      </c>
      <c r="E3186" s="11" t="s">
        <v>1580</v>
      </c>
      <c r="F3186" s="12">
        <v>45.649000000000001</v>
      </c>
      <c r="G3186" s="12">
        <v>12.276</v>
      </c>
      <c r="H3186" s="11">
        <v>70000</v>
      </c>
      <c r="I3186" s="11">
        <v>71728</v>
      </c>
      <c r="J3186" s="13" t="s">
        <v>8991</v>
      </c>
      <c r="K3186" s="14">
        <f>I3186*Assumptions!$B$2*10^-3/24</f>
        <v>448.3</v>
      </c>
      <c r="L3186" s="14">
        <f>IF(J3186="YES",I3186*Assumptions!$B$3/1000,0)</f>
        <v>0</v>
      </c>
      <c r="M3186" s="14">
        <f>IF(J3186="YES",I3186*Assumptions!$B$4/1000,0)</f>
        <v>0</v>
      </c>
      <c r="N3186" s="14">
        <f>IF(J3186="YES",I3186*Assumptions!$B$5/1000,0)</f>
        <v>0</v>
      </c>
      <c r="O3186" s="14">
        <f>K3186*Assumptions!$B$6*Assumptions!$B$7</f>
        <v>2600.1400000000003</v>
      </c>
      <c r="P3186" s="14">
        <f>((K3186*Assumptions!$B$6*Assumptions!$B$7/1000)*(Assumptions!$B$8/(Assumptions!$B$8-1)))*Assumptions!$B$9</f>
        <v>15600.84</v>
      </c>
      <c r="Q3186" s="13" t="s">
        <v>9033</v>
      </c>
      <c r="R3186" s="13" t="s">
        <v>9042</v>
      </c>
    </row>
    <row r="3187" spans="1:18" x14ac:dyDescent="0.3">
      <c r="A3187" s="11" t="s">
        <v>6</v>
      </c>
      <c r="B3187" s="11" t="s">
        <v>1350</v>
      </c>
      <c r="D3187" s="11" t="s">
        <v>1581</v>
      </c>
      <c r="E3187" s="11" t="s">
        <v>1582</v>
      </c>
      <c r="F3187" s="12">
        <v>45.863</v>
      </c>
      <c r="G3187" s="12">
        <v>12.026999999999999</v>
      </c>
      <c r="H3187" s="11">
        <v>10000</v>
      </c>
      <c r="I3187" s="11">
        <v>7215</v>
      </c>
      <c r="J3187" s="13" t="s">
        <v>8991</v>
      </c>
      <c r="K3187" s="14">
        <f>I3187*Assumptions!$B$2*10^-3/24</f>
        <v>45.09375</v>
      </c>
      <c r="L3187" s="14">
        <f>IF(J3187="YES",I3187*Assumptions!$B$3/1000,0)</f>
        <v>0</v>
      </c>
      <c r="M3187" s="14">
        <f>IF(J3187="YES",I3187*Assumptions!$B$4/1000,0)</f>
        <v>0</v>
      </c>
      <c r="N3187" s="14">
        <f>IF(J3187="YES",I3187*Assumptions!$B$5/1000,0)</f>
        <v>0</v>
      </c>
      <c r="O3187" s="14">
        <f>K3187*Assumptions!$B$6*Assumptions!$B$7</f>
        <v>261.54374999999999</v>
      </c>
      <c r="P3187" s="14">
        <f>((K3187*Assumptions!$B$6*Assumptions!$B$7/1000)*(Assumptions!$B$8/(Assumptions!$B$8-1)))*Assumptions!$B$9</f>
        <v>1569.2624999999998</v>
      </c>
      <c r="Q3187" s="13" t="s">
        <v>9033</v>
      </c>
      <c r="R3187" s="13" t="s">
        <v>9043</v>
      </c>
    </row>
    <row r="3188" spans="1:18" x14ac:dyDescent="0.3">
      <c r="A3188" s="11" t="s">
        <v>6</v>
      </c>
      <c r="B3188" s="11" t="s">
        <v>1350</v>
      </c>
      <c r="D3188" s="11" t="s">
        <v>1583</v>
      </c>
      <c r="E3188" s="11" t="s">
        <v>1584</v>
      </c>
      <c r="F3188" s="12">
        <v>45.59</v>
      </c>
      <c r="G3188" s="12">
        <v>12.175000000000001</v>
      </c>
      <c r="H3188" s="11">
        <v>5000</v>
      </c>
      <c r="I3188" s="11">
        <v>3899</v>
      </c>
      <c r="J3188" s="13" t="s">
        <v>8991</v>
      </c>
      <c r="K3188" s="14">
        <f>I3188*Assumptions!$B$2*10^-3/24</f>
        <v>24.368750000000002</v>
      </c>
      <c r="L3188" s="14">
        <f>IF(J3188="YES",I3188*Assumptions!$B$3/1000,0)</f>
        <v>0</v>
      </c>
      <c r="M3188" s="14">
        <f>IF(J3188="YES",I3188*Assumptions!$B$4/1000,0)</f>
        <v>0</v>
      </c>
      <c r="N3188" s="14">
        <f>IF(J3188="YES",I3188*Assumptions!$B$5/1000,0)</f>
        <v>0</v>
      </c>
      <c r="O3188" s="14">
        <f>K3188*Assumptions!$B$6*Assumptions!$B$7</f>
        <v>141.33875</v>
      </c>
      <c r="P3188" s="14">
        <f>((K3188*Assumptions!$B$6*Assumptions!$B$7/1000)*(Assumptions!$B$8/(Assumptions!$B$8-1)))*Assumptions!$B$9</f>
        <v>848.03250000000003</v>
      </c>
      <c r="Q3188" s="13" t="s">
        <v>9033</v>
      </c>
      <c r="R3188" s="13" t="s">
        <v>9044</v>
      </c>
    </row>
    <row r="3189" spans="1:18" x14ac:dyDescent="0.3">
      <c r="A3189" s="11" t="s">
        <v>6</v>
      </c>
      <c r="B3189" s="11" t="s">
        <v>1466</v>
      </c>
      <c r="D3189" s="11" t="s">
        <v>1585</v>
      </c>
      <c r="E3189" s="11" t="s">
        <v>1586</v>
      </c>
      <c r="F3189" s="12">
        <v>45.613999999999997</v>
      </c>
      <c r="G3189" s="12">
        <v>12.888</v>
      </c>
      <c r="H3189" s="11">
        <v>120000</v>
      </c>
      <c r="I3189" s="11">
        <v>70052</v>
      </c>
      <c r="J3189" s="13" t="s">
        <v>8991</v>
      </c>
      <c r="K3189" s="14">
        <f>I3189*Assumptions!$B$2*10^-3/24</f>
        <v>437.82500000000005</v>
      </c>
      <c r="L3189" s="14">
        <f>IF(J3189="YES",I3189*Assumptions!$B$3/1000,0)</f>
        <v>0</v>
      </c>
      <c r="M3189" s="14">
        <f>IF(J3189="YES",I3189*Assumptions!$B$4/1000,0)</f>
        <v>0</v>
      </c>
      <c r="N3189" s="14">
        <f>IF(J3189="YES",I3189*Assumptions!$B$5/1000,0)</f>
        <v>0</v>
      </c>
      <c r="O3189" s="14">
        <f>K3189*Assumptions!$B$6*Assumptions!$B$7</f>
        <v>2539.3850000000002</v>
      </c>
      <c r="P3189" s="14">
        <f>((K3189*Assumptions!$B$6*Assumptions!$B$7/1000)*(Assumptions!$B$8/(Assumptions!$B$8-1)))*Assumptions!$B$9</f>
        <v>15236.31</v>
      </c>
      <c r="Q3189" s="13" t="s">
        <v>9033</v>
      </c>
      <c r="R3189" s="13" t="s">
        <v>9043</v>
      </c>
    </row>
    <row r="3190" spans="1:18" x14ac:dyDescent="0.3">
      <c r="A3190" s="11" t="s">
        <v>6</v>
      </c>
      <c r="B3190" s="11" t="s">
        <v>1466</v>
      </c>
      <c r="D3190" s="11" t="s">
        <v>1587</v>
      </c>
      <c r="E3190" s="11" t="s">
        <v>1588</v>
      </c>
      <c r="F3190" s="12">
        <v>45.459000000000003</v>
      </c>
      <c r="G3190" s="12">
        <v>12.487</v>
      </c>
      <c r="H3190" s="11">
        <v>105000</v>
      </c>
      <c r="I3190" s="11">
        <v>78507</v>
      </c>
      <c r="J3190" s="13" t="s">
        <v>8991</v>
      </c>
      <c r="K3190" s="14">
        <f>I3190*Assumptions!$B$2*10^-3/24</f>
        <v>490.66875000000005</v>
      </c>
      <c r="L3190" s="14">
        <f>IF(J3190="YES",I3190*Assumptions!$B$3/1000,0)</f>
        <v>0</v>
      </c>
      <c r="M3190" s="14">
        <f>IF(J3190="YES",I3190*Assumptions!$B$4/1000,0)</f>
        <v>0</v>
      </c>
      <c r="N3190" s="14">
        <f>IF(J3190="YES",I3190*Assumptions!$B$5/1000,0)</f>
        <v>0</v>
      </c>
      <c r="O3190" s="14">
        <f>K3190*Assumptions!$B$6*Assumptions!$B$7</f>
        <v>2845.8787499999999</v>
      </c>
      <c r="P3190" s="14">
        <f>((K3190*Assumptions!$B$6*Assumptions!$B$7/1000)*(Assumptions!$B$8/(Assumptions!$B$8-1)))*Assumptions!$B$9</f>
        <v>17075.272499999999</v>
      </c>
      <c r="Q3190" s="13" t="s">
        <v>9033</v>
      </c>
      <c r="R3190" s="13" t="s">
        <v>9044</v>
      </c>
    </row>
    <row r="3191" spans="1:18" x14ac:dyDescent="0.3">
      <c r="A3191" s="11" t="s">
        <v>6</v>
      </c>
      <c r="B3191" s="11" t="s">
        <v>1466</v>
      </c>
      <c r="D3191" s="11" t="s">
        <v>1589</v>
      </c>
      <c r="E3191" s="11" t="s">
        <v>1590</v>
      </c>
      <c r="F3191" s="12">
        <v>45.133000000000003</v>
      </c>
      <c r="G3191" s="12">
        <v>12.097</v>
      </c>
      <c r="H3191" s="11">
        <v>20000</v>
      </c>
      <c r="I3191" s="11">
        <v>9090</v>
      </c>
      <c r="J3191" s="13" t="s">
        <v>8991</v>
      </c>
      <c r="K3191" s="14">
        <f>I3191*Assumptions!$B$2*10^-3/24</f>
        <v>56.8125</v>
      </c>
      <c r="L3191" s="14">
        <f>IF(J3191="YES",I3191*Assumptions!$B$3/1000,0)</f>
        <v>0</v>
      </c>
      <c r="M3191" s="14">
        <f>IF(J3191="YES",I3191*Assumptions!$B$4/1000,0)</f>
        <v>0</v>
      </c>
      <c r="N3191" s="14">
        <f>IF(J3191="YES",I3191*Assumptions!$B$5/1000,0)</f>
        <v>0</v>
      </c>
      <c r="O3191" s="14">
        <f>K3191*Assumptions!$B$6*Assumptions!$B$7</f>
        <v>329.51249999999993</v>
      </c>
      <c r="P3191" s="14">
        <f>((K3191*Assumptions!$B$6*Assumptions!$B$7/1000)*(Assumptions!$B$8/(Assumptions!$B$8-1)))*Assumptions!$B$9</f>
        <v>1977.0749999999996</v>
      </c>
      <c r="Q3191" s="13" t="s">
        <v>9033</v>
      </c>
      <c r="R3191" s="13" t="s">
        <v>9042</v>
      </c>
    </row>
    <row r="3192" spans="1:18" x14ac:dyDescent="0.3">
      <c r="A3192" s="11" t="s">
        <v>6</v>
      </c>
      <c r="B3192" s="11" t="s">
        <v>1593</v>
      </c>
      <c r="D3192" s="11" t="s">
        <v>1591</v>
      </c>
      <c r="E3192" s="11" t="s">
        <v>1592</v>
      </c>
      <c r="F3192" s="12">
        <v>44.546224000000002</v>
      </c>
      <c r="G3192" s="12">
        <v>9.4431949999999993</v>
      </c>
      <c r="H3192" s="11">
        <v>5400</v>
      </c>
      <c r="I3192" s="11">
        <v>4400</v>
      </c>
      <c r="J3192" s="13" t="s">
        <v>8991</v>
      </c>
      <c r="K3192" s="14">
        <f>I3192*Assumptions!$B$2*10^-3/24</f>
        <v>27.5</v>
      </c>
      <c r="L3192" s="14">
        <f>IF(J3192="YES",I3192*Assumptions!$B$3/1000,0)</f>
        <v>0</v>
      </c>
      <c r="M3192" s="14">
        <f>IF(J3192="YES",I3192*Assumptions!$B$4/1000,0)</f>
        <v>0</v>
      </c>
      <c r="N3192" s="14">
        <f>IF(J3192="YES",I3192*Assumptions!$B$5/1000,0)</f>
        <v>0</v>
      </c>
      <c r="O3192" s="14">
        <f>K3192*Assumptions!$B$6*Assumptions!$B$7</f>
        <v>159.5</v>
      </c>
      <c r="P3192" s="14">
        <f>((K3192*Assumptions!$B$6*Assumptions!$B$7/1000)*(Assumptions!$B$8/(Assumptions!$B$8-1)))*Assumptions!$B$9</f>
        <v>957</v>
      </c>
      <c r="Q3192" s="13" t="s">
        <v>9041</v>
      </c>
      <c r="R3192" s="13" t="s">
        <v>9044</v>
      </c>
    </row>
    <row r="3193" spans="1:18" x14ac:dyDescent="0.3">
      <c r="A3193" s="11" t="s">
        <v>6</v>
      </c>
      <c r="B3193" s="11" t="s">
        <v>1596</v>
      </c>
      <c r="D3193" s="11" t="s">
        <v>1594</v>
      </c>
      <c r="E3193" s="11" t="s">
        <v>1595</v>
      </c>
      <c r="F3193" s="12">
        <v>44.288068000000003</v>
      </c>
      <c r="G3193" s="12">
        <v>8.440588</v>
      </c>
      <c r="H3193" s="11">
        <v>434370</v>
      </c>
      <c r="I3193" s="11">
        <v>264551</v>
      </c>
      <c r="J3193" s="13" t="s">
        <v>8982</v>
      </c>
      <c r="K3193" s="14">
        <f>I3193*Assumptions!$B$2*10^-3/24</f>
        <v>1653.4437500000001</v>
      </c>
      <c r="L3193" s="14">
        <f>IF(J3193="YES",I3193*Assumptions!$B$3/1000,0)</f>
        <v>5291.02</v>
      </c>
      <c r="M3193" s="14">
        <f>IF(J3193="YES",I3193*Assumptions!$B$4/1000,0)</f>
        <v>3968.2649999999999</v>
      </c>
      <c r="N3193" s="14">
        <f>IF(J3193="YES",I3193*Assumptions!$B$5/1000,0)</f>
        <v>7936.53</v>
      </c>
      <c r="O3193" s="14">
        <f>K3193*Assumptions!$B$6*Assumptions!$B$7</f>
        <v>9589.973750000001</v>
      </c>
      <c r="P3193" s="14">
        <f>((K3193*Assumptions!$B$6*Assumptions!$B$7/1000)*(Assumptions!$B$8/(Assumptions!$B$8-1)))*Assumptions!$B$9</f>
        <v>57539.842499999999</v>
      </c>
      <c r="Q3193" s="13" t="s">
        <v>9041</v>
      </c>
      <c r="R3193" s="13" t="s">
        <v>9043</v>
      </c>
    </row>
    <row r="3194" spans="1:18" x14ac:dyDescent="0.3">
      <c r="A3194" s="11" t="s">
        <v>6</v>
      </c>
      <c r="B3194" s="11" t="s">
        <v>1596</v>
      </c>
      <c r="D3194" s="11" t="s">
        <v>1597</v>
      </c>
      <c r="E3194" s="11" t="s">
        <v>1598</v>
      </c>
      <c r="F3194" s="12">
        <v>44.458601999999999</v>
      </c>
      <c r="G3194" s="12">
        <v>8.3075700000000001</v>
      </c>
      <c r="H3194" s="11">
        <v>90000</v>
      </c>
      <c r="I3194" s="11">
        <v>30100</v>
      </c>
      <c r="J3194" s="13" t="s">
        <v>8991</v>
      </c>
      <c r="K3194" s="14">
        <f>I3194*Assumptions!$B$2*10^-3/24</f>
        <v>188.125</v>
      </c>
      <c r="L3194" s="14">
        <f>IF(J3194="YES",I3194*Assumptions!$B$3/1000,0)</f>
        <v>0</v>
      </c>
      <c r="M3194" s="14">
        <f>IF(J3194="YES",I3194*Assumptions!$B$4/1000,0)</f>
        <v>0</v>
      </c>
      <c r="N3194" s="14">
        <f>IF(J3194="YES",I3194*Assumptions!$B$5/1000,0)</f>
        <v>0</v>
      </c>
      <c r="O3194" s="14">
        <f>K3194*Assumptions!$B$6*Assumptions!$B$7</f>
        <v>1091.125</v>
      </c>
      <c r="P3194" s="14">
        <f>((K3194*Assumptions!$B$6*Assumptions!$B$7/1000)*(Assumptions!$B$8/(Assumptions!$B$8-1)))*Assumptions!$B$9</f>
        <v>6546.7499999999991</v>
      </c>
      <c r="Q3194" s="13" t="s">
        <v>9041</v>
      </c>
      <c r="R3194" s="13" t="s">
        <v>9044</v>
      </c>
    </row>
    <row r="3195" spans="1:18" x14ac:dyDescent="0.3">
      <c r="A3195" s="11" t="s">
        <v>6</v>
      </c>
      <c r="B3195" s="11" t="s">
        <v>1593</v>
      </c>
      <c r="D3195" s="11" t="s">
        <v>1599</v>
      </c>
      <c r="E3195" s="11" t="s">
        <v>1600</v>
      </c>
      <c r="F3195" s="12">
        <v>44.423865999999997</v>
      </c>
      <c r="G3195" s="12">
        <v>8.8215649999999997</v>
      </c>
      <c r="H3195" s="11">
        <v>40000</v>
      </c>
      <c r="I3195" s="11">
        <v>40000</v>
      </c>
      <c r="J3195" s="13" t="s">
        <v>8991</v>
      </c>
      <c r="K3195" s="14">
        <f>I3195*Assumptions!$B$2*10^-3/24</f>
        <v>250</v>
      </c>
      <c r="L3195" s="14">
        <f>IF(J3195="YES",I3195*Assumptions!$B$3/1000,0)</f>
        <v>0</v>
      </c>
      <c r="M3195" s="14">
        <f>IF(J3195="YES",I3195*Assumptions!$B$4/1000,0)</f>
        <v>0</v>
      </c>
      <c r="N3195" s="14">
        <f>IF(J3195="YES",I3195*Assumptions!$B$5/1000,0)</f>
        <v>0</v>
      </c>
      <c r="O3195" s="14">
        <f>K3195*Assumptions!$B$6*Assumptions!$B$7</f>
        <v>1450</v>
      </c>
      <c r="P3195" s="14">
        <f>((K3195*Assumptions!$B$6*Assumptions!$B$7/1000)*(Assumptions!$B$8/(Assumptions!$B$8-1)))*Assumptions!$B$9</f>
        <v>8699.9999999999982</v>
      </c>
      <c r="Q3195" s="13" t="s">
        <v>9041</v>
      </c>
      <c r="R3195" s="13" t="s">
        <v>9043</v>
      </c>
    </row>
    <row r="3196" spans="1:18" x14ac:dyDescent="0.3">
      <c r="A3196" s="11" t="s">
        <v>6</v>
      </c>
      <c r="B3196" s="11" t="s">
        <v>1593</v>
      </c>
      <c r="D3196" s="11" t="s">
        <v>1601</v>
      </c>
      <c r="E3196" s="11" t="s">
        <v>1602</v>
      </c>
      <c r="F3196" s="12">
        <v>44.426155000000001</v>
      </c>
      <c r="G3196" s="12">
        <v>8.7624790000000008</v>
      </c>
      <c r="H3196" s="11">
        <v>61500</v>
      </c>
      <c r="I3196" s="11">
        <v>61500</v>
      </c>
      <c r="J3196" s="13" t="s">
        <v>8991</v>
      </c>
      <c r="K3196" s="14">
        <f>I3196*Assumptions!$B$2*10^-3/24</f>
        <v>384.375</v>
      </c>
      <c r="L3196" s="14">
        <f>IF(J3196="YES",I3196*Assumptions!$B$3/1000,0)</f>
        <v>0</v>
      </c>
      <c r="M3196" s="14">
        <f>IF(J3196="YES",I3196*Assumptions!$B$4/1000,0)</f>
        <v>0</v>
      </c>
      <c r="N3196" s="14">
        <f>IF(J3196="YES",I3196*Assumptions!$B$5/1000,0)</f>
        <v>0</v>
      </c>
      <c r="O3196" s="14">
        <f>K3196*Assumptions!$B$6*Assumptions!$B$7</f>
        <v>2229.3749999999995</v>
      </c>
      <c r="P3196" s="14">
        <f>((K3196*Assumptions!$B$6*Assumptions!$B$7/1000)*(Assumptions!$B$8/(Assumptions!$B$8-1)))*Assumptions!$B$9</f>
        <v>13376.249999999996</v>
      </c>
      <c r="Q3196" s="13" t="s">
        <v>9041</v>
      </c>
      <c r="R3196" s="13" t="s">
        <v>9042</v>
      </c>
    </row>
    <row r="3197" spans="1:18" x14ac:dyDescent="0.3">
      <c r="A3197" s="11" t="s">
        <v>6</v>
      </c>
      <c r="B3197" s="11" t="s">
        <v>1593</v>
      </c>
      <c r="D3197" s="11" t="s">
        <v>1603</v>
      </c>
      <c r="E3197" s="11" t="s">
        <v>1604</v>
      </c>
      <c r="F3197" s="12">
        <v>44.321876000000003</v>
      </c>
      <c r="G3197" s="12">
        <v>9.3069640000000007</v>
      </c>
      <c r="H3197" s="11">
        <v>33000</v>
      </c>
      <c r="I3197" s="11">
        <v>33000</v>
      </c>
      <c r="J3197" s="13" t="s">
        <v>8991</v>
      </c>
      <c r="K3197" s="14">
        <f>I3197*Assumptions!$B$2*10^-3/24</f>
        <v>206.25</v>
      </c>
      <c r="L3197" s="14">
        <f>IF(J3197="YES",I3197*Assumptions!$B$3/1000,0)</f>
        <v>0</v>
      </c>
      <c r="M3197" s="14">
        <f>IF(J3197="YES",I3197*Assumptions!$B$4/1000,0)</f>
        <v>0</v>
      </c>
      <c r="N3197" s="14">
        <f>IF(J3197="YES",I3197*Assumptions!$B$5/1000,0)</f>
        <v>0</v>
      </c>
      <c r="O3197" s="14">
        <f>K3197*Assumptions!$B$6*Assumptions!$B$7</f>
        <v>1196.2499999999998</v>
      </c>
      <c r="P3197" s="14">
        <f>((K3197*Assumptions!$B$6*Assumptions!$B$7/1000)*(Assumptions!$B$8/(Assumptions!$B$8-1)))*Assumptions!$B$9</f>
        <v>7177.4999999999991</v>
      </c>
      <c r="Q3197" s="13" t="s">
        <v>9041</v>
      </c>
      <c r="R3197" s="13" t="s">
        <v>9043</v>
      </c>
    </row>
    <row r="3198" spans="1:18" x14ac:dyDescent="0.3">
      <c r="A3198" s="11" t="s">
        <v>6</v>
      </c>
      <c r="B3198" s="11" t="s">
        <v>1466</v>
      </c>
      <c r="D3198" s="11" t="s">
        <v>1605</v>
      </c>
      <c r="E3198" s="11" t="s">
        <v>1606</v>
      </c>
      <c r="F3198" s="12">
        <v>45.683</v>
      </c>
      <c r="G3198" s="12">
        <v>12.629</v>
      </c>
      <c r="H3198" s="11">
        <v>5000</v>
      </c>
      <c r="I3198" s="11">
        <v>5196</v>
      </c>
      <c r="J3198" s="13" t="s">
        <v>8991</v>
      </c>
      <c r="K3198" s="14">
        <f>I3198*Assumptions!$B$2*10^-3/24</f>
        <v>32.475000000000001</v>
      </c>
      <c r="L3198" s="14">
        <f>IF(J3198="YES",I3198*Assumptions!$B$3/1000,0)</f>
        <v>0</v>
      </c>
      <c r="M3198" s="14">
        <f>IF(J3198="YES",I3198*Assumptions!$B$4/1000,0)</f>
        <v>0</v>
      </c>
      <c r="N3198" s="14">
        <f>IF(J3198="YES",I3198*Assumptions!$B$5/1000,0)</f>
        <v>0</v>
      </c>
      <c r="O3198" s="14">
        <f>K3198*Assumptions!$B$6*Assumptions!$B$7</f>
        <v>188.35499999999999</v>
      </c>
      <c r="P3198" s="14">
        <f>((K3198*Assumptions!$B$6*Assumptions!$B$7/1000)*(Assumptions!$B$8/(Assumptions!$B$8-1)))*Assumptions!$B$9</f>
        <v>1130.1299999999999</v>
      </c>
      <c r="Q3198" s="13" t="s">
        <v>9033</v>
      </c>
      <c r="R3198" s="13" t="s">
        <v>9043</v>
      </c>
    </row>
    <row r="3199" spans="1:18" x14ac:dyDescent="0.3">
      <c r="A3199" s="11" t="s">
        <v>6</v>
      </c>
      <c r="B3199" s="11" t="s">
        <v>1466</v>
      </c>
      <c r="D3199" s="11" t="s">
        <v>1607</v>
      </c>
      <c r="E3199" s="11" t="s">
        <v>1608</v>
      </c>
      <c r="F3199" s="12">
        <v>45.2</v>
      </c>
      <c r="G3199" s="12">
        <v>12.27</v>
      </c>
      <c r="H3199" s="11">
        <v>165000</v>
      </c>
      <c r="I3199" s="11">
        <v>75179</v>
      </c>
      <c r="J3199" s="13" t="s">
        <v>8982</v>
      </c>
      <c r="K3199" s="14">
        <f>I3199*Assumptions!$B$2*10^-3/24</f>
        <v>469.86875000000003</v>
      </c>
      <c r="L3199" s="14">
        <f>IF(J3199="YES",I3199*Assumptions!$B$3/1000,0)</f>
        <v>1503.58</v>
      </c>
      <c r="M3199" s="14">
        <f>IF(J3199="YES",I3199*Assumptions!$B$4/1000,0)</f>
        <v>1127.6849999999999</v>
      </c>
      <c r="N3199" s="14">
        <f>IF(J3199="YES",I3199*Assumptions!$B$5/1000,0)</f>
        <v>2255.37</v>
      </c>
      <c r="O3199" s="14">
        <f>K3199*Assumptions!$B$6*Assumptions!$B$7</f>
        <v>2725.2387499999995</v>
      </c>
      <c r="P3199" s="14">
        <f>((K3199*Assumptions!$B$6*Assumptions!$B$7/1000)*(Assumptions!$B$8/(Assumptions!$B$8-1)))*Assumptions!$B$9</f>
        <v>16351.432499999997</v>
      </c>
      <c r="Q3199" s="13" t="s">
        <v>9033</v>
      </c>
      <c r="R3199" s="13" t="s">
        <v>9043</v>
      </c>
    </row>
    <row r="3200" spans="1:18" x14ac:dyDescent="0.3">
      <c r="A3200" s="11" t="s">
        <v>6</v>
      </c>
      <c r="B3200" s="11" t="s">
        <v>1466</v>
      </c>
      <c r="D3200" s="11" t="s">
        <v>1609</v>
      </c>
      <c r="E3200" s="11" t="s">
        <v>1610</v>
      </c>
      <c r="F3200" s="12">
        <v>45.194000000000003</v>
      </c>
      <c r="G3200" s="12">
        <v>12.031000000000001</v>
      </c>
      <c r="H3200" s="11">
        <v>6000</v>
      </c>
      <c r="I3200" s="11">
        <v>3504</v>
      </c>
      <c r="J3200" s="13" t="s">
        <v>8991</v>
      </c>
      <c r="K3200" s="14">
        <f>I3200*Assumptions!$B$2*10^-3/24</f>
        <v>21.900000000000002</v>
      </c>
      <c r="L3200" s="14">
        <f>IF(J3200="YES",I3200*Assumptions!$B$3/1000,0)</f>
        <v>0</v>
      </c>
      <c r="M3200" s="14">
        <f>IF(J3200="YES",I3200*Assumptions!$B$4/1000,0)</f>
        <v>0</v>
      </c>
      <c r="N3200" s="14">
        <f>IF(J3200="YES",I3200*Assumptions!$B$5/1000,0)</f>
        <v>0</v>
      </c>
      <c r="O3200" s="14">
        <f>K3200*Assumptions!$B$6*Assumptions!$B$7</f>
        <v>127.02</v>
      </c>
      <c r="P3200" s="14">
        <f>((K3200*Assumptions!$B$6*Assumptions!$B$7/1000)*(Assumptions!$B$8/(Assumptions!$B$8-1)))*Assumptions!$B$9</f>
        <v>762.11999999999989</v>
      </c>
      <c r="Q3200" s="13" t="s">
        <v>9033</v>
      </c>
      <c r="R3200" s="13" t="s">
        <v>9042</v>
      </c>
    </row>
    <row r="3201" spans="1:18" x14ac:dyDescent="0.3">
      <c r="A3201" s="11" t="s">
        <v>6</v>
      </c>
      <c r="B3201" s="11" t="s">
        <v>1466</v>
      </c>
      <c r="D3201" s="11" t="s">
        <v>1611</v>
      </c>
      <c r="E3201" s="11" t="s">
        <v>1612</v>
      </c>
      <c r="F3201" s="12">
        <v>45.552999999999997</v>
      </c>
      <c r="G3201" s="12">
        <v>12.741</v>
      </c>
      <c r="H3201" s="11">
        <v>32000</v>
      </c>
      <c r="I3201" s="11">
        <v>15009</v>
      </c>
      <c r="J3201" s="13" t="s">
        <v>8991</v>
      </c>
      <c r="K3201" s="14">
        <f>I3201*Assumptions!$B$2*10^-3/24</f>
        <v>93.806249999999991</v>
      </c>
      <c r="L3201" s="14">
        <f>IF(J3201="YES",I3201*Assumptions!$B$3/1000,0)</f>
        <v>0</v>
      </c>
      <c r="M3201" s="14">
        <f>IF(J3201="YES",I3201*Assumptions!$B$4/1000,0)</f>
        <v>0</v>
      </c>
      <c r="N3201" s="14">
        <f>IF(J3201="YES",I3201*Assumptions!$B$5/1000,0)</f>
        <v>0</v>
      </c>
      <c r="O3201" s="14">
        <f>K3201*Assumptions!$B$6*Assumptions!$B$7</f>
        <v>544.07624999999985</v>
      </c>
      <c r="P3201" s="14">
        <f>((K3201*Assumptions!$B$6*Assumptions!$B$7/1000)*(Assumptions!$B$8/(Assumptions!$B$8-1)))*Assumptions!$B$9</f>
        <v>3264.4574999999986</v>
      </c>
      <c r="Q3201" s="13" t="s">
        <v>9033</v>
      </c>
      <c r="R3201" s="13" t="s">
        <v>9044</v>
      </c>
    </row>
    <row r="3202" spans="1:18" x14ac:dyDescent="0.3">
      <c r="A3202" s="11" t="s">
        <v>6</v>
      </c>
      <c r="B3202" s="11" t="s">
        <v>1466</v>
      </c>
      <c r="D3202" s="11" t="s">
        <v>1613</v>
      </c>
      <c r="E3202" s="11" t="s">
        <v>1614</v>
      </c>
      <c r="F3202" s="12">
        <v>45.505000000000003</v>
      </c>
      <c r="G3202" s="12">
        <v>12.617000000000001</v>
      </c>
      <c r="H3202" s="11">
        <v>185000</v>
      </c>
      <c r="I3202" s="11">
        <v>120577</v>
      </c>
      <c r="J3202" s="13" t="s">
        <v>8982</v>
      </c>
      <c r="K3202" s="14">
        <f>I3202*Assumptions!$B$2*10^-3/24</f>
        <v>753.60624999999993</v>
      </c>
      <c r="L3202" s="14">
        <f>IF(J3202="YES",I3202*Assumptions!$B$3/1000,0)</f>
        <v>2411.54</v>
      </c>
      <c r="M3202" s="14">
        <f>IF(J3202="YES",I3202*Assumptions!$B$4/1000,0)</f>
        <v>1808.655</v>
      </c>
      <c r="N3202" s="14">
        <f>IF(J3202="YES",I3202*Assumptions!$B$5/1000,0)</f>
        <v>3617.31</v>
      </c>
      <c r="O3202" s="14">
        <f>K3202*Assumptions!$B$6*Assumptions!$B$7</f>
        <v>4370.9162499999993</v>
      </c>
      <c r="P3202" s="14">
        <f>((K3202*Assumptions!$B$6*Assumptions!$B$7/1000)*(Assumptions!$B$8/(Assumptions!$B$8-1)))*Assumptions!$B$9</f>
        <v>26225.497499999994</v>
      </c>
      <c r="Q3202" s="13" t="s">
        <v>9033</v>
      </c>
      <c r="R3202" s="13" t="s">
        <v>9043</v>
      </c>
    </row>
    <row r="3203" spans="1:18" x14ac:dyDescent="0.3">
      <c r="A3203" s="11" t="s">
        <v>6</v>
      </c>
      <c r="B3203" s="11" t="s">
        <v>1477</v>
      </c>
      <c r="D3203" s="11" t="s">
        <v>1615</v>
      </c>
      <c r="E3203" s="11" t="s">
        <v>1616</v>
      </c>
      <c r="F3203" s="12">
        <v>45.210999999999999</v>
      </c>
      <c r="G3203" s="12">
        <v>11.647</v>
      </c>
      <c r="H3203" s="11">
        <v>25000</v>
      </c>
      <c r="I3203" s="11">
        <v>19140</v>
      </c>
      <c r="J3203" s="13" t="s">
        <v>8991</v>
      </c>
      <c r="K3203" s="14">
        <f>I3203*Assumptions!$B$2*10^-3/24</f>
        <v>119.625</v>
      </c>
      <c r="L3203" s="14">
        <f>IF(J3203="YES",I3203*Assumptions!$B$3/1000,0)</f>
        <v>0</v>
      </c>
      <c r="M3203" s="14">
        <f>IF(J3203="YES",I3203*Assumptions!$B$4/1000,0)</f>
        <v>0</v>
      </c>
      <c r="N3203" s="14">
        <f>IF(J3203="YES",I3203*Assumptions!$B$5/1000,0)</f>
        <v>0</v>
      </c>
      <c r="O3203" s="14">
        <f>K3203*Assumptions!$B$6*Assumptions!$B$7</f>
        <v>693.82499999999993</v>
      </c>
      <c r="P3203" s="14">
        <f>((K3203*Assumptions!$B$6*Assumptions!$B$7/1000)*(Assumptions!$B$8/(Assumptions!$B$8-1)))*Assumptions!$B$9</f>
        <v>4162.9499999999989</v>
      </c>
      <c r="Q3203" s="13" t="s">
        <v>9033</v>
      </c>
      <c r="R3203" s="13" t="s">
        <v>9042</v>
      </c>
    </row>
    <row r="3204" spans="1:18" x14ac:dyDescent="0.3">
      <c r="A3204" s="11" t="s">
        <v>6</v>
      </c>
      <c r="B3204" s="11" t="s">
        <v>1477</v>
      </c>
      <c r="D3204" s="11" t="s">
        <v>1617</v>
      </c>
      <c r="E3204" s="11" t="s">
        <v>1618</v>
      </c>
      <c r="F3204" s="12">
        <v>45.597999999999999</v>
      </c>
      <c r="G3204" s="12">
        <v>11.736000000000001</v>
      </c>
      <c r="H3204" s="11">
        <v>8000</v>
      </c>
      <c r="I3204" s="11">
        <v>3034</v>
      </c>
      <c r="J3204" s="13" t="s">
        <v>8991</v>
      </c>
      <c r="K3204" s="14">
        <f>I3204*Assumptions!$B$2*10^-3/24</f>
        <v>18.962500000000002</v>
      </c>
      <c r="L3204" s="14">
        <f>IF(J3204="YES",I3204*Assumptions!$B$3/1000,0)</f>
        <v>0</v>
      </c>
      <c r="M3204" s="14">
        <f>IF(J3204="YES",I3204*Assumptions!$B$4/1000,0)</f>
        <v>0</v>
      </c>
      <c r="N3204" s="14">
        <f>IF(J3204="YES",I3204*Assumptions!$B$5/1000,0)</f>
        <v>0</v>
      </c>
      <c r="O3204" s="14">
        <f>K3204*Assumptions!$B$6*Assumptions!$B$7</f>
        <v>109.9825</v>
      </c>
      <c r="P3204" s="14">
        <f>((K3204*Assumptions!$B$6*Assumptions!$B$7/1000)*(Assumptions!$B$8/(Assumptions!$B$8-1)))*Assumptions!$B$9</f>
        <v>659.89499999999998</v>
      </c>
      <c r="Q3204" s="13" t="s">
        <v>9033</v>
      </c>
      <c r="R3204" s="13" t="s">
        <v>9043</v>
      </c>
    </row>
    <row r="3205" spans="1:18" x14ac:dyDescent="0.3">
      <c r="A3205" s="11" t="s">
        <v>6</v>
      </c>
      <c r="B3205" s="11" t="s">
        <v>1477</v>
      </c>
      <c r="D3205" s="11" t="s">
        <v>1619</v>
      </c>
      <c r="E3205" s="11" t="s">
        <v>1620</v>
      </c>
      <c r="F3205" s="12">
        <v>45.472999999999999</v>
      </c>
      <c r="G3205" s="12">
        <v>11.811</v>
      </c>
      <c r="H3205" s="11">
        <v>12000</v>
      </c>
      <c r="I3205" s="11">
        <v>9510</v>
      </c>
      <c r="J3205" s="13" t="s">
        <v>8991</v>
      </c>
      <c r="K3205" s="14">
        <f>I3205*Assumptions!$B$2*10^-3/24</f>
        <v>59.4375</v>
      </c>
      <c r="L3205" s="14">
        <f>IF(J3205="YES",I3205*Assumptions!$B$3/1000,0)</f>
        <v>0</v>
      </c>
      <c r="M3205" s="14">
        <f>IF(J3205="YES",I3205*Assumptions!$B$4/1000,0)</f>
        <v>0</v>
      </c>
      <c r="N3205" s="14">
        <f>IF(J3205="YES",I3205*Assumptions!$B$5/1000,0)</f>
        <v>0</v>
      </c>
      <c r="O3205" s="14">
        <f>K3205*Assumptions!$B$6*Assumptions!$B$7</f>
        <v>344.73749999999995</v>
      </c>
      <c r="P3205" s="14">
        <f>((K3205*Assumptions!$B$6*Assumptions!$B$7/1000)*(Assumptions!$B$8/(Assumptions!$B$8-1)))*Assumptions!$B$9</f>
        <v>2068.4249999999997</v>
      </c>
      <c r="Q3205" s="13" t="s">
        <v>9033</v>
      </c>
      <c r="R3205" s="13" t="s">
        <v>9042</v>
      </c>
    </row>
    <row r="3206" spans="1:18" x14ac:dyDescent="0.3">
      <c r="A3206" s="11" t="s">
        <v>6</v>
      </c>
      <c r="B3206" s="11" t="s">
        <v>1477</v>
      </c>
      <c r="D3206" s="11" t="s">
        <v>1621</v>
      </c>
      <c r="E3206" s="11" t="s">
        <v>1622</v>
      </c>
      <c r="F3206" s="12">
        <v>45.466000000000001</v>
      </c>
      <c r="G3206" s="12">
        <v>11.861000000000001</v>
      </c>
      <c r="H3206" s="11">
        <v>20000</v>
      </c>
      <c r="I3206" s="11">
        <v>15851</v>
      </c>
      <c r="J3206" s="13" t="s">
        <v>8991</v>
      </c>
      <c r="K3206" s="14">
        <f>I3206*Assumptions!$B$2*10^-3/24</f>
        <v>99.068750000000009</v>
      </c>
      <c r="L3206" s="14">
        <f>IF(J3206="YES",I3206*Assumptions!$B$3/1000,0)</f>
        <v>0</v>
      </c>
      <c r="M3206" s="14">
        <f>IF(J3206="YES",I3206*Assumptions!$B$4/1000,0)</f>
        <v>0</v>
      </c>
      <c r="N3206" s="14">
        <f>IF(J3206="YES",I3206*Assumptions!$B$5/1000,0)</f>
        <v>0</v>
      </c>
      <c r="O3206" s="14">
        <f>K3206*Assumptions!$B$6*Assumptions!$B$7</f>
        <v>574.59875</v>
      </c>
      <c r="P3206" s="14">
        <f>((K3206*Assumptions!$B$6*Assumptions!$B$7/1000)*(Assumptions!$B$8/(Assumptions!$B$8-1)))*Assumptions!$B$9</f>
        <v>3447.5924999999997</v>
      </c>
      <c r="Q3206" s="13" t="s">
        <v>9033</v>
      </c>
      <c r="R3206" s="13" t="s">
        <v>9042</v>
      </c>
    </row>
    <row r="3207" spans="1:18" x14ac:dyDescent="0.3">
      <c r="A3207" s="11" t="s">
        <v>6</v>
      </c>
      <c r="B3207" s="11" t="s">
        <v>1477</v>
      </c>
      <c r="D3207" s="11" t="s">
        <v>1623</v>
      </c>
      <c r="E3207" s="11" t="s">
        <v>1624</v>
      </c>
      <c r="F3207" s="12">
        <v>45.317</v>
      </c>
      <c r="G3207" s="12">
        <v>11.875</v>
      </c>
      <c r="H3207" s="11">
        <v>5933</v>
      </c>
      <c r="I3207" s="11">
        <v>5930</v>
      </c>
      <c r="J3207" s="13" t="s">
        <v>8991</v>
      </c>
      <c r="K3207" s="14">
        <f>I3207*Assumptions!$B$2*10^-3/24</f>
        <v>37.0625</v>
      </c>
      <c r="L3207" s="14">
        <f>IF(J3207="YES",I3207*Assumptions!$B$3/1000,0)</f>
        <v>0</v>
      </c>
      <c r="M3207" s="14">
        <f>IF(J3207="YES",I3207*Assumptions!$B$4/1000,0)</f>
        <v>0</v>
      </c>
      <c r="N3207" s="14">
        <f>IF(J3207="YES",I3207*Assumptions!$B$5/1000,0)</f>
        <v>0</v>
      </c>
      <c r="O3207" s="14">
        <f>K3207*Assumptions!$B$6*Assumptions!$B$7</f>
        <v>214.96250000000001</v>
      </c>
      <c r="P3207" s="14">
        <f>((K3207*Assumptions!$B$6*Assumptions!$B$7/1000)*(Assumptions!$B$8/(Assumptions!$B$8-1)))*Assumptions!$B$9</f>
        <v>1289.7749999999999</v>
      </c>
      <c r="Q3207" s="13" t="s">
        <v>9033</v>
      </c>
      <c r="R3207" s="13" t="s">
        <v>9042</v>
      </c>
    </row>
    <row r="3208" spans="1:18" x14ac:dyDescent="0.3">
      <c r="A3208" s="11" t="s">
        <v>6</v>
      </c>
      <c r="B3208" s="11" t="s">
        <v>1477</v>
      </c>
      <c r="D3208" s="11" t="s">
        <v>1625</v>
      </c>
      <c r="E3208" s="11" t="s">
        <v>1626</v>
      </c>
      <c r="F3208" s="12">
        <v>45.427999999999997</v>
      </c>
      <c r="G3208" s="12">
        <v>11.766999999999999</v>
      </c>
      <c r="H3208" s="11">
        <v>12800</v>
      </c>
      <c r="I3208" s="11">
        <v>12056</v>
      </c>
      <c r="J3208" s="13" t="s">
        <v>8991</v>
      </c>
      <c r="K3208" s="14">
        <f>I3208*Assumptions!$B$2*10^-3/24</f>
        <v>75.350000000000009</v>
      </c>
      <c r="L3208" s="14">
        <f>IF(J3208="YES",I3208*Assumptions!$B$3/1000,0)</f>
        <v>0</v>
      </c>
      <c r="M3208" s="14">
        <f>IF(J3208="YES",I3208*Assumptions!$B$4/1000,0)</f>
        <v>0</v>
      </c>
      <c r="N3208" s="14">
        <f>IF(J3208="YES",I3208*Assumptions!$B$5/1000,0)</f>
        <v>0</v>
      </c>
      <c r="O3208" s="14">
        <f>K3208*Assumptions!$B$6*Assumptions!$B$7</f>
        <v>437.03000000000003</v>
      </c>
      <c r="P3208" s="14">
        <f>((K3208*Assumptions!$B$6*Assumptions!$B$7/1000)*(Assumptions!$B$8/(Assumptions!$B$8-1)))*Assumptions!$B$9</f>
        <v>2622.1800000000003</v>
      </c>
      <c r="Q3208" s="13" t="s">
        <v>9033</v>
      </c>
      <c r="R3208" s="13" t="s">
        <v>9042</v>
      </c>
    </row>
    <row r="3209" spans="1:18" x14ac:dyDescent="0.3">
      <c r="A3209" s="11" t="s">
        <v>6</v>
      </c>
      <c r="B3209" s="11" t="s">
        <v>1477</v>
      </c>
      <c r="D3209" s="11" t="s">
        <v>1627</v>
      </c>
      <c r="E3209" s="11" t="s">
        <v>1628</v>
      </c>
      <c r="F3209" s="12">
        <v>45.222999999999999</v>
      </c>
      <c r="G3209" s="12">
        <v>11.763999999999999</v>
      </c>
      <c r="H3209" s="11">
        <v>40000</v>
      </c>
      <c r="I3209" s="11">
        <v>17569</v>
      </c>
      <c r="J3209" s="13" t="s">
        <v>8991</v>
      </c>
      <c r="K3209" s="14">
        <f>I3209*Assumptions!$B$2*10^-3/24</f>
        <v>109.80624999999999</v>
      </c>
      <c r="L3209" s="14">
        <f>IF(J3209="YES",I3209*Assumptions!$B$3/1000,0)</f>
        <v>0</v>
      </c>
      <c r="M3209" s="14">
        <f>IF(J3209="YES",I3209*Assumptions!$B$4/1000,0)</f>
        <v>0</v>
      </c>
      <c r="N3209" s="14">
        <f>IF(J3209="YES",I3209*Assumptions!$B$5/1000,0)</f>
        <v>0</v>
      </c>
      <c r="O3209" s="14">
        <f>K3209*Assumptions!$B$6*Assumptions!$B$7</f>
        <v>636.87624999999991</v>
      </c>
      <c r="P3209" s="14">
        <f>((K3209*Assumptions!$B$6*Assumptions!$B$7/1000)*(Assumptions!$B$8/(Assumptions!$B$8-1)))*Assumptions!$B$9</f>
        <v>3821.2574999999993</v>
      </c>
      <c r="Q3209" s="13" t="s">
        <v>9033</v>
      </c>
      <c r="R3209" s="13" t="s">
        <v>9042</v>
      </c>
    </row>
    <row r="3210" spans="1:18" x14ac:dyDescent="0.3">
      <c r="A3210" s="11" t="s">
        <v>6</v>
      </c>
      <c r="B3210" s="11" t="s">
        <v>1477</v>
      </c>
      <c r="D3210" s="11" t="s">
        <v>1629</v>
      </c>
      <c r="E3210" s="11" t="s">
        <v>1630</v>
      </c>
      <c r="F3210" s="12">
        <v>45.232999999999997</v>
      </c>
      <c r="G3210" s="12">
        <v>11.478999999999999</v>
      </c>
      <c r="H3210" s="11">
        <v>12000</v>
      </c>
      <c r="I3210" s="11">
        <v>11155</v>
      </c>
      <c r="J3210" s="13" t="s">
        <v>8991</v>
      </c>
      <c r="K3210" s="14">
        <f>I3210*Assumptions!$B$2*10^-3/24</f>
        <v>69.71875</v>
      </c>
      <c r="L3210" s="14">
        <f>IF(J3210="YES",I3210*Assumptions!$B$3/1000,0)</f>
        <v>0</v>
      </c>
      <c r="M3210" s="14">
        <f>IF(J3210="YES",I3210*Assumptions!$B$4/1000,0)</f>
        <v>0</v>
      </c>
      <c r="N3210" s="14">
        <f>IF(J3210="YES",I3210*Assumptions!$B$5/1000,0)</f>
        <v>0</v>
      </c>
      <c r="O3210" s="14">
        <f>K3210*Assumptions!$B$6*Assumptions!$B$7</f>
        <v>404.36874999999998</v>
      </c>
      <c r="P3210" s="14">
        <f>((K3210*Assumptions!$B$6*Assumptions!$B$7/1000)*(Assumptions!$B$8/(Assumptions!$B$8-1)))*Assumptions!$B$9</f>
        <v>2426.2124999999996</v>
      </c>
      <c r="Q3210" s="13" t="s">
        <v>9033</v>
      </c>
      <c r="R3210" s="13" t="s">
        <v>9042</v>
      </c>
    </row>
    <row r="3211" spans="1:18" x14ac:dyDescent="0.3">
      <c r="A3211" s="11" t="s">
        <v>6</v>
      </c>
      <c r="B3211" s="11" t="s">
        <v>1477</v>
      </c>
      <c r="D3211" s="11" t="s">
        <v>1631</v>
      </c>
      <c r="E3211" s="11" t="s">
        <v>1632</v>
      </c>
      <c r="F3211" s="12">
        <v>45.378</v>
      </c>
      <c r="G3211" s="12">
        <v>11.879</v>
      </c>
      <c r="H3211" s="11">
        <v>13000</v>
      </c>
      <c r="I3211" s="11">
        <v>12480</v>
      </c>
      <c r="J3211" s="13" t="s">
        <v>8991</v>
      </c>
      <c r="K3211" s="14">
        <f>I3211*Assumptions!$B$2*10^-3/24</f>
        <v>78</v>
      </c>
      <c r="L3211" s="14">
        <f>IF(J3211="YES",I3211*Assumptions!$B$3/1000,0)</f>
        <v>0</v>
      </c>
      <c r="M3211" s="14">
        <f>IF(J3211="YES",I3211*Assumptions!$B$4/1000,0)</f>
        <v>0</v>
      </c>
      <c r="N3211" s="14">
        <f>IF(J3211="YES",I3211*Assumptions!$B$5/1000,0)</f>
        <v>0</v>
      </c>
      <c r="O3211" s="14">
        <f>K3211*Assumptions!$B$6*Assumptions!$B$7</f>
        <v>452.4</v>
      </c>
      <c r="P3211" s="14">
        <f>((K3211*Assumptions!$B$6*Assumptions!$B$7/1000)*(Assumptions!$B$8/(Assumptions!$B$8-1)))*Assumptions!$B$9</f>
        <v>2714.3999999999996</v>
      </c>
      <c r="Q3211" s="13" t="s">
        <v>9033</v>
      </c>
      <c r="R3211" s="13" t="s">
        <v>9043</v>
      </c>
    </row>
    <row r="3212" spans="1:18" x14ac:dyDescent="0.3">
      <c r="A3212" s="11" t="s">
        <v>6</v>
      </c>
      <c r="B3212" s="11" t="s">
        <v>1477</v>
      </c>
      <c r="D3212" s="11" t="s">
        <v>1633</v>
      </c>
      <c r="E3212" s="11" t="s">
        <v>1634</v>
      </c>
      <c r="F3212" s="12">
        <v>45.347000000000001</v>
      </c>
      <c r="G3212" s="12">
        <v>11.878</v>
      </c>
      <c r="H3212" s="11">
        <v>40000</v>
      </c>
      <c r="I3212" s="11">
        <v>38400</v>
      </c>
      <c r="J3212" s="13" t="s">
        <v>8991</v>
      </c>
      <c r="K3212" s="14">
        <f>I3212*Assumptions!$B$2*10^-3/24</f>
        <v>240</v>
      </c>
      <c r="L3212" s="14">
        <f>IF(J3212="YES",I3212*Assumptions!$B$3/1000,0)</f>
        <v>0</v>
      </c>
      <c r="M3212" s="14">
        <f>IF(J3212="YES",I3212*Assumptions!$B$4/1000,0)</f>
        <v>0</v>
      </c>
      <c r="N3212" s="14">
        <f>IF(J3212="YES",I3212*Assumptions!$B$5/1000,0)</f>
        <v>0</v>
      </c>
      <c r="O3212" s="14">
        <f>K3212*Assumptions!$B$6*Assumptions!$B$7</f>
        <v>1392</v>
      </c>
      <c r="P3212" s="14">
        <f>((K3212*Assumptions!$B$6*Assumptions!$B$7/1000)*(Assumptions!$B$8/(Assumptions!$B$8-1)))*Assumptions!$B$9</f>
        <v>8352</v>
      </c>
      <c r="Q3212" s="13" t="s">
        <v>9033</v>
      </c>
      <c r="R3212" s="13" t="s">
        <v>9042</v>
      </c>
    </row>
    <row r="3213" spans="1:18" x14ac:dyDescent="0.3">
      <c r="A3213" s="11" t="s">
        <v>6</v>
      </c>
      <c r="B3213" s="11" t="s">
        <v>1477</v>
      </c>
      <c r="D3213" s="11" t="s">
        <v>1635</v>
      </c>
      <c r="E3213" s="11" t="s">
        <v>1636</v>
      </c>
      <c r="F3213" s="12">
        <v>45.383000000000003</v>
      </c>
      <c r="G3213" s="12">
        <v>11.914</v>
      </c>
      <c r="H3213" s="11">
        <v>197000</v>
      </c>
      <c r="I3213" s="11">
        <v>212885</v>
      </c>
      <c r="J3213" s="13" t="s">
        <v>8982</v>
      </c>
      <c r="K3213" s="14">
        <f>I3213*Assumptions!$B$2*10^-3/24</f>
        <v>1330.53125</v>
      </c>
      <c r="L3213" s="14">
        <f>IF(J3213="YES",I3213*Assumptions!$B$3/1000,0)</f>
        <v>4257.7</v>
      </c>
      <c r="M3213" s="14">
        <f>IF(J3213="YES",I3213*Assumptions!$B$4/1000,0)</f>
        <v>3193.2750000000001</v>
      </c>
      <c r="N3213" s="14">
        <f>IF(J3213="YES",I3213*Assumptions!$B$5/1000,0)</f>
        <v>6386.55</v>
      </c>
      <c r="O3213" s="14">
        <f>K3213*Assumptions!$B$6*Assumptions!$B$7</f>
        <v>7717.0812500000002</v>
      </c>
      <c r="P3213" s="14">
        <f>((K3213*Assumptions!$B$6*Assumptions!$B$7/1000)*(Assumptions!$B$8/(Assumptions!$B$8-1)))*Assumptions!$B$9</f>
        <v>46302.487500000003</v>
      </c>
      <c r="Q3213" s="13" t="s">
        <v>9033</v>
      </c>
      <c r="R3213" s="13" t="s">
        <v>9043</v>
      </c>
    </row>
    <row r="3214" spans="1:18" x14ac:dyDescent="0.3">
      <c r="A3214" s="11" t="s">
        <v>6</v>
      </c>
      <c r="B3214" s="11" t="s">
        <v>1477</v>
      </c>
      <c r="D3214" s="11" t="s">
        <v>1637</v>
      </c>
      <c r="E3214" s="11" t="s">
        <v>1638</v>
      </c>
      <c r="F3214" s="12">
        <v>45.262</v>
      </c>
      <c r="G3214" s="12">
        <v>11.792</v>
      </c>
      <c r="H3214" s="11">
        <v>7500</v>
      </c>
      <c r="I3214" s="11">
        <v>7439</v>
      </c>
      <c r="J3214" s="13" t="s">
        <v>8991</v>
      </c>
      <c r="K3214" s="14">
        <f>I3214*Assumptions!$B$2*10^-3/24</f>
        <v>46.493750000000006</v>
      </c>
      <c r="L3214" s="14">
        <f>IF(J3214="YES",I3214*Assumptions!$B$3/1000,0)</f>
        <v>0</v>
      </c>
      <c r="M3214" s="14">
        <f>IF(J3214="YES",I3214*Assumptions!$B$4/1000,0)</f>
        <v>0</v>
      </c>
      <c r="N3214" s="14">
        <f>IF(J3214="YES",I3214*Assumptions!$B$5/1000,0)</f>
        <v>0</v>
      </c>
      <c r="O3214" s="14">
        <f>K3214*Assumptions!$B$6*Assumptions!$B$7</f>
        <v>269.66375000000005</v>
      </c>
      <c r="P3214" s="14">
        <f>((K3214*Assumptions!$B$6*Assumptions!$B$7/1000)*(Assumptions!$B$8/(Assumptions!$B$8-1)))*Assumptions!$B$9</f>
        <v>1617.9825000000003</v>
      </c>
      <c r="Q3214" s="13" t="s">
        <v>9033</v>
      </c>
      <c r="R3214" s="13" t="s">
        <v>9043</v>
      </c>
    </row>
    <row r="3215" spans="1:18" x14ac:dyDescent="0.3">
      <c r="A3215" s="11" t="s">
        <v>6</v>
      </c>
      <c r="B3215" s="11" t="s">
        <v>1477</v>
      </c>
      <c r="D3215" s="11" t="s">
        <v>1639</v>
      </c>
      <c r="E3215" s="11" t="s">
        <v>1640</v>
      </c>
      <c r="F3215" s="12">
        <v>45.24</v>
      </c>
      <c r="G3215" s="12">
        <v>12.031000000000001</v>
      </c>
      <c r="H3215" s="11">
        <v>6000</v>
      </c>
      <c r="I3215" s="11">
        <v>3935</v>
      </c>
      <c r="J3215" s="13" t="s">
        <v>8991</v>
      </c>
      <c r="K3215" s="14">
        <f>I3215*Assumptions!$B$2*10^-3/24</f>
        <v>24.59375</v>
      </c>
      <c r="L3215" s="14">
        <f>IF(J3215="YES",I3215*Assumptions!$B$3/1000,0)</f>
        <v>0</v>
      </c>
      <c r="M3215" s="14">
        <f>IF(J3215="YES",I3215*Assumptions!$B$4/1000,0)</f>
        <v>0</v>
      </c>
      <c r="N3215" s="14">
        <f>IF(J3215="YES",I3215*Assumptions!$B$5/1000,0)</f>
        <v>0</v>
      </c>
      <c r="O3215" s="14">
        <f>K3215*Assumptions!$B$6*Assumptions!$B$7</f>
        <v>142.64374999999998</v>
      </c>
      <c r="P3215" s="14">
        <f>((K3215*Assumptions!$B$6*Assumptions!$B$7/1000)*(Assumptions!$B$8/(Assumptions!$B$8-1)))*Assumptions!$B$9</f>
        <v>855.86249999999995</v>
      </c>
      <c r="Q3215" s="13" t="s">
        <v>9033</v>
      </c>
      <c r="R3215" s="13" t="s">
        <v>9043</v>
      </c>
    </row>
    <row r="3216" spans="1:18" x14ac:dyDescent="0.3">
      <c r="A3216" s="11" t="s">
        <v>6</v>
      </c>
      <c r="B3216" s="11" t="s">
        <v>1477</v>
      </c>
      <c r="D3216" s="11" t="s">
        <v>1641</v>
      </c>
      <c r="E3216" s="11" t="s">
        <v>1642</v>
      </c>
      <c r="F3216" s="12">
        <v>45.186</v>
      </c>
      <c r="G3216" s="12">
        <v>11.795999999999999</v>
      </c>
      <c r="H3216" s="11">
        <v>14700</v>
      </c>
      <c r="I3216" s="11">
        <v>3596</v>
      </c>
      <c r="J3216" s="13" t="s">
        <v>8991</v>
      </c>
      <c r="K3216" s="14">
        <f>I3216*Assumptions!$B$2*10^-3/24</f>
        <v>22.474999999999998</v>
      </c>
      <c r="L3216" s="14">
        <f>IF(J3216="YES",I3216*Assumptions!$B$3/1000,0)</f>
        <v>0</v>
      </c>
      <c r="M3216" s="14">
        <f>IF(J3216="YES",I3216*Assumptions!$B$4/1000,0)</f>
        <v>0</v>
      </c>
      <c r="N3216" s="14">
        <f>IF(J3216="YES",I3216*Assumptions!$B$5/1000,0)</f>
        <v>0</v>
      </c>
      <c r="O3216" s="14">
        <f>K3216*Assumptions!$B$6*Assumptions!$B$7</f>
        <v>130.35499999999996</v>
      </c>
      <c r="P3216" s="14">
        <f>((K3216*Assumptions!$B$6*Assumptions!$B$7/1000)*(Assumptions!$B$8/(Assumptions!$B$8-1)))*Assumptions!$B$9</f>
        <v>782.12999999999977</v>
      </c>
      <c r="Q3216" s="13" t="s">
        <v>9033</v>
      </c>
      <c r="R3216" s="13" t="s">
        <v>9042</v>
      </c>
    </row>
    <row r="3217" spans="1:18" x14ac:dyDescent="0.3">
      <c r="A3217" s="11" t="s">
        <v>6</v>
      </c>
      <c r="B3217" s="11" t="s">
        <v>1477</v>
      </c>
      <c r="D3217" s="11" t="s">
        <v>1643</v>
      </c>
      <c r="E3217" s="11" t="s">
        <v>1644</v>
      </c>
      <c r="F3217" s="12">
        <v>45.38</v>
      </c>
      <c r="G3217" s="12">
        <v>11.802</v>
      </c>
      <c r="H3217" s="11">
        <v>27500</v>
      </c>
      <c r="I3217" s="11">
        <v>26045</v>
      </c>
      <c r="J3217" s="13" t="s">
        <v>8991</v>
      </c>
      <c r="K3217" s="14">
        <f>I3217*Assumptions!$B$2*10^-3/24</f>
        <v>162.78125</v>
      </c>
      <c r="L3217" s="14">
        <f>IF(J3217="YES",I3217*Assumptions!$B$3/1000,0)</f>
        <v>0</v>
      </c>
      <c r="M3217" s="14">
        <f>IF(J3217="YES",I3217*Assumptions!$B$4/1000,0)</f>
        <v>0</v>
      </c>
      <c r="N3217" s="14">
        <f>IF(J3217="YES",I3217*Assumptions!$B$5/1000,0)</f>
        <v>0</v>
      </c>
      <c r="O3217" s="14">
        <f>K3217*Assumptions!$B$6*Assumptions!$B$7</f>
        <v>944.13124999999991</v>
      </c>
      <c r="P3217" s="14">
        <f>((K3217*Assumptions!$B$6*Assumptions!$B$7/1000)*(Assumptions!$B$8/(Assumptions!$B$8-1)))*Assumptions!$B$9</f>
        <v>5664.7874999999985</v>
      </c>
      <c r="Q3217" s="13" t="s">
        <v>9033</v>
      </c>
      <c r="R3217" s="13" t="s">
        <v>9042</v>
      </c>
    </row>
    <row r="3218" spans="1:18" x14ac:dyDescent="0.3">
      <c r="A3218" s="11" t="s">
        <v>6</v>
      </c>
      <c r="B3218" s="11" t="s">
        <v>1477</v>
      </c>
      <c r="D3218" s="11" t="s">
        <v>1645</v>
      </c>
      <c r="E3218" s="11" t="s">
        <v>1646</v>
      </c>
      <c r="F3218" s="12">
        <v>45.206000000000003</v>
      </c>
      <c r="G3218" s="12">
        <v>11.571999999999999</v>
      </c>
      <c r="H3218" s="11">
        <v>19000</v>
      </c>
      <c r="I3218" s="11">
        <v>9217</v>
      </c>
      <c r="J3218" s="13" t="s">
        <v>8991</v>
      </c>
      <c r="K3218" s="14">
        <f>I3218*Assumptions!$B$2*10^-3/24</f>
        <v>57.606249999999996</v>
      </c>
      <c r="L3218" s="14">
        <f>IF(J3218="YES",I3218*Assumptions!$B$3/1000,0)</f>
        <v>0</v>
      </c>
      <c r="M3218" s="14">
        <f>IF(J3218="YES",I3218*Assumptions!$B$4/1000,0)</f>
        <v>0</v>
      </c>
      <c r="N3218" s="14">
        <f>IF(J3218="YES",I3218*Assumptions!$B$5/1000,0)</f>
        <v>0</v>
      </c>
      <c r="O3218" s="14">
        <f>K3218*Assumptions!$B$6*Assumptions!$B$7</f>
        <v>334.11624999999992</v>
      </c>
      <c r="P3218" s="14">
        <f>((K3218*Assumptions!$B$6*Assumptions!$B$7/1000)*(Assumptions!$B$8/(Assumptions!$B$8-1)))*Assumptions!$B$9</f>
        <v>2004.6974999999998</v>
      </c>
      <c r="Q3218" s="13" t="s">
        <v>9033</v>
      </c>
      <c r="R3218" s="13" t="s">
        <v>9044</v>
      </c>
    </row>
    <row r="3219" spans="1:18" x14ac:dyDescent="0.3">
      <c r="A3219" s="11" t="s">
        <v>6</v>
      </c>
      <c r="B3219" s="11" t="s">
        <v>1477</v>
      </c>
      <c r="D3219" s="11" t="s">
        <v>1647</v>
      </c>
      <c r="E3219" s="11" t="s">
        <v>1648</v>
      </c>
      <c r="F3219" s="12">
        <v>45.162999999999997</v>
      </c>
      <c r="G3219" s="12">
        <v>11.752000000000001</v>
      </c>
      <c r="H3219" s="11">
        <v>12250</v>
      </c>
      <c r="I3219" s="11">
        <v>10981</v>
      </c>
      <c r="J3219" s="13" t="s">
        <v>8991</v>
      </c>
      <c r="K3219" s="14">
        <f>I3219*Assumptions!$B$2*10^-3/24</f>
        <v>68.631250000000009</v>
      </c>
      <c r="L3219" s="14">
        <f>IF(J3219="YES",I3219*Assumptions!$B$3/1000,0)</f>
        <v>0</v>
      </c>
      <c r="M3219" s="14">
        <f>IF(J3219="YES",I3219*Assumptions!$B$4/1000,0)</f>
        <v>0</v>
      </c>
      <c r="N3219" s="14">
        <f>IF(J3219="YES",I3219*Assumptions!$B$5/1000,0)</f>
        <v>0</v>
      </c>
      <c r="O3219" s="14">
        <f>K3219*Assumptions!$B$6*Assumptions!$B$7</f>
        <v>398.06125000000003</v>
      </c>
      <c r="P3219" s="14">
        <f>((K3219*Assumptions!$B$6*Assumptions!$B$7/1000)*(Assumptions!$B$8/(Assumptions!$B$8-1)))*Assumptions!$B$9</f>
        <v>2388.3675000000003</v>
      </c>
      <c r="Q3219" s="13" t="s">
        <v>9033</v>
      </c>
      <c r="R3219" s="13" t="s">
        <v>9044</v>
      </c>
    </row>
    <row r="3220" spans="1:18" x14ac:dyDescent="0.3">
      <c r="A3220" s="11" t="s">
        <v>6</v>
      </c>
      <c r="B3220" s="11" t="s">
        <v>1477</v>
      </c>
      <c r="D3220" s="11" t="s">
        <v>1649</v>
      </c>
      <c r="E3220" s="11" t="s">
        <v>1650</v>
      </c>
      <c r="F3220" s="12">
        <v>45.423999999999999</v>
      </c>
      <c r="G3220" s="12">
        <v>11.992000000000001</v>
      </c>
      <c r="H3220" s="11">
        <v>70000</v>
      </c>
      <c r="I3220" s="11">
        <v>42381</v>
      </c>
      <c r="J3220" s="13" t="s">
        <v>8991</v>
      </c>
      <c r="K3220" s="14">
        <f>I3220*Assumptions!$B$2*10^-3/24</f>
        <v>264.88125000000002</v>
      </c>
      <c r="L3220" s="14">
        <f>IF(J3220="YES",I3220*Assumptions!$B$3/1000,0)</f>
        <v>0</v>
      </c>
      <c r="M3220" s="14">
        <f>IF(J3220="YES",I3220*Assumptions!$B$4/1000,0)</f>
        <v>0</v>
      </c>
      <c r="N3220" s="14">
        <f>IF(J3220="YES",I3220*Assumptions!$B$5/1000,0)</f>
        <v>0</v>
      </c>
      <c r="O3220" s="14">
        <f>K3220*Assumptions!$B$6*Assumptions!$B$7</f>
        <v>1536.31125</v>
      </c>
      <c r="P3220" s="14">
        <f>((K3220*Assumptions!$B$6*Assumptions!$B$7/1000)*(Assumptions!$B$8/(Assumptions!$B$8-1)))*Assumptions!$B$9</f>
        <v>9217.8675000000003</v>
      </c>
      <c r="Q3220" s="13" t="s">
        <v>9033</v>
      </c>
      <c r="R3220" s="13" t="s">
        <v>9042</v>
      </c>
    </row>
    <row r="3221" spans="1:18" x14ac:dyDescent="0.3">
      <c r="A3221" s="11" t="s">
        <v>6</v>
      </c>
      <c r="B3221" s="11" t="s">
        <v>1477</v>
      </c>
      <c r="D3221" s="11" t="s">
        <v>1651</v>
      </c>
      <c r="E3221" s="11" t="s">
        <v>1652</v>
      </c>
      <c r="F3221" s="12">
        <v>45.332999999999998</v>
      </c>
      <c r="G3221" s="12">
        <v>11.744</v>
      </c>
      <c r="H3221" s="11">
        <v>5000</v>
      </c>
      <c r="I3221" s="11">
        <v>3575</v>
      </c>
      <c r="J3221" s="13" t="s">
        <v>8991</v>
      </c>
      <c r="K3221" s="14">
        <f>I3221*Assumptions!$B$2*10^-3/24</f>
        <v>22.34375</v>
      </c>
      <c r="L3221" s="14">
        <f>IF(J3221="YES",I3221*Assumptions!$B$3/1000,0)</f>
        <v>0</v>
      </c>
      <c r="M3221" s="14">
        <f>IF(J3221="YES",I3221*Assumptions!$B$4/1000,0)</f>
        <v>0</v>
      </c>
      <c r="N3221" s="14">
        <f>IF(J3221="YES",I3221*Assumptions!$B$5/1000,0)</f>
        <v>0</v>
      </c>
      <c r="O3221" s="14">
        <f>K3221*Assumptions!$B$6*Assumptions!$B$7</f>
        <v>129.59375</v>
      </c>
      <c r="P3221" s="14">
        <f>((K3221*Assumptions!$B$6*Assumptions!$B$7/1000)*(Assumptions!$B$8/(Assumptions!$B$8-1)))*Assumptions!$B$9</f>
        <v>777.5625</v>
      </c>
      <c r="Q3221" s="13" t="s">
        <v>9033</v>
      </c>
      <c r="R3221" s="13" t="s">
        <v>9042</v>
      </c>
    </row>
    <row r="3222" spans="1:18" x14ac:dyDescent="0.3">
      <c r="A3222" s="11" t="s">
        <v>6</v>
      </c>
      <c r="B3222" s="11" t="s">
        <v>1477</v>
      </c>
      <c r="D3222" s="11" t="s">
        <v>1653</v>
      </c>
      <c r="E3222" s="11" t="s">
        <v>1654</v>
      </c>
      <c r="F3222" s="12">
        <v>45.279000000000003</v>
      </c>
      <c r="G3222" s="12">
        <v>11.772</v>
      </c>
      <c r="H3222" s="11">
        <v>10000</v>
      </c>
      <c r="I3222" s="11">
        <v>7150</v>
      </c>
      <c r="J3222" s="13" t="s">
        <v>8991</v>
      </c>
      <c r="K3222" s="14">
        <f>I3222*Assumptions!$B$2*10^-3/24</f>
        <v>44.6875</v>
      </c>
      <c r="L3222" s="14">
        <f>IF(J3222="YES",I3222*Assumptions!$B$3/1000,0)</f>
        <v>0</v>
      </c>
      <c r="M3222" s="14">
        <f>IF(J3222="YES",I3222*Assumptions!$B$4/1000,0)</f>
        <v>0</v>
      </c>
      <c r="N3222" s="14">
        <f>IF(J3222="YES",I3222*Assumptions!$B$5/1000,0)</f>
        <v>0</v>
      </c>
      <c r="O3222" s="14">
        <f>K3222*Assumptions!$B$6*Assumptions!$B$7</f>
        <v>259.1875</v>
      </c>
      <c r="P3222" s="14">
        <f>((K3222*Assumptions!$B$6*Assumptions!$B$7/1000)*(Assumptions!$B$8/(Assumptions!$B$8-1)))*Assumptions!$B$9</f>
        <v>1555.125</v>
      </c>
      <c r="Q3222" s="13" t="s">
        <v>9033</v>
      </c>
      <c r="R3222" s="13" t="s">
        <v>9044</v>
      </c>
    </row>
    <row r="3223" spans="1:18" x14ac:dyDescent="0.3">
      <c r="A3223" s="11" t="s">
        <v>6</v>
      </c>
      <c r="B3223" s="11" t="s">
        <v>1477</v>
      </c>
      <c r="D3223" s="11" t="s">
        <v>1655</v>
      </c>
      <c r="E3223" s="11" t="s">
        <v>1656</v>
      </c>
      <c r="F3223" s="12">
        <v>45.313000000000002</v>
      </c>
      <c r="G3223" s="12">
        <v>11.791</v>
      </c>
      <c r="H3223" s="11">
        <v>20000</v>
      </c>
      <c r="I3223" s="11">
        <v>14300</v>
      </c>
      <c r="J3223" s="13" t="s">
        <v>8991</v>
      </c>
      <c r="K3223" s="14">
        <f>I3223*Assumptions!$B$2*10^-3/24</f>
        <v>89.375</v>
      </c>
      <c r="L3223" s="14">
        <f>IF(J3223="YES",I3223*Assumptions!$B$3/1000,0)</f>
        <v>0</v>
      </c>
      <c r="M3223" s="14">
        <f>IF(J3223="YES",I3223*Assumptions!$B$4/1000,0)</f>
        <v>0</v>
      </c>
      <c r="N3223" s="14">
        <f>IF(J3223="YES",I3223*Assumptions!$B$5/1000,0)</f>
        <v>0</v>
      </c>
      <c r="O3223" s="14">
        <f>K3223*Assumptions!$B$6*Assumptions!$B$7</f>
        <v>518.375</v>
      </c>
      <c r="P3223" s="14">
        <f>((K3223*Assumptions!$B$6*Assumptions!$B$7/1000)*(Assumptions!$B$8/(Assumptions!$B$8-1)))*Assumptions!$B$9</f>
        <v>3110.25</v>
      </c>
      <c r="Q3223" s="13" t="s">
        <v>9033</v>
      </c>
      <c r="R3223" s="13" t="s">
        <v>9044</v>
      </c>
    </row>
    <row r="3224" spans="1:18" x14ac:dyDescent="0.3">
      <c r="A3224" s="11" t="s">
        <v>6</v>
      </c>
      <c r="B3224" s="11" t="s">
        <v>1477</v>
      </c>
      <c r="D3224" s="11" t="s">
        <v>1657</v>
      </c>
      <c r="E3224" s="11" t="s">
        <v>1658</v>
      </c>
      <c r="F3224" s="12">
        <v>45.424999999999997</v>
      </c>
      <c r="G3224" s="12">
        <v>11.824999999999999</v>
      </c>
      <c r="H3224" s="11">
        <v>22000</v>
      </c>
      <c r="I3224" s="11">
        <v>16471</v>
      </c>
      <c r="J3224" s="13" t="s">
        <v>8991</v>
      </c>
      <c r="K3224" s="14">
        <f>I3224*Assumptions!$B$2*10^-3/24</f>
        <v>102.94375000000001</v>
      </c>
      <c r="L3224" s="14">
        <f>IF(J3224="YES",I3224*Assumptions!$B$3/1000,0)</f>
        <v>0</v>
      </c>
      <c r="M3224" s="14">
        <f>IF(J3224="YES",I3224*Assumptions!$B$4/1000,0)</f>
        <v>0</v>
      </c>
      <c r="N3224" s="14">
        <f>IF(J3224="YES",I3224*Assumptions!$B$5/1000,0)</f>
        <v>0</v>
      </c>
      <c r="O3224" s="14">
        <f>K3224*Assumptions!$B$6*Assumptions!$B$7</f>
        <v>597.07375000000002</v>
      </c>
      <c r="P3224" s="14">
        <f>((K3224*Assumptions!$B$6*Assumptions!$B$7/1000)*(Assumptions!$B$8/(Assumptions!$B$8-1)))*Assumptions!$B$9</f>
        <v>3582.4425000000001</v>
      </c>
      <c r="Q3224" s="13" t="s">
        <v>9033</v>
      </c>
      <c r="R3224" s="13" t="s">
        <v>9043</v>
      </c>
    </row>
    <row r="3225" spans="1:18" x14ac:dyDescent="0.3">
      <c r="A3225" s="11" t="s">
        <v>6</v>
      </c>
      <c r="B3225" s="11" t="s">
        <v>1477</v>
      </c>
      <c r="D3225" s="11" t="s">
        <v>1659</v>
      </c>
      <c r="E3225" s="11" t="s">
        <v>1660</v>
      </c>
      <c r="F3225" s="12">
        <v>45.374000000000002</v>
      </c>
      <c r="G3225" s="12">
        <v>11.715</v>
      </c>
      <c r="H3225" s="11">
        <v>7000</v>
      </c>
      <c r="I3225" s="11">
        <v>6910</v>
      </c>
      <c r="J3225" s="13" t="s">
        <v>8991</v>
      </c>
      <c r="K3225" s="14">
        <f>I3225*Assumptions!$B$2*10^-3/24</f>
        <v>43.1875</v>
      </c>
      <c r="L3225" s="14">
        <f>IF(J3225="YES",I3225*Assumptions!$B$3/1000,0)</f>
        <v>0</v>
      </c>
      <c r="M3225" s="14">
        <f>IF(J3225="YES",I3225*Assumptions!$B$4/1000,0)</f>
        <v>0</v>
      </c>
      <c r="N3225" s="14">
        <f>IF(J3225="YES",I3225*Assumptions!$B$5/1000,0)</f>
        <v>0</v>
      </c>
      <c r="O3225" s="14">
        <f>K3225*Assumptions!$B$6*Assumptions!$B$7</f>
        <v>250.48749999999998</v>
      </c>
      <c r="P3225" s="14">
        <f>((K3225*Assumptions!$B$6*Assumptions!$B$7/1000)*(Assumptions!$B$8/(Assumptions!$B$8-1)))*Assumptions!$B$9</f>
        <v>1502.925</v>
      </c>
      <c r="Q3225" s="13" t="s">
        <v>9033</v>
      </c>
      <c r="R3225" s="13" t="s">
        <v>9042</v>
      </c>
    </row>
    <row r="3226" spans="1:18" x14ac:dyDescent="0.3">
      <c r="A3226" s="11" t="s">
        <v>6</v>
      </c>
      <c r="B3226" s="11" t="s">
        <v>1477</v>
      </c>
      <c r="D3226" s="11" t="s">
        <v>1661</v>
      </c>
      <c r="E3226" s="11" t="s">
        <v>1662</v>
      </c>
      <c r="F3226" s="12">
        <v>45.36</v>
      </c>
      <c r="G3226" s="12">
        <v>11.923</v>
      </c>
      <c r="H3226" s="11">
        <v>18000</v>
      </c>
      <c r="I3226" s="11">
        <v>17280</v>
      </c>
      <c r="J3226" s="13" t="s">
        <v>8991</v>
      </c>
      <c r="K3226" s="14">
        <f>I3226*Assumptions!$B$2*10^-3/24</f>
        <v>108</v>
      </c>
      <c r="L3226" s="14">
        <f>IF(J3226="YES",I3226*Assumptions!$B$3/1000,0)</f>
        <v>0</v>
      </c>
      <c r="M3226" s="14">
        <f>IF(J3226="YES",I3226*Assumptions!$B$4/1000,0)</f>
        <v>0</v>
      </c>
      <c r="N3226" s="14">
        <f>IF(J3226="YES",I3226*Assumptions!$B$5/1000,0)</f>
        <v>0</v>
      </c>
      <c r="O3226" s="14">
        <f>K3226*Assumptions!$B$6*Assumptions!$B$7</f>
        <v>626.4</v>
      </c>
      <c r="P3226" s="14">
        <f>((K3226*Assumptions!$B$6*Assumptions!$B$7/1000)*(Assumptions!$B$8/(Assumptions!$B$8-1)))*Assumptions!$B$9</f>
        <v>3758.3999999999996</v>
      </c>
      <c r="Q3226" s="13" t="s">
        <v>9033</v>
      </c>
      <c r="R3226" s="13" t="s">
        <v>9042</v>
      </c>
    </row>
    <row r="3227" spans="1:18" x14ac:dyDescent="0.3">
      <c r="A3227" s="11" t="s">
        <v>6</v>
      </c>
      <c r="B3227" s="11" t="s">
        <v>1477</v>
      </c>
      <c r="D3227" s="11" t="s">
        <v>1663</v>
      </c>
      <c r="E3227" s="11" t="s">
        <v>1664</v>
      </c>
      <c r="F3227" s="12">
        <v>45.44</v>
      </c>
      <c r="G3227" s="12">
        <v>11.914</v>
      </c>
      <c r="H3227" s="11">
        <v>50000</v>
      </c>
      <c r="I3227" s="11">
        <v>47362</v>
      </c>
      <c r="J3227" s="13" t="s">
        <v>8991</v>
      </c>
      <c r="K3227" s="14">
        <f>I3227*Assumptions!$B$2*10^-3/24</f>
        <v>296.01249999999999</v>
      </c>
      <c r="L3227" s="14">
        <f>IF(J3227="YES",I3227*Assumptions!$B$3/1000,0)</f>
        <v>0</v>
      </c>
      <c r="M3227" s="14">
        <f>IF(J3227="YES",I3227*Assumptions!$B$4/1000,0)</f>
        <v>0</v>
      </c>
      <c r="N3227" s="14">
        <f>IF(J3227="YES",I3227*Assumptions!$B$5/1000,0)</f>
        <v>0</v>
      </c>
      <c r="O3227" s="14">
        <f>K3227*Assumptions!$B$6*Assumptions!$B$7</f>
        <v>1716.8724999999997</v>
      </c>
      <c r="P3227" s="14">
        <f>((K3227*Assumptions!$B$6*Assumptions!$B$7/1000)*(Assumptions!$B$8/(Assumptions!$B$8-1)))*Assumptions!$B$9</f>
        <v>10301.234999999997</v>
      </c>
      <c r="Q3227" s="13" t="s">
        <v>9033</v>
      </c>
      <c r="R3227" s="13" t="s">
        <v>9042</v>
      </c>
    </row>
    <row r="3228" spans="1:18" x14ac:dyDescent="0.3">
      <c r="A3228" s="11" t="s">
        <v>6</v>
      </c>
      <c r="B3228" s="11" t="s">
        <v>1544</v>
      </c>
      <c r="D3228" s="11" t="s">
        <v>1665</v>
      </c>
      <c r="E3228" s="11" t="s">
        <v>1666</v>
      </c>
      <c r="F3228" s="12">
        <v>44.945</v>
      </c>
      <c r="G3228" s="12">
        <v>12.135</v>
      </c>
      <c r="H3228" s="11">
        <v>9500</v>
      </c>
      <c r="I3228" s="11">
        <v>2526</v>
      </c>
      <c r="J3228" s="13" t="s">
        <v>8991</v>
      </c>
      <c r="K3228" s="14">
        <f>I3228*Assumptions!$B$2*10^-3/24</f>
        <v>15.787500000000001</v>
      </c>
      <c r="L3228" s="14">
        <f>IF(J3228="YES",I3228*Assumptions!$B$3/1000,0)</f>
        <v>0</v>
      </c>
      <c r="M3228" s="14">
        <f>IF(J3228="YES",I3228*Assumptions!$B$4/1000,0)</f>
        <v>0</v>
      </c>
      <c r="N3228" s="14">
        <f>IF(J3228="YES",I3228*Assumptions!$B$5/1000,0)</f>
        <v>0</v>
      </c>
      <c r="O3228" s="14">
        <f>K3228*Assumptions!$B$6*Assumptions!$B$7</f>
        <v>91.56750000000001</v>
      </c>
      <c r="P3228" s="14">
        <f>((K3228*Assumptions!$B$6*Assumptions!$B$7/1000)*(Assumptions!$B$8/(Assumptions!$B$8-1)))*Assumptions!$B$9</f>
        <v>549.40499999999997</v>
      </c>
      <c r="Q3228" s="13" t="s">
        <v>9033</v>
      </c>
      <c r="R3228" s="13" t="s">
        <v>9042</v>
      </c>
    </row>
    <row r="3229" spans="1:18" x14ac:dyDescent="0.3">
      <c r="A3229" s="11" t="s">
        <v>6</v>
      </c>
      <c r="B3229" s="11" t="s">
        <v>1544</v>
      </c>
      <c r="D3229" s="11" t="s">
        <v>1667</v>
      </c>
      <c r="E3229" s="11" t="s">
        <v>1668</v>
      </c>
      <c r="F3229" s="12">
        <v>45.094000000000001</v>
      </c>
      <c r="G3229" s="12">
        <v>11.51</v>
      </c>
      <c r="H3229" s="11">
        <v>25000</v>
      </c>
      <c r="I3229" s="11">
        <v>8618</v>
      </c>
      <c r="J3229" s="13" t="s">
        <v>8991</v>
      </c>
      <c r="K3229" s="14">
        <f>I3229*Assumptions!$B$2*10^-3/24</f>
        <v>53.862500000000004</v>
      </c>
      <c r="L3229" s="14">
        <f>IF(J3229="YES",I3229*Assumptions!$B$3/1000,0)</f>
        <v>0</v>
      </c>
      <c r="M3229" s="14">
        <f>IF(J3229="YES",I3229*Assumptions!$B$4/1000,0)</f>
        <v>0</v>
      </c>
      <c r="N3229" s="14">
        <f>IF(J3229="YES",I3229*Assumptions!$B$5/1000,0)</f>
        <v>0</v>
      </c>
      <c r="O3229" s="14">
        <f>K3229*Assumptions!$B$6*Assumptions!$B$7</f>
        <v>312.40249999999997</v>
      </c>
      <c r="P3229" s="14">
        <f>((K3229*Assumptions!$B$6*Assumptions!$B$7/1000)*(Assumptions!$B$8/(Assumptions!$B$8-1)))*Assumptions!$B$9</f>
        <v>1874.4149999999997</v>
      </c>
      <c r="Q3229" s="13" t="s">
        <v>9033</v>
      </c>
      <c r="R3229" s="13" t="s">
        <v>9043</v>
      </c>
    </row>
    <row r="3230" spans="1:18" x14ac:dyDescent="0.3">
      <c r="A3230" s="11" t="s">
        <v>6</v>
      </c>
      <c r="B3230" s="11" t="s">
        <v>1292</v>
      </c>
      <c r="D3230" s="11" t="s">
        <v>1669</v>
      </c>
      <c r="E3230" s="11" t="s">
        <v>1670</v>
      </c>
      <c r="F3230" s="12">
        <v>46.362000000000002</v>
      </c>
      <c r="G3230" s="12">
        <v>11.9</v>
      </c>
      <c r="H3230" s="11">
        <v>9700</v>
      </c>
      <c r="I3230" s="11">
        <v>5818</v>
      </c>
      <c r="J3230" s="13" t="s">
        <v>8991</v>
      </c>
      <c r="K3230" s="14">
        <f>I3230*Assumptions!$B$2*10^-3/24</f>
        <v>36.362500000000004</v>
      </c>
      <c r="L3230" s="14">
        <f>IF(J3230="YES",I3230*Assumptions!$B$3/1000,0)</f>
        <v>0</v>
      </c>
      <c r="M3230" s="14">
        <f>IF(J3230="YES",I3230*Assumptions!$B$4/1000,0)</f>
        <v>0</v>
      </c>
      <c r="N3230" s="14">
        <f>IF(J3230="YES",I3230*Assumptions!$B$5/1000,0)</f>
        <v>0</v>
      </c>
      <c r="O3230" s="14">
        <f>K3230*Assumptions!$B$6*Assumptions!$B$7</f>
        <v>210.9025</v>
      </c>
      <c r="P3230" s="14">
        <f>((K3230*Assumptions!$B$6*Assumptions!$B$7/1000)*(Assumptions!$B$8/(Assumptions!$B$8-1)))*Assumptions!$B$9</f>
        <v>1265.415</v>
      </c>
      <c r="Q3230" s="13" t="s">
        <v>9033</v>
      </c>
      <c r="R3230" s="13" t="s">
        <v>9042</v>
      </c>
    </row>
    <row r="3231" spans="1:18" x14ac:dyDescent="0.3">
      <c r="A3231" s="11" t="s">
        <v>6</v>
      </c>
      <c r="B3231" s="11" t="s">
        <v>1375</v>
      </c>
      <c r="D3231" s="11" t="s">
        <v>1671</v>
      </c>
      <c r="E3231" s="11" t="s">
        <v>1672</v>
      </c>
      <c r="F3231" s="12">
        <v>45.463999999999999</v>
      </c>
      <c r="G3231" s="12">
        <v>11.606999999999999</v>
      </c>
      <c r="H3231" s="11">
        <v>5400</v>
      </c>
      <c r="I3231" s="11">
        <v>4154</v>
      </c>
      <c r="J3231" s="13" t="s">
        <v>8991</v>
      </c>
      <c r="K3231" s="14">
        <f>I3231*Assumptions!$B$2*10^-3/24</f>
        <v>25.962500000000002</v>
      </c>
      <c r="L3231" s="14">
        <f>IF(J3231="YES",I3231*Assumptions!$B$3/1000,0)</f>
        <v>0</v>
      </c>
      <c r="M3231" s="14">
        <f>IF(J3231="YES",I3231*Assumptions!$B$4/1000,0)</f>
        <v>0</v>
      </c>
      <c r="N3231" s="14">
        <f>IF(J3231="YES",I3231*Assumptions!$B$5/1000,0)</f>
        <v>0</v>
      </c>
      <c r="O3231" s="14">
        <f>K3231*Assumptions!$B$6*Assumptions!$B$7</f>
        <v>150.58250000000001</v>
      </c>
      <c r="P3231" s="14">
        <f>((K3231*Assumptions!$B$6*Assumptions!$B$7/1000)*(Assumptions!$B$8/(Assumptions!$B$8-1)))*Assumptions!$B$9</f>
        <v>903.495</v>
      </c>
      <c r="Q3231" s="13" t="s">
        <v>9033</v>
      </c>
      <c r="R3231" s="13" t="s">
        <v>9042</v>
      </c>
    </row>
    <row r="3232" spans="1:18" x14ac:dyDescent="0.3">
      <c r="A3232" s="11" t="s">
        <v>6</v>
      </c>
      <c r="B3232" s="11" t="s">
        <v>1477</v>
      </c>
      <c r="D3232" s="11" t="s">
        <v>1673</v>
      </c>
      <c r="E3232" s="11" t="s">
        <v>1674</v>
      </c>
      <c r="F3232" s="12">
        <v>45.137999999999998</v>
      </c>
      <c r="G3232" s="12">
        <v>11.599</v>
      </c>
      <c r="H3232" s="11">
        <v>6600</v>
      </c>
      <c r="I3232" s="11">
        <v>3860</v>
      </c>
      <c r="J3232" s="13" t="s">
        <v>8991</v>
      </c>
      <c r="K3232" s="14">
        <f>I3232*Assumptions!$B$2*10^-3/24</f>
        <v>24.125</v>
      </c>
      <c r="L3232" s="14">
        <f>IF(J3232="YES",I3232*Assumptions!$B$3/1000,0)</f>
        <v>0</v>
      </c>
      <c r="M3232" s="14">
        <f>IF(J3232="YES",I3232*Assumptions!$B$4/1000,0)</f>
        <v>0</v>
      </c>
      <c r="N3232" s="14">
        <f>IF(J3232="YES",I3232*Assumptions!$B$5/1000,0)</f>
        <v>0</v>
      </c>
      <c r="O3232" s="14">
        <f>K3232*Assumptions!$B$6*Assumptions!$B$7</f>
        <v>139.92500000000001</v>
      </c>
      <c r="P3232" s="14">
        <f>((K3232*Assumptions!$B$6*Assumptions!$B$7/1000)*(Assumptions!$B$8/(Assumptions!$B$8-1)))*Assumptions!$B$9</f>
        <v>839.55000000000007</v>
      </c>
      <c r="Q3232" s="13" t="s">
        <v>9033</v>
      </c>
      <c r="R3232" s="13" t="s">
        <v>9044</v>
      </c>
    </row>
    <row r="3233" spans="1:18" x14ac:dyDescent="0.3">
      <c r="A3233" s="11" t="s">
        <v>6</v>
      </c>
      <c r="B3233" s="11" t="s">
        <v>1477</v>
      </c>
      <c r="D3233" s="11" t="s">
        <v>1675</v>
      </c>
      <c r="E3233" s="11" t="s">
        <v>1676</v>
      </c>
      <c r="F3233" s="12">
        <v>45.554000000000002</v>
      </c>
      <c r="G3233" s="12">
        <v>11.956</v>
      </c>
      <c r="H3233" s="11">
        <v>70000</v>
      </c>
      <c r="I3233" s="11">
        <v>41179</v>
      </c>
      <c r="J3233" s="13" t="s">
        <v>8982</v>
      </c>
      <c r="K3233" s="14">
        <f>I3233*Assumptions!$B$2*10^-3/24</f>
        <v>257.36875000000003</v>
      </c>
      <c r="L3233" s="14">
        <f>IF(J3233="YES",I3233*Assumptions!$B$3/1000,0)</f>
        <v>823.58</v>
      </c>
      <c r="M3233" s="14">
        <f>IF(J3233="YES",I3233*Assumptions!$B$4/1000,0)</f>
        <v>617.68499999999995</v>
      </c>
      <c r="N3233" s="14">
        <f>IF(J3233="YES",I3233*Assumptions!$B$5/1000,0)</f>
        <v>1235.3699999999999</v>
      </c>
      <c r="O3233" s="14">
        <f>K3233*Assumptions!$B$6*Assumptions!$B$7</f>
        <v>1492.73875</v>
      </c>
      <c r="P3233" s="14">
        <f>((K3233*Assumptions!$B$6*Assumptions!$B$7/1000)*(Assumptions!$B$8/(Assumptions!$B$8-1)))*Assumptions!$B$9</f>
        <v>8956.432499999999</v>
      </c>
      <c r="Q3233" s="13" t="s">
        <v>9033</v>
      </c>
      <c r="R3233" s="13" t="s">
        <v>9042</v>
      </c>
    </row>
    <row r="3234" spans="1:18" x14ac:dyDescent="0.3">
      <c r="A3234" s="11" t="s">
        <v>6</v>
      </c>
      <c r="B3234" s="11" t="s">
        <v>1466</v>
      </c>
      <c r="D3234" s="11" t="s">
        <v>1677</v>
      </c>
      <c r="E3234" s="11" t="s">
        <v>1678</v>
      </c>
      <c r="F3234" s="12">
        <v>45.438000000000002</v>
      </c>
      <c r="G3234" s="12">
        <v>12.335000000000001</v>
      </c>
      <c r="H3234" s="11">
        <v>52667</v>
      </c>
      <c r="I3234" s="11">
        <v>52667</v>
      </c>
      <c r="J3234" s="13" t="s">
        <v>8991</v>
      </c>
      <c r="K3234" s="14">
        <f>I3234*Assumptions!$B$2*10^-3/24</f>
        <v>329.16874999999999</v>
      </c>
      <c r="L3234" s="14">
        <f>IF(J3234="YES",I3234*Assumptions!$B$3/1000,0)</f>
        <v>0</v>
      </c>
      <c r="M3234" s="14">
        <f>IF(J3234="YES",I3234*Assumptions!$B$4/1000,0)</f>
        <v>0</v>
      </c>
      <c r="N3234" s="14">
        <f>IF(J3234="YES",I3234*Assumptions!$B$5/1000,0)</f>
        <v>0</v>
      </c>
      <c r="O3234" s="14">
        <f>K3234*Assumptions!$B$6*Assumptions!$B$7</f>
        <v>1909.1787499999998</v>
      </c>
      <c r="P3234" s="14">
        <f>((K3234*Assumptions!$B$6*Assumptions!$B$7/1000)*(Assumptions!$B$8/(Assumptions!$B$8-1)))*Assumptions!$B$9</f>
        <v>11455.072499999998</v>
      </c>
      <c r="Q3234" s="13" t="s">
        <v>9033</v>
      </c>
      <c r="R3234" s="13" t="s">
        <v>9043</v>
      </c>
    </row>
    <row r="3235" spans="1:18" x14ac:dyDescent="0.3">
      <c r="A3235" s="11" t="s">
        <v>6</v>
      </c>
      <c r="B3235" s="11" t="s">
        <v>1544</v>
      </c>
      <c r="D3235" s="11" t="s">
        <v>1679</v>
      </c>
      <c r="E3235" s="11" t="s">
        <v>1680</v>
      </c>
      <c r="F3235" s="12">
        <v>45.088000000000001</v>
      </c>
      <c r="G3235" s="12">
        <v>12.335000000000001</v>
      </c>
      <c r="H3235" s="11">
        <v>12600</v>
      </c>
      <c r="I3235" s="11">
        <v>9481</v>
      </c>
      <c r="J3235" s="13" t="s">
        <v>8991</v>
      </c>
      <c r="K3235" s="14">
        <f>I3235*Assumptions!$B$2*10^-3/24</f>
        <v>59.256250000000001</v>
      </c>
      <c r="L3235" s="14">
        <f>IF(J3235="YES",I3235*Assumptions!$B$3/1000,0)</f>
        <v>0</v>
      </c>
      <c r="M3235" s="14">
        <f>IF(J3235="YES",I3235*Assumptions!$B$4/1000,0)</f>
        <v>0</v>
      </c>
      <c r="N3235" s="14">
        <f>IF(J3235="YES",I3235*Assumptions!$B$5/1000,0)</f>
        <v>0</v>
      </c>
      <c r="O3235" s="14">
        <f>K3235*Assumptions!$B$6*Assumptions!$B$7</f>
        <v>343.68625000000003</v>
      </c>
      <c r="P3235" s="14">
        <f>((K3235*Assumptions!$B$6*Assumptions!$B$7/1000)*(Assumptions!$B$8/(Assumptions!$B$8-1)))*Assumptions!$B$9</f>
        <v>2062.1175000000003</v>
      </c>
      <c r="Q3235" s="13" t="s">
        <v>9033</v>
      </c>
      <c r="R3235" s="13" t="s">
        <v>9044</v>
      </c>
    </row>
    <row r="3236" spans="1:18" x14ac:dyDescent="0.3">
      <c r="A3236" s="11" t="s">
        <v>6</v>
      </c>
      <c r="B3236" s="11" t="s">
        <v>1683</v>
      </c>
      <c r="D3236" s="11" t="s">
        <v>1681</v>
      </c>
      <c r="E3236" s="11" t="s">
        <v>1682</v>
      </c>
      <c r="F3236" s="12">
        <v>43.783698999999999</v>
      </c>
      <c r="G3236" s="12">
        <v>7.6343769999999997</v>
      </c>
      <c r="H3236" s="11">
        <v>35000</v>
      </c>
      <c r="I3236" s="11">
        <v>35000</v>
      </c>
      <c r="J3236" s="13" t="s">
        <v>8991</v>
      </c>
      <c r="K3236" s="14">
        <f>I3236*Assumptions!$B$2*10^-3/24</f>
        <v>218.75</v>
      </c>
      <c r="L3236" s="14">
        <f>IF(J3236="YES",I3236*Assumptions!$B$3/1000,0)</f>
        <v>0</v>
      </c>
      <c r="M3236" s="14">
        <f>IF(J3236="YES",I3236*Assumptions!$B$4/1000,0)</f>
        <v>0</v>
      </c>
      <c r="N3236" s="14">
        <f>IF(J3236="YES",I3236*Assumptions!$B$5/1000,0)</f>
        <v>0</v>
      </c>
      <c r="O3236" s="14">
        <f>K3236*Assumptions!$B$6*Assumptions!$B$7</f>
        <v>1268.7499999999998</v>
      </c>
      <c r="P3236" s="14">
        <f>((K3236*Assumptions!$B$6*Assumptions!$B$7/1000)*(Assumptions!$B$8/(Assumptions!$B$8-1)))*Assumptions!$B$9</f>
        <v>7612.4999999999991</v>
      </c>
      <c r="Q3236" s="13" t="s">
        <v>9041</v>
      </c>
      <c r="R3236" s="13" t="s">
        <v>9042</v>
      </c>
    </row>
    <row r="3237" spans="1:18" x14ac:dyDescent="0.3">
      <c r="A3237" s="11" t="s">
        <v>6</v>
      </c>
      <c r="B3237" s="11" t="s">
        <v>1596</v>
      </c>
      <c r="D3237" s="11" t="s">
        <v>1684</v>
      </c>
      <c r="E3237" s="11" t="s">
        <v>1685</v>
      </c>
      <c r="F3237" s="12">
        <v>43.950915000000002</v>
      </c>
      <c r="G3237" s="12">
        <v>8.1548940000000005</v>
      </c>
      <c r="H3237" s="11">
        <v>60000</v>
      </c>
      <c r="I3237" s="11">
        <v>20693</v>
      </c>
      <c r="J3237" s="13" t="s">
        <v>8991</v>
      </c>
      <c r="K3237" s="14">
        <f>I3237*Assumptions!$B$2*10^-3/24</f>
        <v>129.33125000000001</v>
      </c>
      <c r="L3237" s="14">
        <f>IF(J3237="YES",I3237*Assumptions!$B$3/1000,0)</f>
        <v>0</v>
      </c>
      <c r="M3237" s="14">
        <f>IF(J3237="YES",I3237*Assumptions!$B$4/1000,0)</f>
        <v>0</v>
      </c>
      <c r="N3237" s="14">
        <f>IF(J3237="YES",I3237*Assumptions!$B$5/1000,0)</f>
        <v>0</v>
      </c>
      <c r="O3237" s="14">
        <f>K3237*Assumptions!$B$6*Assumptions!$B$7</f>
        <v>750.12124999999992</v>
      </c>
      <c r="P3237" s="14">
        <f>((K3237*Assumptions!$B$6*Assumptions!$B$7/1000)*(Assumptions!$B$8/(Assumptions!$B$8-1)))*Assumptions!$B$9</f>
        <v>4500.7275</v>
      </c>
      <c r="Q3237" s="13" t="s">
        <v>9041</v>
      </c>
      <c r="R3237" s="13" t="s">
        <v>9043</v>
      </c>
    </row>
    <row r="3238" spans="1:18" x14ac:dyDescent="0.3">
      <c r="A3238" s="11" t="s">
        <v>6</v>
      </c>
      <c r="B3238" s="11" t="s">
        <v>1593</v>
      </c>
      <c r="D3238" s="11" t="s">
        <v>1686</v>
      </c>
      <c r="E3238" s="11" t="s">
        <v>1687</v>
      </c>
      <c r="F3238" s="12">
        <v>44.416499999999999</v>
      </c>
      <c r="G3238" s="12">
        <v>8.8786780000000007</v>
      </c>
      <c r="H3238" s="11">
        <v>160000</v>
      </c>
      <c r="I3238" s="11">
        <v>125000</v>
      </c>
      <c r="J3238" s="13" t="s">
        <v>8982</v>
      </c>
      <c r="K3238" s="14">
        <f>I3238*Assumptions!$B$2*10^-3/24</f>
        <v>781.25</v>
      </c>
      <c r="L3238" s="14">
        <f>IF(J3238="YES",I3238*Assumptions!$B$3/1000,0)</f>
        <v>2500</v>
      </c>
      <c r="M3238" s="14">
        <f>IF(J3238="YES",I3238*Assumptions!$B$4/1000,0)</f>
        <v>1875</v>
      </c>
      <c r="N3238" s="14">
        <f>IF(J3238="YES",I3238*Assumptions!$B$5/1000,0)</f>
        <v>3750</v>
      </c>
      <c r="O3238" s="14">
        <f>K3238*Assumptions!$B$6*Assumptions!$B$7</f>
        <v>4531.2499999999991</v>
      </c>
      <c r="P3238" s="14">
        <f>((K3238*Assumptions!$B$6*Assumptions!$B$7/1000)*(Assumptions!$B$8/(Assumptions!$B$8-1)))*Assumptions!$B$9</f>
        <v>27187.499999999993</v>
      </c>
      <c r="Q3238" s="13" t="s">
        <v>9041</v>
      </c>
      <c r="R3238" s="13" t="s">
        <v>9043</v>
      </c>
    </row>
    <row r="3239" spans="1:18" x14ac:dyDescent="0.3">
      <c r="A3239" s="11" t="s">
        <v>6</v>
      </c>
      <c r="B3239" s="11" t="s">
        <v>1593</v>
      </c>
      <c r="D3239" s="11" t="s">
        <v>1688</v>
      </c>
      <c r="E3239" s="11" t="s">
        <v>1689</v>
      </c>
      <c r="F3239" s="12">
        <v>44.218769999999999</v>
      </c>
      <c r="G3239" s="12">
        <v>9.5086600000000008</v>
      </c>
      <c r="H3239" s="11">
        <v>7000</v>
      </c>
      <c r="I3239" s="11">
        <v>2800</v>
      </c>
      <c r="J3239" s="13" t="s">
        <v>8991</v>
      </c>
      <c r="K3239" s="14">
        <f>I3239*Assumptions!$B$2*10^-3/24</f>
        <v>17.5</v>
      </c>
      <c r="L3239" s="14">
        <f>IF(J3239="YES",I3239*Assumptions!$B$3/1000,0)</f>
        <v>0</v>
      </c>
      <c r="M3239" s="14">
        <f>IF(J3239="YES",I3239*Assumptions!$B$4/1000,0)</f>
        <v>0</v>
      </c>
      <c r="N3239" s="14">
        <f>IF(J3239="YES",I3239*Assumptions!$B$5/1000,0)</f>
        <v>0</v>
      </c>
      <c r="O3239" s="14">
        <f>K3239*Assumptions!$B$6*Assumptions!$B$7</f>
        <v>101.49999999999999</v>
      </c>
      <c r="P3239" s="14">
        <f>((K3239*Assumptions!$B$6*Assumptions!$B$7/1000)*(Assumptions!$B$8/(Assumptions!$B$8-1)))*Assumptions!$B$9</f>
        <v>608.99999999999989</v>
      </c>
      <c r="Q3239" s="13" t="s">
        <v>9041</v>
      </c>
      <c r="R3239" s="13" t="s">
        <v>9042</v>
      </c>
    </row>
    <row r="3240" spans="1:18" x14ac:dyDescent="0.3">
      <c r="A3240" s="11" t="s">
        <v>6</v>
      </c>
      <c r="B3240" s="11" t="s">
        <v>1593</v>
      </c>
      <c r="D3240" s="11" t="s">
        <v>1690</v>
      </c>
      <c r="E3240" s="11" t="s">
        <v>1691</v>
      </c>
      <c r="F3240" s="12">
        <v>44.413842000000002</v>
      </c>
      <c r="G3240" s="12">
        <v>8.9237629999999992</v>
      </c>
      <c r="H3240" s="11">
        <v>220000</v>
      </c>
      <c r="I3240" s="11">
        <v>220000</v>
      </c>
      <c r="J3240" s="13" t="s">
        <v>8991</v>
      </c>
      <c r="K3240" s="14">
        <f>I3240*Assumptions!$B$2*10^-3/24</f>
        <v>1375</v>
      </c>
      <c r="L3240" s="14">
        <f>IF(J3240="YES",I3240*Assumptions!$B$3/1000,0)</f>
        <v>0</v>
      </c>
      <c r="M3240" s="14">
        <f>IF(J3240="YES",I3240*Assumptions!$B$4/1000,0)</f>
        <v>0</v>
      </c>
      <c r="N3240" s="14">
        <f>IF(J3240="YES",I3240*Assumptions!$B$5/1000,0)</f>
        <v>0</v>
      </c>
      <c r="O3240" s="14">
        <f>K3240*Assumptions!$B$6*Assumptions!$B$7</f>
        <v>7975</v>
      </c>
      <c r="P3240" s="14">
        <f>((K3240*Assumptions!$B$6*Assumptions!$B$7/1000)*(Assumptions!$B$8/(Assumptions!$B$8-1)))*Assumptions!$B$9</f>
        <v>47850</v>
      </c>
      <c r="Q3240" s="13" t="s">
        <v>9041</v>
      </c>
      <c r="R3240" s="13" t="s">
        <v>9042</v>
      </c>
    </row>
    <row r="3241" spans="1:18" x14ac:dyDescent="0.3">
      <c r="A3241" s="11" t="s">
        <v>6</v>
      </c>
      <c r="B3241" s="11" t="s">
        <v>1350</v>
      </c>
      <c r="D3241" s="11" t="s">
        <v>1692</v>
      </c>
      <c r="E3241" s="11" t="s">
        <v>1693</v>
      </c>
      <c r="F3241" s="12">
        <v>45.741999999999997</v>
      </c>
      <c r="G3241" s="12">
        <v>12.618</v>
      </c>
      <c r="H3241" s="11">
        <v>31550</v>
      </c>
      <c r="I3241" s="11">
        <v>11134</v>
      </c>
      <c r="J3241" s="13" t="s">
        <v>8991</v>
      </c>
      <c r="K3241" s="14">
        <f>I3241*Assumptions!$B$2*10^-3/24</f>
        <v>69.587500000000006</v>
      </c>
      <c r="L3241" s="14">
        <f>IF(J3241="YES",I3241*Assumptions!$B$3/1000,0)</f>
        <v>0</v>
      </c>
      <c r="M3241" s="14">
        <f>IF(J3241="YES",I3241*Assumptions!$B$4/1000,0)</f>
        <v>0</v>
      </c>
      <c r="N3241" s="14">
        <f>IF(J3241="YES",I3241*Assumptions!$B$5/1000,0)</f>
        <v>0</v>
      </c>
      <c r="O3241" s="14">
        <f>K3241*Assumptions!$B$6*Assumptions!$B$7</f>
        <v>403.60750000000002</v>
      </c>
      <c r="P3241" s="14">
        <f>((K3241*Assumptions!$B$6*Assumptions!$B$7/1000)*(Assumptions!$B$8/(Assumptions!$B$8-1)))*Assumptions!$B$9</f>
        <v>2421.645</v>
      </c>
      <c r="Q3241" s="13" t="s">
        <v>9033</v>
      </c>
      <c r="R3241" s="13" t="s">
        <v>9042</v>
      </c>
    </row>
    <row r="3242" spans="1:18" x14ac:dyDescent="0.3">
      <c r="A3242" s="11" t="s">
        <v>6</v>
      </c>
      <c r="B3242" s="11" t="s">
        <v>1277</v>
      </c>
      <c r="D3242" s="11" t="s">
        <v>1694</v>
      </c>
      <c r="E3242" s="11" t="s">
        <v>1695</v>
      </c>
      <c r="F3242" s="12">
        <v>45.241999999999997</v>
      </c>
      <c r="G3242" s="12">
        <v>11.217000000000001</v>
      </c>
      <c r="H3242" s="11">
        <v>6000</v>
      </c>
      <c r="I3242" s="11">
        <v>3161</v>
      </c>
      <c r="J3242" s="13" t="s">
        <v>8991</v>
      </c>
      <c r="K3242" s="14">
        <f>I3242*Assumptions!$B$2*10^-3/24</f>
        <v>19.756250000000001</v>
      </c>
      <c r="L3242" s="14">
        <f>IF(J3242="YES",I3242*Assumptions!$B$3/1000,0)</f>
        <v>0</v>
      </c>
      <c r="M3242" s="14">
        <f>IF(J3242="YES",I3242*Assumptions!$B$4/1000,0)</f>
        <v>0</v>
      </c>
      <c r="N3242" s="14">
        <f>IF(J3242="YES",I3242*Assumptions!$B$5/1000,0)</f>
        <v>0</v>
      </c>
      <c r="O3242" s="14">
        <f>K3242*Assumptions!$B$6*Assumptions!$B$7</f>
        <v>114.58624999999999</v>
      </c>
      <c r="P3242" s="14">
        <f>((K3242*Assumptions!$B$6*Assumptions!$B$7/1000)*(Assumptions!$B$8/(Assumptions!$B$8-1)))*Assumptions!$B$9</f>
        <v>687.51749999999993</v>
      </c>
      <c r="Q3242" s="13" t="s">
        <v>9033</v>
      </c>
      <c r="R3242" s="13" t="s">
        <v>9042</v>
      </c>
    </row>
    <row r="3243" spans="1:18" x14ac:dyDescent="0.3">
      <c r="A3243" s="11" t="s">
        <v>6</v>
      </c>
      <c r="B3243" s="11" t="s">
        <v>1698</v>
      </c>
      <c r="D3243" s="11" t="s">
        <v>1696</v>
      </c>
      <c r="E3243" s="11" t="s">
        <v>1697</v>
      </c>
      <c r="F3243" s="12">
        <v>44.049669999999999</v>
      </c>
      <c r="G3243" s="12">
        <v>10.022130000000001</v>
      </c>
      <c r="H3243" s="11">
        <v>45000</v>
      </c>
      <c r="I3243" s="11">
        <v>42790</v>
      </c>
      <c r="J3243" s="13" t="s">
        <v>8992</v>
      </c>
      <c r="K3243" s="14">
        <f>I3243*Assumptions!$B$2*10^-3/24</f>
        <v>267.4375</v>
      </c>
      <c r="L3243" s="14">
        <f>IF(J3243="YES",I3243*Assumptions!$B$3/1000,0)</f>
        <v>0</v>
      </c>
      <c r="M3243" s="14">
        <f>IF(J3243="YES",I3243*Assumptions!$B$4/1000,0)</f>
        <v>0</v>
      </c>
      <c r="N3243" s="14">
        <f>IF(J3243="YES",I3243*Assumptions!$B$5/1000,0)</f>
        <v>0</v>
      </c>
      <c r="O3243" s="14">
        <f>K3243*Assumptions!$B$6*Assumptions!$B$7</f>
        <v>1551.1374999999998</v>
      </c>
      <c r="P3243" s="14">
        <f>((K3243*Assumptions!$B$6*Assumptions!$B$7/1000)*(Assumptions!$B$8/(Assumptions!$B$8-1)))*Assumptions!$B$9</f>
        <v>9306.8249999999971</v>
      </c>
      <c r="Q3243" s="13" t="s">
        <v>9041</v>
      </c>
      <c r="R3243" s="13" t="s">
        <v>9043</v>
      </c>
    </row>
    <row r="3244" spans="1:18" x14ac:dyDescent="0.3">
      <c r="A3244" s="11" t="s">
        <v>6</v>
      </c>
      <c r="B3244" s="11" t="s">
        <v>1701</v>
      </c>
      <c r="D3244" s="11" t="s">
        <v>1699</v>
      </c>
      <c r="E3244" s="11" t="s">
        <v>1700</v>
      </c>
      <c r="F3244" s="12">
        <v>44.079805999999998</v>
      </c>
      <c r="G3244" s="12">
        <v>9.9617830000000005</v>
      </c>
      <c r="H3244" s="11">
        <v>60000</v>
      </c>
      <c r="I3244" s="11">
        <v>27608</v>
      </c>
      <c r="J3244" s="13" t="s">
        <v>8991</v>
      </c>
      <c r="K3244" s="14">
        <f>I3244*Assumptions!$B$2*10^-3/24</f>
        <v>172.54999999999998</v>
      </c>
      <c r="L3244" s="14">
        <f>IF(J3244="YES",I3244*Assumptions!$B$3/1000,0)</f>
        <v>0</v>
      </c>
      <c r="M3244" s="14">
        <f>IF(J3244="YES",I3244*Assumptions!$B$4/1000,0)</f>
        <v>0</v>
      </c>
      <c r="N3244" s="14">
        <f>IF(J3244="YES",I3244*Assumptions!$B$5/1000,0)</f>
        <v>0</v>
      </c>
      <c r="O3244" s="14">
        <f>K3244*Assumptions!$B$6*Assumptions!$B$7</f>
        <v>1000.7899999999997</v>
      </c>
      <c r="P3244" s="14">
        <f>((K3244*Assumptions!$B$6*Assumptions!$B$7/1000)*(Assumptions!$B$8/(Assumptions!$B$8-1)))*Assumptions!$B$9</f>
        <v>6004.7399999999989</v>
      </c>
      <c r="Q3244" s="13" t="s">
        <v>9041</v>
      </c>
      <c r="R3244" s="13" t="s">
        <v>9044</v>
      </c>
    </row>
    <row r="3245" spans="1:18" x14ac:dyDescent="0.3">
      <c r="A3245" s="11" t="s">
        <v>6</v>
      </c>
      <c r="B3245" s="11" t="s">
        <v>1701</v>
      </c>
      <c r="D3245" s="11" t="s">
        <v>1702</v>
      </c>
      <c r="E3245" s="11" t="s">
        <v>1703</v>
      </c>
      <c r="F3245" s="12">
        <v>44.091349999999998</v>
      </c>
      <c r="G3245" s="12">
        <v>10.005561</v>
      </c>
      <c r="H3245" s="11">
        <v>7500</v>
      </c>
      <c r="I3245" s="11">
        <v>6579</v>
      </c>
      <c r="J3245" s="13" t="s">
        <v>8991</v>
      </c>
      <c r="K3245" s="14">
        <f>I3245*Assumptions!$B$2*10^-3/24</f>
        <v>41.118749999999999</v>
      </c>
      <c r="L3245" s="14">
        <f>IF(J3245="YES",I3245*Assumptions!$B$3/1000,0)</f>
        <v>0</v>
      </c>
      <c r="M3245" s="14">
        <f>IF(J3245="YES",I3245*Assumptions!$B$4/1000,0)</f>
        <v>0</v>
      </c>
      <c r="N3245" s="14">
        <f>IF(J3245="YES",I3245*Assumptions!$B$5/1000,0)</f>
        <v>0</v>
      </c>
      <c r="O3245" s="14">
        <f>K3245*Assumptions!$B$6*Assumptions!$B$7</f>
        <v>238.48874999999995</v>
      </c>
      <c r="P3245" s="14">
        <f>((K3245*Assumptions!$B$6*Assumptions!$B$7/1000)*(Assumptions!$B$8/(Assumptions!$B$8-1)))*Assumptions!$B$9</f>
        <v>1430.9324999999997</v>
      </c>
      <c r="Q3245" s="13" t="s">
        <v>9041</v>
      </c>
      <c r="R3245" s="13" t="s">
        <v>9043</v>
      </c>
    </row>
    <row r="3246" spans="1:18" x14ac:dyDescent="0.3">
      <c r="A3246" s="11" t="s">
        <v>6</v>
      </c>
      <c r="B3246" s="11" t="s">
        <v>1701</v>
      </c>
      <c r="D3246" s="11" t="s">
        <v>1704</v>
      </c>
      <c r="E3246" s="11" t="s">
        <v>1705</v>
      </c>
      <c r="F3246" s="12">
        <v>44.163103999999997</v>
      </c>
      <c r="G3246" s="12">
        <v>9.8685189999999992</v>
      </c>
      <c r="H3246" s="11">
        <v>11000</v>
      </c>
      <c r="I3246" s="11">
        <v>3706</v>
      </c>
      <c r="J3246" s="13" t="s">
        <v>8991</v>
      </c>
      <c r="K3246" s="14">
        <f>I3246*Assumptions!$B$2*10^-3/24</f>
        <v>23.162499999999998</v>
      </c>
      <c r="L3246" s="14">
        <f>IF(J3246="YES",I3246*Assumptions!$B$3/1000,0)</f>
        <v>0</v>
      </c>
      <c r="M3246" s="14">
        <f>IF(J3246="YES",I3246*Assumptions!$B$4/1000,0)</f>
        <v>0</v>
      </c>
      <c r="N3246" s="14">
        <f>IF(J3246="YES",I3246*Assumptions!$B$5/1000,0)</f>
        <v>0</v>
      </c>
      <c r="O3246" s="14">
        <f>K3246*Assumptions!$B$6*Assumptions!$B$7</f>
        <v>134.34249999999997</v>
      </c>
      <c r="P3246" s="14">
        <f>((K3246*Assumptions!$B$6*Assumptions!$B$7/1000)*(Assumptions!$B$8/(Assumptions!$B$8-1)))*Assumptions!$B$9</f>
        <v>806.05499999999984</v>
      </c>
      <c r="Q3246" s="13" t="s">
        <v>9041</v>
      </c>
      <c r="R3246" s="13" t="s">
        <v>9043</v>
      </c>
    </row>
    <row r="3247" spans="1:18" x14ac:dyDescent="0.3">
      <c r="A3247" s="11" t="s">
        <v>6</v>
      </c>
      <c r="B3247" s="11" t="s">
        <v>1701</v>
      </c>
      <c r="D3247" s="11" t="s">
        <v>1706</v>
      </c>
      <c r="E3247" s="11" t="s">
        <v>1707</v>
      </c>
      <c r="F3247" s="12">
        <v>44.110911999999999</v>
      </c>
      <c r="G3247" s="12">
        <v>9.8595629999999996</v>
      </c>
      <c r="H3247" s="11">
        <v>100000</v>
      </c>
      <c r="I3247" s="11">
        <v>88848</v>
      </c>
      <c r="J3247" s="13" t="s">
        <v>8982</v>
      </c>
      <c r="K3247" s="14">
        <f>I3247*Assumptions!$B$2*10^-3/24</f>
        <v>555.30000000000007</v>
      </c>
      <c r="L3247" s="14">
        <f>IF(J3247="YES",I3247*Assumptions!$B$3/1000,0)</f>
        <v>1776.96</v>
      </c>
      <c r="M3247" s="14">
        <f>IF(J3247="YES",I3247*Assumptions!$B$4/1000,0)</f>
        <v>1332.72</v>
      </c>
      <c r="N3247" s="14">
        <f>IF(J3247="YES",I3247*Assumptions!$B$5/1000,0)</f>
        <v>2665.44</v>
      </c>
      <c r="O3247" s="14">
        <f>K3247*Assumptions!$B$6*Assumptions!$B$7</f>
        <v>3220.7400000000002</v>
      </c>
      <c r="P3247" s="14">
        <f>((K3247*Assumptions!$B$6*Assumptions!$B$7/1000)*(Assumptions!$B$8/(Assumptions!$B$8-1)))*Assumptions!$B$9</f>
        <v>19324.439999999999</v>
      </c>
      <c r="Q3247" s="13" t="s">
        <v>9041</v>
      </c>
      <c r="R3247" s="13" t="s">
        <v>9043</v>
      </c>
    </row>
    <row r="3248" spans="1:18" x14ac:dyDescent="0.3">
      <c r="A3248" s="11" t="s">
        <v>6</v>
      </c>
      <c r="B3248" s="11" t="s">
        <v>1701</v>
      </c>
      <c r="D3248" s="11" t="s">
        <v>1708</v>
      </c>
      <c r="E3248" s="11" t="s">
        <v>1709</v>
      </c>
      <c r="F3248" s="12">
        <v>44.057406</v>
      </c>
      <c r="G3248" s="12">
        <v>10.025510000000001</v>
      </c>
      <c r="H3248" s="11">
        <v>18000</v>
      </c>
      <c r="I3248" s="11">
        <v>6450</v>
      </c>
      <c r="J3248" s="13" t="s">
        <v>8991</v>
      </c>
      <c r="K3248" s="14">
        <f>I3248*Assumptions!$B$2*10^-3/24</f>
        <v>40.3125</v>
      </c>
      <c r="L3248" s="14">
        <f>IF(J3248="YES",I3248*Assumptions!$B$3/1000,0)</f>
        <v>0</v>
      </c>
      <c r="M3248" s="14">
        <f>IF(J3248="YES",I3248*Assumptions!$B$4/1000,0)</f>
        <v>0</v>
      </c>
      <c r="N3248" s="14">
        <f>IF(J3248="YES",I3248*Assumptions!$B$5/1000,0)</f>
        <v>0</v>
      </c>
      <c r="O3248" s="14">
        <f>K3248*Assumptions!$B$6*Assumptions!$B$7</f>
        <v>233.81249999999997</v>
      </c>
      <c r="P3248" s="14">
        <f>((K3248*Assumptions!$B$6*Assumptions!$B$7/1000)*(Assumptions!$B$8/(Assumptions!$B$8-1)))*Assumptions!$B$9</f>
        <v>1402.8749999999998</v>
      </c>
      <c r="Q3248" s="13" t="s">
        <v>9041</v>
      </c>
      <c r="R3248" s="13" t="s">
        <v>9042</v>
      </c>
    </row>
    <row r="3249" spans="1:18" x14ac:dyDescent="0.3">
      <c r="A3249" s="11" t="s">
        <v>6</v>
      </c>
      <c r="B3249" s="11" t="s">
        <v>1701</v>
      </c>
      <c r="D3249" s="11" t="s">
        <v>1710</v>
      </c>
      <c r="E3249" s="11" t="s">
        <v>1711</v>
      </c>
      <c r="F3249" s="12">
        <v>44.139004999999997</v>
      </c>
      <c r="G3249" s="12">
        <v>9.9115559999999991</v>
      </c>
      <c r="H3249" s="11">
        <v>9933</v>
      </c>
      <c r="I3249" s="11">
        <v>5133</v>
      </c>
      <c r="J3249" s="13" t="s">
        <v>8991</v>
      </c>
      <c r="K3249" s="14">
        <f>I3249*Assumptions!$B$2*10^-3/24</f>
        <v>32.081250000000004</v>
      </c>
      <c r="L3249" s="14">
        <f>IF(J3249="YES",I3249*Assumptions!$B$3/1000,0)</f>
        <v>0</v>
      </c>
      <c r="M3249" s="14">
        <f>IF(J3249="YES",I3249*Assumptions!$B$4/1000,0)</f>
        <v>0</v>
      </c>
      <c r="N3249" s="14">
        <f>IF(J3249="YES",I3249*Assumptions!$B$5/1000,0)</f>
        <v>0</v>
      </c>
      <c r="O3249" s="14">
        <f>K3249*Assumptions!$B$6*Assumptions!$B$7</f>
        <v>186.07124999999999</v>
      </c>
      <c r="P3249" s="14">
        <f>((K3249*Assumptions!$B$6*Assumptions!$B$7/1000)*(Assumptions!$B$8/(Assumptions!$B$8-1)))*Assumptions!$B$9</f>
        <v>1116.4275</v>
      </c>
      <c r="Q3249" s="13" t="s">
        <v>9041</v>
      </c>
      <c r="R3249" s="13" t="s">
        <v>9042</v>
      </c>
    </row>
    <row r="3250" spans="1:18" x14ac:dyDescent="0.3">
      <c r="A3250" s="11" t="s">
        <v>6</v>
      </c>
      <c r="B3250" s="11" t="s">
        <v>1701</v>
      </c>
      <c r="D3250" s="11" t="s">
        <v>1712</v>
      </c>
      <c r="E3250" s="11" t="s">
        <v>1713</v>
      </c>
      <c r="F3250" s="12">
        <v>44.098705000000002</v>
      </c>
      <c r="G3250" s="12">
        <v>9.9615629999999999</v>
      </c>
      <c r="H3250" s="11">
        <v>21000</v>
      </c>
      <c r="I3250" s="11">
        <v>18118</v>
      </c>
      <c r="J3250" s="13" t="s">
        <v>8991</v>
      </c>
      <c r="K3250" s="14">
        <f>I3250*Assumptions!$B$2*10^-3/24</f>
        <v>113.23750000000001</v>
      </c>
      <c r="L3250" s="14">
        <f>IF(J3250="YES",I3250*Assumptions!$B$3/1000,0)</f>
        <v>0</v>
      </c>
      <c r="M3250" s="14">
        <f>IF(J3250="YES",I3250*Assumptions!$B$4/1000,0)</f>
        <v>0</v>
      </c>
      <c r="N3250" s="14">
        <f>IF(J3250="YES",I3250*Assumptions!$B$5/1000,0)</f>
        <v>0</v>
      </c>
      <c r="O3250" s="14">
        <f>K3250*Assumptions!$B$6*Assumptions!$B$7</f>
        <v>656.77750000000003</v>
      </c>
      <c r="P3250" s="14">
        <f>((K3250*Assumptions!$B$6*Assumptions!$B$7/1000)*(Assumptions!$B$8/(Assumptions!$B$8-1)))*Assumptions!$B$9</f>
        <v>3940.665</v>
      </c>
      <c r="Q3250" s="13" t="s">
        <v>9041</v>
      </c>
      <c r="R3250" s="13" t="s">
        <v>9043</v>
      </c>
    </row>
    <row r="3251" spans="1:18" x14ac:dyDescent="0.3">
      <c r="A3251" s="11" t="s">
        <v>6</v>
      </c>
      <c r="B3251" s="11" t="s">
        <v>1701</v>
      </c>
      <c r="D3251" s="11" t="s">
        <v>1714</v>
      </c>
      <c r="E3251" s="11" t="s">
        <v>1715</v>
      </c>
      <c r="F3251" s="12">
        <v>44.214193999999999</v>
      </c>
      <c r="G3251" s="12">
        <v>9.5182459999999995</v>
      </c>
      <c r="H3251" s="11">
        <v>16274</v>
      </c>
      <c r="I3251" s="11">
        <v>6239</v>
      </c>
      <c r="J3251" s="13" t="s">
        <v>8991</v>
      </c>
      <c r="K3251" s="14">
        <f>I3251*Assumptions!$B$2*10^-3/24</f>
        <v>38.993749999999999</v>
      </c>
      <c r="L3251" s="14">
        <f>IF(J3251="YES",I3251*Assumptions!$B$3/1000,0)</f>
        <v>0</v>
      </c>
      <c r="M3251" s="14">
        <f>IF(J3251="YES",I3251*Assumptions!$B$4/1000,0)</f>
        <v>0</v>
      </c>
      <c r="N3251" s="14">
        <f>IF(J3251="YES",I3251*Assumptions!$B$5/1000,0)</f>
        <v>0</v>
      </c>
      <c r="O3251" s="14">
        <f>K3251*Assumptions!$B$6*Assumptions!$B$7</f>
        <v>226.16374999999999</v>
      </c>
      <c r="P3251" s="14">
        <f>((K3251*Assumptions!$B$6*Assumptions!$B$7/1000)*(Assumptions!$B$8/(Assumptions!$B$8-1)))*Assumptions!$B$9</f>
        <v>1356.9825000000001</v>
      </c>
      <c r="Q3251" s="13" t="s">
        <v>9041</v>
      </c>
      <c r="R3251" s="13" t="s">
        <v>9043</v>
      </c>
    </row>
    <row r="3252" spans="1:18" x14ac:dyDescent="0.3">
      <c r="A3252" s="11" t="s">
        <v>6</v>
      </c>
      <c r="B3252" s="11" t="s">
        <v>1701</v>
      </c>
      <c r="D3252" s="11" t="s">
        <v>1716</v>
      </c>
      <c r="E3252" s="11" t="s">
        <v>1717</v>
      </c>
      <c r="F3252" s="12">
        <v>44.144652000000001</v>
      </c>
      <c r="G3252" s="12">
        <v>9.6442680000000003</v>
      </c>
      <c r="H3252" s="11">
        <v>5800</v>
      </c>
      <c r="I3252" s="11">
        <v>2733</v>
      </c>
      <c r="J3252" s="13" t="s">
        <v>8991</v>
      </c>
      <c r="K3252" s="14">
        <f>I3252*Assumptions!$B$2*10^-3/24</f>
        <v>17.081250000000001</v>
      </c>
      <c r="L3252" s="14">
        <f>IF(J3252="YES",I3252*Assumptions!$B$3/1000,0)</f>
        <v>0</v>
      </c>
      <c r="M3252" s="14">
        <f>IF(J3252="YES",I3252*Assumptions!$B$4/1000,0)</f>
        <v>0</v>
      </c>
      <c r="N3252" s="14">
        <f>IF(J3252="YES",I3252*Assumptions!$B$5/1000,0)</f>
        <v>0</v>
      </c>
      <c r="O3252" s="14">
        <f>K3252*Assumptions!$B$6*Assumptions!$B$7</f>
        <v>99.071249999999992</v>
      </c>
      <c r="P3252" s="14">
        <f>((K3252*Assumptions!$B$6*Assumptions!$B$7/1000)*(Assumptions!$B$8/(Assumptions!$B$8-1)))*Assumptions!$B$9</f>
        <v>594.42749999999978</v>
      </c>
      <c r="Q3252" s="13" t="s">
        <v>9041</v>
      </c>
      <c r="R3252" s="13" t="s">
        <v>9044</v>
      </c>
    </row>
    <row r="3253" spans="1:18" x14ac:dyDescent="0.3">
      <c r="A3253" s="11" t="s">
        <v>6</v>
      </c>
      <c r="B3253" s="11" t="s">
        <v>1701</v>
      </c>
      <c r="D3253" s="11" t="s">
        <v>1718</v>
      </c>
      <c r="E3253" s="11" t="s">
        <v>1719</v>
      </c>
      <c r="F3253" s="12">
        <v>44.172066000000001</v>
      </c>
      <c r="G3253" s="12">
        <v>9.6065889999999996</v>
      </c>
      <c r="H3253" s="11">
        <v>25000</v>
      </c>
      <c r="I3253" s="11">
        <v>8942</v>
      </c>
      <c r="J3253" s="13" t="s">
        <v>8991</v>
      </c>
      <c r="K3253" s="14">
        <f>I3253*Assumptions!$B$2*10^-3/24</f>
        <v>55.887499999999996</v>
      </c>
      <c r="L3253" s="14">
        <f>IF(J3253="YES",I3253*Assumptions!$B$3/1000,0)</f>
        <v>0</v>
      </c>
      <c r="M3253" s="14">
        <f>IF(J3253="YES",I3253*Assumptions!$B$4/1000,0)</f>
        <v>0</v>
      </c>
      <c r="N3253" s="14">
        <f>IF(J3253="YES",I3253*Assumptions!$B$5/1000,0)</f>
        <v>0</v>
      </c>
      <c r="O3253" s="14">
        <f>K3253*Assumptions!$B$6*Assumptions!$B$7</f>
        <v>324.14749999999998</v>
      </c>
      <c r="P3253" s="14">
        <f>((K3253*Assumptions!$B$6*Assumptions!$B$7/1000)*(Assumptions!$B$8/(Assumptions!$B$8-1)))*Assumptions!$B$9</f>
        <v>1944.8849999999998</v>
      </c>
      <c r="Q3253" s="13" t="s">
        <v>9041</v>
      </c>
      <c r="R3253" s="13" t="s">
        <v>9043</v>
      </c>
    </row>
    <row r="3254" spans="1:18" x14ac:dyDescent="0.3">
      <c r="A3254" s="11" t="s">
        <v>6</v>
      </c>
      <c r="B3254" s="11" t="s">
        <v>1593</v>
      </c>
      <c r="D3254" s="11" t="s">
        <v>1720</v>
      </c>
      <c r="E3254" s="11" t="s">
        <v>1721</v>
      </c>
      <c r="F3254" s="12">
        <v>44.416575999999999</v>
      </c>
      <c r="G3254" s="12">
        <v>8.8492160000000002</v>
      </c>
      <c r="H3254" s="11">
        <v>130000</v>
      </c>
      <c r="I3254" s="11">
        <v>130000</v>
      </c>
      <c r="J3254" s="13" t="s">
        <v>8982</v>
      </c>
      <c r="K3254" s="14">
        <f>I3254*Assumptions!$B$2*10^-3/24</f>
        <v>812.5</v>
      </c>
      <c r="L3254" s="14">
        <f>IF(J3254="YES",I3254*Assumptions!$B$3/1000,0)</f>
        <v>2600</v>
      </c>
      <c r="M3254" s="14">
        <f>IF(J3254="YES",I3254*Assumptions!$B$4/1000,0)</f>
        <v>1950</v>
      </c>
      <c r="N3254" s="14">
        <f>IF(J3254="YES",I3254*Assumptions!$B$5/1000,0)</f>
        <v>3900</v>
      </c>
      <c r="O3254" s="14">
        <f>K3254*Assumptions!$B$6*Assumptions!$B$7</f>
        <v>4712.4999999999991</v>
      </c>
      <c r="P3254" s="14">
        <f>((K3254*Assumptions!$B$6*Assumptions!$B$7/1000)*(Assumptions!$B$8/(Assumptions!$B$8-1)))*Assumptions!$B$9</f>
        <v>28274.999999999996</v>
      </c>
      <c r="Q3254" s="13" t="s">
        <v>9041</v>
      </c>
      <c r="R3254" s="13" t="s">
        <v>9042</v>
      </c>
    </row>
    <row r="3255" spans="1:18" x14ac:dyDescent="0.3">
      <c r="A3255" s="11" t="s">
        <v>6</v>
      </c>
      <c r="B3255" s="11" t="s">
        <v>1593</v>
      </c>
      <c r="D3255" s="11" t="s">
        <v>1722</v>
      </c>
      <c r="E3255" s="11" t="s">
        <v>1723</v>
      </c>
      <c r="F3255" s="12">
        <v>44.370966000000003</v>
      </c>
      <c r="G3255" s="12">
        <v>9.1025320000000001</v>
      </c>
      <c r="H3255" s="11">
        <v>10000</v>
      </c>
      <c r="I3255" s="11">
        <v>3150</v>
      </c>
      <c r="J3255" s="13" t="s">
        <v>8991</v>
      </c>
      <c r="K3255" s="14">
        <f>I3255*Assumptions!$B$2*10^-3/24</f>
        <v>19.6875</v>
      </c>
      <c r="L3255" s="14">
        <f>IF(J3255="YES",I3255*Assumptions!$B$3/1000,0)</f>
        <v>0</v>
      </c>
      <c r="M3255" s="14">
        <f>IF(J3255="YES",I3255*Assumptions!$B$4/1000,0)</f>
        <v>0</v>
      </c>
      <c r="N3255" s="14">
        <f>IF(J3255="YES",I3255*Assumptions!$B$5/1000,0)</f>
        <v>0</v>
      </c>
      <c r="O3255" s="14">
        <f>K3255*Assumptions!$B$6*Assumptions!$B$7</f>
        <v>114.1875</v>
      </c>
      <c r="P3255" s="14">
        <f>((K3255*Assumptions!$B$6*Assumptions!$B$7/1000)*(Assumptions!$B$8/(Assumptions!$B$8-1)))*Assumptions!$B$9</f>
        <v>685.125</v>
      </c>
      <c r="Q3255" s="13" t="s">
        <v>9041</v>
      </c>
      <c r="R3255" s="13" t="s">
        <v>9043</v>
      </c>
    </row>
    <row r="3256" spans="1:18" x14ac:dyDescent="0.3">
      <c r="A3256" s="11" t="s">
        <v>6</v>
      </c>
      <c r="B3256" s="11" t="s">
        <v>1726</v>
      </c>
      <c r="D3256" s="11" t="s">
        <v>1724</v>
      </c>
      <c r="E3256" s="11" t="s">
        <v>1725</v>
      </c>
      <c r="F3256" s="12">
        <v>45.880299999999998</v>
      </c>
      <c r="G3256" s="12">
        <v>10.882</v>
      </c>
      <c r="H3256" s="11">
        <v>25700</v>
      </c>
      <c r="I3256" s="11">
        <v>33976</v>
      </c>
      <c r="J3256" s="13" t="s">
        <v>8991</v>
      </c>
      <c r="K3256" s="14">
        <f>I3256*Assumptions!$B$2*10^-3/24</f>
        <v>212.35000000000002</v>
      </c>
      <c r="L3256" s="14">
        <f>IF(J3256="YES",I3256*Assumptions!$B$3/1000,0)</f>
        <v>0</v>
      </c>
      <c r="M3256" s="14">
        <f>IF(J3256="YES",I3256*Assumptions!$B$4/1000,0)</f>
        <v>0</v>
      </c>
      <c r="N3256" s="14">
        <f>IF(J3256="YES",I3256*Assumptions!$B$5/1000,0)</f>
        <v>0</v>
      </c>
      <c r="O3256" s="14">
        <f>K3256*Assumptions!$B$6*Assumptions!$B$7</f>
        <v>1231.6300000000001</v>
      </c>
      <c r="P3256" s="14">
        <f>((K3256*Assumptions!$B$6*Assumptions!$B$7/1000)*(Assumptions!$B$8/(Assumptions!$B$8-1)))*Assumptions!$B$9</f>
        <v>7389.78</v>
      </c>
      <c r="Q3256" s="13" t="s">
        <v>9035</v>
      </c>
      <c r="R3256" s="13" t="s">
        <v>9042</v>
      </c>
    </row>
    <row r="3257" spans="1:18" x14ac:dyDescent="0.3">
      <c r="A3257" s="11" t="s">
        <v>6</v>
      </c>
      <c r="B3257" s="11" t="s">
        <v>1726</v>
      </c>
      <c r="D3257" s="11" t="s">
        <v>1727</v>
      </c>
      <c r="E3257" s="11" t="s">
        <v>1728</v>
      </c>
      <c r="F3257" s="12">
        <v>45.730499999999999</v>
      </c>
      <c r="G3257" s="12">
        <v>10.946300000000001</v>
      </c>
      <c r="H3257" s="11">
        <v>8000</v>
      </c>
      <c r="I3257" s="11">
        <v>3563</v>
      </c>
      <c r="J3257" s="13" t="s">
        <v>8991</v>
      </c>
      <c r="K3257" s="14">
        <f>I3257*Assumptions!$B$2*10^-3/24</f>
        <v>22.268750000000001</v>
      </c>
      <c r="L3257" s="14">
        <f>IF(J3257="YES",I3257*Assumptions!$B$3/1000,0)</f>
        <v>0</v>
      </c>
      <c r="M3257" s="14">
        <f>IF(J3257="YES",I3257*Assumptions!$B$4/1000,0)</f>
        <v>0</v>
      </c>
      <c r="N3257" s="14">
        <f>IF(J3257="YES",I3257*Assumptions!$B$5/1000,0)</f>
        <v>0</v>
      </c>
      <c r="O3257" s="14">
        <f>K3257*Assumptions!$B$6*Assumptions!$B$7</f>
        <v>129.15875</v>
      </c>
      <c r="P3257" s="14">
        <f>((K3257*Assumptions!$B$6*Assumptions!$B$7/1000)*(Assumptions!$B$8/(Assumptions!$B$8-1)))*Assumptions!$B$9</f>
        <v>774.95249999999999</v>
      </c>
      <c r="Q3257" s="13" t="s">
        <v>9035</v>
      </c>
      <c r="R3257" s="13" t="s">
        <v>9042</v>
      </c>
    </row>
    <row r="3258" spans="1:18" x14ac:dyDescent="0.3">
      <c r="A3258" s="11" t="s">
        <v>6</v>
      </c>
      <c r="B3258" s="11" t="s">
        <v>1726</v>
      </c>
      <c r="D3258" s="11" t="s">
        <v>1729</v>
      </c>
      <c r="E3258" s="11" t="s">
        <v>1730</v>
      </c>
      <c r="F3258" s="12">
        <v>46.126899999999999</v>
      </c>
      <c r="G3258" s="12">
        <v>11.2334</v>
      </c>
      <c r="H3258" s="11">
        <v>10000</v>
      </c>
      <c r="I3258" s="11">
        <v>9040</v>
      </c>
      <c r="J3258" s="13" t="s">
        <v>8991</v>
      </c>
      <c r="K3258" s="14">
        <f>I3258*Assumptions!$B$2*10^-3/24</f>
        <v>56.5</v>
      </c>
      <c r="L3258" s="14">
        <f>IF(J3258="YES",I3258*Assumptions!$B$3/1000,0)</f>
        <v>0</v>
      </c>
      <c r="M3258" s="14">
        <f>IF(J3258="YES",I3258*Assumptions!$B$4/1000,0)</f>
        <v>0</v>
      </c>
      <c r="N3258" s="14">
        <f>IF(J3258="YES",I3258*Assumptions!$B$5/1000,0)</f>
        <v>0</v>
      </c>
      <c r="O3258" s="14">
        <f>K3258*Assumptions!$B$6*Assumptions!$B$7</f>
        <v>327.69999999999993</v>
      </c>
      <c r="P3258" s="14">
        <f>((K3258*Assumptions!$B$6*Assumptions!$B$7/1000)*(Assumptions!$B$8/(Assumptions!$B$8-1)))*Assumptions!$B$9</f>
        <v>1966.1999999999996</v>
      </c>
      <c r="Q3258" s="13" t="s">
        <v>9035</v>
      </c>
      <c r="R3258" s="13" t="s">
        <v>9043</v>
      </c>
    </row>
    <row r="3259" spans="1:18" x14ac:dyDescent="0.3">
      <c r="A3259" s="11" t="s">
        <v>6</v>
      </c>
      <c r="B3259" s="11" t="s">
        <v>1726</v>
      </c>
      <c r="D3259" s="11" t="s">
        <v>1731</v>
      </c>
      <c r="E3259" s="11" t="s">
        <v>1732</v>
      </c>
      <c r="F3259" s="12">
        <v>46.056899999999999</v>
      </c>
      <c r="G3259" s="12">
        <v>10.9796</v>
      </c>
      <c r="H3259" s="11">
        <v>7000</v>
      </c>
      <c r="I3259" s="11">
        <v>5357</v>
      </c>
      <c r="J3259" s="13" t="s">
        <v>8991</v>
      </c>
      <c r="K3259" s="14">
        <f>I3259*Assumptions!$B$2*10^-3/24</f>
        <v>33.481250000000003</v>
      </c>
      <c r="L3259" s="14">
        <f>IF(J3259="YES",I3259*Assumptions!$B$3/1000,0)</f>
        <v>0</v>
      </c>
      <c r="M3259" s="14">
        <f>IF(J3259="YES",I3259*Assumptions!$B$4/1000,0)</f>
        <v>0</v>
      </c>
      <c r="N3259" s="14">
        <f>IF(J3259="YES",I3259*Assumptions!$B$5/1000,0)</f>
        <v>0</v>
      </c>
      <c r="O3259" s="14">
        <f>K3259*Assumptions!$B$6*Assumptions!$B$7</f>
        <v>194.19125000000003</v>
      </c>
      <c r="P3259" s="14">
        <f>((K3259*Assumptions!$B$6*Assumptions!$B$7/1000)*(Assumptions!$B$8/(Assumptions!$B$8-1)))*Assumptions!$B$9</f>
        <v>1165.1475000000003</v>
      </c>
      <c r="Q3259" s="13" t="s">
        <v>9035</v>
      </c>
      <c r="R3259" s="13" t="s">
        <v>9044</v>
      </c>
    </row>
    <row r="3260" spans="1:18" x14ac:dyDescent="0.3">
      <c r="A3260" s="11" t="s">
        <v>6</v>
      </c>
      <c r="B3260" s="11" t="s">
        <v>1726</v>
      </c>
      <c r="D3260" s="11" t="s">
        <v>1733</v>
      </c>
      <c r="E3260" s="11" t="s">
        <v>1734</v>
      </c>
      <c r="F3260" s="12">
        <v>46.471499999999999</v>
      </c>
      <c r="G3260" s="12">
        <v>11.738899999999999</v>
      </c>
      <c r="H3260" s="11">
        <v>20000</v>
      </c>
      <c r="I3260" s="11">
        <v>16830</v>
      </c>
      <c r="J3260" s="13" t="s">
        <v>8991</v>
      </c>
      <c r="K3260" s="14">
        <f>I3260*Assumptions!$B$2*10^-3/24</f>
        <v>105.1875</v>
      </c>
      <c r="L3260" s="14">
        <f>IF(J3260="YES",I3260*Assumptions!$B$3/1000,0)</f>
        <v>0</v>
      </c>
      <c r="M3260" s="14">
        <f>IF(J3260="YES",I3260*Assumptions!$B$4/1000,0)</f>
        <v>0</v>
      </c>
      <c r="N3260" s="14">
        <f>IF(J3260="YES",I3260*Assumptions!$B$5/1000,0)</f>
        <v>0</v>
      </c>
      <c r="O3260" s="14">
        <f>K3260*Assumptions!$B$6*Assumptions!$B$7</f>
        <v>610.08749999999998</v>
      </c>
      <c r="P3260" s="14">
        <f>((K3260*Assumptions!$B$6*Assumptions!$B$7/1000)*(Assumptions!$B$8/(Assumptions!$B$8-1)))*Assumptions!$B$9</f>
        <v>3660.5250000000001</v>
      </c>
      <c r="Q3260" s="13" t="s">
        <v>9035</v>
      </c>
      <c r="R3260" s="13" t="s">
        <v>9042</v>
      </c>
    </row>
    <row r="3261" spans="1:18" x14ac:dyDescent="0.3">
      <c r="A3261" s="11" t="s">
        <v>6</v>
      </c>
      <c r="B3261" s="11" t="s">
        <v>1726</v>
      </c>
      <c r="D3261" s="11" t="s">
        <v>1735</v>
      </c>
      <c r="E3261" s="11" t="s">
        <v>1736</v>
      </c>
      <c r="F3261" s="12">
        <v>46.248800000000003</v>
      </c>
      <c r="G3261" s="12">
        <v>11.0604</v>
      </c>
      <c r="H3261" s="11">
        <v>20000</v>
      </c>
      <c r="I3261" s="11">
        <v>12030</v>
      </c>
      <c r="J3261" s="13" t="s">
        <v>8991</v>
      </c>
      <c r="K3261" s="14">
        <f>I3261*Assumptions!$B$2*10^-3/24</f>
        <v>75.1875</v>
      </c>
      <c r="L3261" s="14">
        <f>IF(J3261="YES",I3261*Assumptions!$B$3/1000,0)</f>
        <v>0</v>
      </c>
      <c r="M3261" s="14">
        <f>IF(J3261="YES",I3261*Assumptions!$B$4/1000,0)</f>
        <v>0</v>
      </c>
      <c r="N3261" s="14">
        <f>IF(J3261="YES",I3261*Assumptions!$B$5/1000,0)</f>
        <v>0</v>
      </c>
      <c r="O3261" s="14">
        <f>K3261*Assumptions!$B$6*Assumptions!$B$7</f>
        <v>436.08749999999992</v>
      </c>
      <c r="P3261" s="14">
        <f>((K3261*Assumptions!$B$6*Assumptions!$B$7/1000)*(Assumptions!$B$8/(Assumptions!$B$8-1)))*Assumptions!$B$9</f>
        <v>2616.5249999999992</v>
      </c>
      <c r="Q3261" s="13" t="s">
        <v>9035</v>
      </c>
      <c r="R3261" s="13" t="s">
        <v>9044</v>
      </c>
    </row>
    <row r="3262" spans="1:18" x14ac:dyDescent="0.3">
      <c r="A3262" s="11" t="s">
        <v>6</v>
      </c>
      <c r="B3262" s="11" t="s">
        <v>1726</v>
      </c>
      <c r="D3262" s="11" t="s">
        <v>1737</v>
      </c>
      <c r="E3262" s="11" t="s">
        <v>1738</v>
      </c>
      <c r="F3262" s="12">
        <v>46.151299999999999</v>
      </c>
      <c r="G3262" s="12">
        <v>11.7277</v>
      </c>
      <c r="H3262" s="11">
        <v>10000</v>
      </c>
      <c r="I3262" s="11">
        <v>2378</v>
      </c>
      <c r="J3262" s="13" t="s">
        <v>8991</v>
      </c>
      <c r="K3262" s="14">
        <f>I3262*Assumptions!$B$2*10^-3/24</f>
        <v>14.862499999999999</v>
      </c>
      <c r="L3262" s="14">
        <f>IF(J3262="YES",I3262*Assumptions!$B$3/1000,0)</f>
        <v>0</v>
      </c>
      <c r="M3262" s="14">
        <f>IF(J3262="YES",I3262*Assumptions!$B$4/1000,0)</f>
        <v>0</v>
      </c>
      <c r="N3262" s="14">
        <f>IF(J3262="YES",I3262*Assumptions!$B$5/1000,0)</f>
        <v>0</v>
      </c>
      <c r="O3262" s="14">
        <f>K3262*Assumptions!$B$6*Assumptions!$B$7</f>
        <v>86.202499999999986</v>
      </c>
      <c r="P3262" s="14">
        <f>((K3262*Assumptions!$B$6*Assumptions!$B$7/1000)*(Assumptions!$B$8/(Assumptions!$B$8-1)))*Assumptions!$B$9</f>
        <v>517.21499999999992</v>
      </c>
      <c r="Q3262" s="13" t="s">
        <v>9035</v>
      </c>
      <c r="R3262" s="13" t="s">
        <v>9042</v>
      </c>
    </row>
    <row r="3263" spans="1:18" x14ac:dyDescent="0.3">
      <c r="A3263" s="11" t="s">
        <v>6</v>
      </c>
      <c r="B3263" s="11" t="s">
        <v>1726</v>
      </c>
      <c r="D3263" s="11" t="s">
        <v>1739</v>
      </c>
      <c r="E3263" s="11" t="s">
        <v>1740</v>
      </c>
      <c r="F3263" s="12">
        <v>46.279600000000002</v>
      </c>
      <c r="G3263" s="12">
        <v>11.4459</v>
      </c>
      <c r="H3263" s="11">
        <v>30000</v>
      </c>
      <c r="I3263" s="11">
        <v>21620</v>
      </c>
      <c r="J3263" s="13" t="s">
        <v>8991</v>
      </c>
      <c r="K3263" s="14">
        <f>I3263*Assumptions!$B$2*10^-3/24</f>
        <v>135.125</v>
      </c>
      <c r="L3263" s="14">
        <f>IF(J3263="YES",I3263*Assumptions!$B$3/1000,0)</f>
        <v>0</v>
      </c>
      <c r="M3263" s="14">
        <f>IF(J3263="YES",I3263*Assumptions!$B$4/1000,0)</f>
        <v>0</v>
      </c>
      <c r="N3263" s="14">
        <f>IF(J3263="YES",I3263*Assumptions!$B$5/1000,0)</f>
        <v>0</v>
      </c>
      <c r="O3263" s="14">
        <f>K3263*Assumptions!$B$6*Assumptions!$B$7</f>
        <v>783.72499999999991</v>
      </c>
      <c r="P3263" s="14">
        <f>((K3263*Assumptions!$B$6*Assumptions!$B$7/1000)*(Assumptions!$B$8/(Assumptions!$B$8-1)))*Assumptions!$B$9</f>
        <v>4702.3499999999985</v>
      </c>
      <c r="Q3263" s="13" t="s">
        <v>9035</v>
      </c>
      <c r="R3263" s="13" t="s">
        <v>9042</v>
      </c>
    </row>
    <row r="3264" spans="1:18" x14ac:dyDescent="0.3">
      <c r="A3264" s="11" t="s">
        <v>6</v>
      </c>
      <c r="B3264" s="11" t="s">
        <v>1726</v>
      </c>
      <c r="D3264" s="11" t="s">
        <v>1741</v>
      </c>
      <c r="E3264" s="11" t="s">
        <v>1742</v>
      </c>
      <c r="F3264" s="12">
        <v>46.058900000000001</v>
      </c>
      <c r="G3264" s="12">
        <v>11.629899999999999</v>
      </c>
      <c r="H3264" s="11">
        <v>7500</v>
      </c>
      <c r="I3264" s="11">
        <v>5624</v>
      </c>
      <c r="J3264" s="13" t="s">
        <v>8991</v>
      </c>
      <c r="K3264" s="14">
        <f>I3264*Assumptions!$B$2*10^-3/24</f>
        <v>35.15</v>
      </c>
      <c r="L3264" s="14">
        <f>IF(J3264="YES",I3264*Assumptions!$B$3/1000,0)</f>
        <v>0</v>
      </c>
      <c r="M3264" s="14">
        <f>IF(J3264="YES",I3264*Assumptions!$B$4/1000,0)</f>
        <v>0</v>
      </c>
      <c r="N3264" s="14">
        <f>IF(J3264="YES",I3264*Assumptions!$B$5/1000,0)</f>
        <v>0</v>
      </c>
      <c r="O3264" s="14">
        <f>K3264*Assumptions!$B$6*Assumptions!$B$7</f>
        <v>203.86999999999998</v>
      </c>
      <c r="P3264" s="14">
        <f>((K3264*Assumptions!$B$6*Assumptions!$B$7/1000)*(Assumptions!$B$8/(Assumptions!$B$8-1)))*Assumptions!$B$9</f>
        <v>1223.2199999999998</v>
      </c>
      <c r="Q3264" s="13" t="s">
        <v>9035</v>
      </c>
      <c r="R3264" s="13" t="s">
        <v>9043</v>
      </c>
    </row>
    <row r="3265" spans="1:18" x14ac:dyDescent="0.3">
      <c r="A3265" s="11" t="s">
        <v>6</v>
      </c>
      <c r="B3265" s="11" t="s">
        <v>1726</v>
      </c>
      <c r="D3265" s="11" t="s">
        <v>1743</v>
      </c>
      <c r="E3265" s="11" t="s">
        <v>1744</v>
      </c>
      <c r="F3265" s="12">
        <v>46.399900000000002</v>
      </c>
      <c r="G3265" s="12">
        <v>11.130800000000001</v>
      </c>
      <c r="H3265" s="11">
        <v>20000</v>
      </c>
      <c r="I3265" s="11">
        <v>17164</v>
      </c>
      <c r="J3265" s="13" t="s">
        <v>8991</v>
      </c>
      <c r="K3265" s="14">
        <f>I3265*Assumptions!$B$2*10^-3/24</f>
        <v>107.27499999999999</v>
      </c>
      <c r="L3265" s="14">
        <f>IF(J3265="YES",I3265*Assumptions!$B$3/1000,0)</f>
        <v>0</v>
      </c>
      <c r="M3265" s="14">
        <f>IF(J3265="YES",I3265*Assumptions!$B$4/1000,0)</f>
        <v>0</v>
      </c>
      <c r="N3265" s="14">
        <f>IF(J3265="YES",I3265*Assumptions!$B$5/1000,0)</f>
        <v>0</v>
      </c>
      <c r="O3265" s="14">
        <f>K3265*Assumptions!$B$6*Assumptions!$B$7</f>
        <v>622.19499999999994</v>
      </c>
      <c r="P3265" s="14">
        <f>((K3265*Assumptions!$B$6*Assumptions!$B$7/1000)*(Assumptions!$B$8/(Assumptions!$B$8-1)))*Assumptions!$B$9</f>
        <v>3733.1699999999992</v>
      </c>
      <c r="Q3265" s="13" t="s">
        <v>9035</v>
      </c>
      <c r="R3265" s="13" t="s">
        <v>9042</v>
      </c>
    </row>
    <row r="3266" spans="1:18" x14ac:dyDescent="0.3">
      <c r="A3266" s="11" t="s">
        <v>6</v>
      </c>
      <c r="B3266" s="11" t="s">
        <v>1726</v>
      </c>
      <c r="D3266" s="11" t="s">
        <v>1745</v>
      </c>
      <c r="E3266" s="11" t="s">
        <v>1746</v>
      </c>
      <c r="F3266" s="12">
        <v>45.801499999999997</v>
      </c>
      <c r="G3266" s="12">
        <v>11.015499999999999</v>
      </c>
      <c r="H3266" s="11">
        <v>30000</v>
      </c>
      <c r="I3266" s="11">
        <v>11956</v>
      </c>
      <c r="J3266" s="13" t="s">
        <v>8991</v>
      </c>
      <c r="K3266" s="14">
        <f>I3266*Assumptions!$B$2*10^-3/24</f>
        <v>74.725000000000009</v>
      </c>
      <c r="L3266" s="14">
        <f>IF(J3266="YES",I3266*Assumptions!$B$3/1000,0)</f>
        <v>0</v>
      </c>
      <c r="M3266" s="14">
        <f>IF(J3266="YES",I3266*Assumptions!$B$4/1000,0)</f>
        <v>0</v>
      </c>
      <c r="N3266" s="14">
        <f>IF(J3266="YES",I3266*Assumptions!$B$5/1000,0)</f>
        <v>0</v>
      </c>
      <c r="O3266" s="14">
        <f>K3266*Assumptions!$B$6*Assumptions!$B$7</f>
        <v>433.40499999999997</v>
      </c>
      <c r="P3266" s="14">
        <f>((K3266*Assumptions!$B$6*Assumptions!$B$7/1000)*(Assumptions!$B$8/(Assumptions!$B$8-1)))*Assumptions!$B$9</f>
        <v>2600.4299999999994</v>
      </c>
      <c r="Q3266" s="13" t="s">
        <v>9035</v>
      </c>
      <c r="R3266" s="13" t="s">
        <v>9042</v>
      </c>
    </row>
    <row r="3267" spans="1:18" x14ac:dyDescent="0.3">
      <c r="A3267" s="11" t="s">
        <v>6</v>
      </c>
      <c r="B3267" s="11" t="s">
        <v>1726</v>
      </c>
      <c r="D3267" s="11" t="s">
        <v>1747</v>
      </c>
      <c r="E3267" s="11" t="s">
        <v>1748</v>
      </c>
      <c r="F3267" s="12">
        <v>46.349499999999999</v>
      </c>
      <c r="G3267" s="12">
        <v>11.0502</v>
      </c>
      <c r="H3267" s="11">
        <v>15000</v>
      </c>
      <c r="I3267" s="11">
        <v>14035</v>
      </c>
      <c r="J3267" s="13" t="s">
        <v>8991</v>
      </c>
      <c r="K3267" s="14">
        <f>I3267*Assumptions!$B$2*10^-3/24</f>
        <v>87.71875</v>
      </c>
      <c r="L3267" s="14">
        <f>IF(J3267="YES",I3267*Assumptions!$B$3/1000,0)</f>
        <v>0</v>
      </c>
      <c r="M3267" s="14">
        <f>IF(J3267="YES",I3267*Assumptions!$B$4/1000,0)</f>
        <v>0</v>
      </c>
      <c r="N3267" s="14">
        <f>IF(J3267="YES",I3267*Assumptions!$B$5/1000,0)</f>
        <v>0</v>
      </c>
      <c r="O3267" s="14">
        <f>K3267*Assumptions!$B$6*Assumptions!$B$7</f>
        <v>508.76874999999995</v>
      </c>
      <c r="P3267" s="14">
        <f>((K3267*Assumptions!$B$6*Assumptions!$B$7/1000)*(Assumptions!$B$8/(Assumptions!$B$8-1)))*Assumptions!$B$9</f>
        <v>3052.6124999999997</v>
      </c>
      <c r="Q3267" s="13" t="s">
        <v>9035</v>
      </c>
      <c r="R3267" s="13" t="s">
        <v>9043</v>
      </c>
    </row>
    <row r="3268" spans="1:18" x14ac:dyDescent="0.3">
      <c r="A3268" s="11" t="s">
        <v>6</v>
      </c>
      <c r="B3268" s="11" t="s">
        <v>1726</v>
      </c>
      <c r="D3268" s="11" t="s">
        <v>1749</v>
      </c>
      <c r="E3268" s="11" t="s">
        <v>1750</v>
      </c>
      <c r="F3268" s="12">
        <v>46.328741999999998</v>
      </c>
      <c r="G3268" s="12">
        <v>10.881038999999999</v>
      </c>
      <c r="H3268" s="11">
        <v>20000</v>
      </c>
      <c r="I3268" s="11">
        <v>7689</v>
      </c>
      <c r="J3268" s="13" t="s">
        <v>8991</v>
      </c>
      <c r="K3268" s="14">
        <f>I3268*Assumptions!$B$2*10^-3/24</f>
        <v>48.056250000000006</v>
      </c>
      <c r="L3268" s="14">
        <f>IF(J3268="YES",I3268*Assumptions!$B$3/1000,0)</f>
        <v>0</v>
      </c>
      <c r="M3268" s="14">
        <f>IF(J3268="YES",I3268*Assumptions!$B$4/1000,0)</f>
        <v>0</v>
      </c>
      <c r="N3268" s="14">
        <f>IF(J3268="YES",I3268*Assumptions!$B$5/1000,0)</f>
        <v>0</v>
      </c>
      <c r="O3268" s="14">
        <f>K3268*Assumptions!$B$6*Assumptions!$B$7</f>
        <v>278.72625000000005</v>
      </c>
      <c r="P3268" s="14">
        <f>((K3268*Assumptions!$B$6*Assumptions!$B$7/1000)*(Assumptions!$B$8/(Assumptions!$B$8-1)))*Assumptions!$B$9</f>
        <v>1672.3575000000003</v>
      </c>
      <c r="Q3268" s="13" t="s">
        <v>9035</v>
      </c>
      <c r="R3268" s="13" t="s">
        <v>9043</v>
      </c>
    </row>
    <row r="3269" spans="1:18" x14ac:dyDescent="0.3">
      <c r="A3269" s="11" t="s">
        <v>6</v>
      </c>
      <c r="B3269" s="11" t="s">
        <v>1726</v>
      </c>
      <c r="D3269" s="11" t="s">
        <v>1751</v>
      </c>
      <c r="E3269" s="11" t="s">
        <v>1752</v>
      </c>
      <c r="F3269" s="12">
        <v>46.068899999999999</v>
      </c>
      <c r="G3269" s="12">
        <v>10.8948</v>
      </c>
      <c r="H3269" s="11">
        <v>6000</v>
      </c>
      <c r="I3269" s="11">
        <v>4696</v>
      </c>
      <c r="J3269" s="13" t="s">
        <v>8991</v>
      </c>
      <c r="K3269" s="14">
        <f>I3269*Assumptions!$B$2*10^-3/24</f>
        <v>29.349999999999998</v>
      </c>
      <c r="L3269" s="14">
        <f>IF(J3269="YES",I3269*Assumptions!$B$3/1000,0)</f>
        <v>0</v>
      </c>
      <c r="M3269" s="14">
        <f>IF(J3269="YES",I3269*Assumptions!$B$4/1000,0)</f>
        <v>0</v>
      </c>
      <c r="N3269" s="14">
        <f>IF(J3269="YES",I3269*Assumptions!$B$5/1000,0)</f>
        <v>0</v>
      </c>
      <c r="O3269" s="14">
        <f>K3269*Assumptions!$B$6*Assumptions!$B$7</f>
        <v>170.22999999999996</v>
      </c>
      <c r="P3269" s="14">
        <f>((K3269*Assumptions!$B$6*Assumptions!$B$7/1000)*(Assumptions!$B$8/(Assumptions!$B$8-1)))*Assumptions!$B$9</f>
        <v>1021.3799999999998</v>
      </c>
      <c r="Q3269" s="13" t="s">
        <v>9035</v>
      </c>
      <c r="R3269" s="13" t="s">
        <v>9044</v>
      </c>
    </row>
    <row r="3270" spans="1:18" x14ac:dyDescent="0.3">
      <c r="A3270" s="11" t="s">
        <v>6</v>
      </c>
      <c r="B3270" s="11" t="s">
        <v>1726</v>
      </c>
      <c r="D3270" s="11" t="s">
        <v>1753</v>
      </c>
      <c r="E3270" s="11" t="s">
        <v>1754</v>
      </c>
      <c r="F3270" s="12">
        <v>46.179499999999997</v>
      </c>
      <c r="G3270" s="12">
        <v>11.0771</v>
      </c>
      <c r="H3270" s="11">
        <v>5200</v>
      </c>
      <c r="I3270" s="11">
        <v>5606</v>
      </c>
      <c r="J3270" s="13" t="s">
        <v>8991</v>
      </c>
      <c r="K3270" s="14">
        <f>I3270*Assumptions!$B$2*10^-3/24</f>
        <v>35.037500000000001</v>
      </c>
      <c r="L3270" s="14">
        <f>IF(J3270="YES",I3270*Assumptions!$B$3/1000,0)</f>
        <v>0</v>
      </c>
      <c r="M3270" s="14">
        <f>IF(J3270="YES",I3270*Assumptions!$B$4/1000,0)</f>
        <v>0</v>
      </c>
      <c r="N3270" s="14">
        <f>IF(J3270="YES",I3270*Assumptions!$B$5/1000,0)</f>
        <v>0</v>
      </c>
      <c r="O3270" s="14">
        <f>K3270*Assumptions!$B$6*Assumptions!$B$7</f>
        <v>203.21749999999997</v>
      </c>
      <c r="P3270" s="14">
        <f>((K3270*Assumptions!$B$6*Assumptions!$B$7/1000)*(Assumptions!$B$8/(Assumptions!$B$8-1)))*Assumptions!$B$9</f>
        <v>1219.3049999999998</v>
      </c>
      <c r="Q3270" s="13" t="s">
        <v>9035</v>
      </c>
      <c r="R3270" s="13" t="s">
        <v>9042</v>
      </c>
    </row>
    <row r="3271" spans="1:18" x14ac:dyDescent="0.3">
      <c r="A3271" s="11" t="s">
        <v>6</v>
      </c>
      <c r="B3271" s="11" t="s">
        <v>1726</v>
      </c>
      <c r="D3271" s="11" t="s">
        <v>1755</v>
      </c>
      <c r="E3271" s="11" t="s">
        <v>1756</v>
      </c>
      <c r="F3271" s="12">
        <v>45.907699999999998</v>
      </c>
      <c r="G3271" s="12">
        <v>11.1517</v>
      </c>
      <c r="H3271" s="11">
        <v>24000</v>
      </c>
      <c r="I3271" s="11">
        <v>16222</v>
      </c>
      <c r="J3271" s="13" t="s">
        <v>8991</v>
      </c>
      <c r="K3271" s="14">
        <f>I3271*Assumptions!$B$2*10^-3/24</f>
        <v>101.3875</v>
      </c>
      <c r="L3271" s="14">
        <f>IF(J3271="YES",I3271*Assumptions!$B$3/1000,0)</f>
        <v>0</v>
      </c>
      <c r="M3271" s="14">
        <f>IF(J3271="YES",I3271*Assumptions!$B$4/1000,0)</f>
        <v>0</v>
      </c>
      <c r="N3271" s="14">
        <f>IF(J3271="YES",I3271*Assumptions!$B$5/1000,0)</f>
        <v>0</v>
      </c>
      <c r="O3271" s="14">
        <f>K3271*Assumptions!$B$6*Assumptions!$B$7</f>
        <v>588.04750000000001</v>
      </c>
      <c r="P3271" s="14">
        <f>((K3271*Assumptions!$B$6*Assumptions!$B$7/1000)*(Assumptions!$B$8/(Assumptions!$B$8-1)))*Assumptions!$B$9</f>
        <v>3528.2849999999999</v>
      </c>
      <c r="Q3271" s="13" t="s">
        <v>9035</v>
      </c>
      <c r="R3271" s="13" t="s">
        <v>9044</v>
      </c>
    </row>
    <row r="3272" spans="1:18" x14ac:dyDescent="0.3">
      <c r="A3272" s="11" t="s">
        <v>6</v>
      </c>
      <c r="B3272" s="11" t="s">
        <v>1726</v>
      </c>
      <c r="D3272" s="11" t="s">
        <v>1757</v>
      </c>
      <c r="E3272" s="11" t="s">
        <v>1758</v>
      </c>
      <c r="F3272" s="12">
        <v>46.435630000000003</v>
      </c>
      <c r="G3272" s="12">
        <v>11.12998</v>
      </c>
      <c r="H3272" s="11">
        <v>10000</v>
      </c>
      <c r="I3272" s="11">
        <v>3284</v>
      </c>
      <c r="J3272" s="13" t="s">
        <v>8991</v>
      </c>
      <c r="K3272" s="14">
        <f>I3272*Assumptions!$B$2*10^-3/24</f>
        <v>20.525000000000002</v>
      </c>
      <c r="L3272" s="14">
        <f>IF(J3272="YES",I3272*Assumptions!$B$3/1000,0)</f>
        <v>0</v>
      </c>
      <c r="M3272" s="14">
        <f>IF(J3272="YES",I3272*Assumptions!$B$4/1000,0)</f>
        <v>0</v>
      </c>
      <c r="N3272" s="14">
        <f>IF(J3272="YES",I3272*Assumptions!$B$5/1000,0)</f>
        <v>0</v>
      </c>
      <c r="O3272" s="14">
        <f>K3272*Assumptions!$B$6*Assumptions!$B$7</f>
        <v>119.045</v>
      </c>
      <c r="P3272" s="14">
        <f>((K3272*Assumptions!$B$6*Assumptions!$B$7/1000)*(Assumptions!$B$8/(Assumptions!$B$8-1)))*Assumptions!$B$9</f>
        <v>714.27</v>
      </c>
      <c r="Q3272" s="13" t="s">
        <v>9035</v>
      </c>
      <c r="R3272" s="13" t="s">
        <v>9042</v>
      </c>
    </row>
    <row r="3273" spans="1:18" x14ac:dyDescent="0.3">
      <c r="A3273" s="11" t="s">
        <v>6</v>
      </c>
      <c r="B3273" s="11" t="s">
        <v>1726</v>
      </c>
      <c r="D3273" s="11" t="s">
        <v>1759</v>
      </c>
      <c r="E3273" s="11" t="s">
        <v>1760</v>
      </c>
      <c r="F3273" s="12">
        <v>46.150199999999998</v>
      </c>
      <c r="G3273" s="12">
        <v>10.7631</v>
      </c>
      <c r="H3273" s="11">
        <v>30000</v>
      </c>
      <c r="I3273" s="11">
        <v>25076</v>
      </c>
      <c r="J3273" s="13" t="s">
        <v>8991</v>
      </c>
      <c r="K3273" s="14">
        <f>I3273*Assumptions!$B$2*10^-3/24</f>
        <v>156.72499999999999</v>
      </c>
      <c r="L3273" s="14">
        <f>IF(J3273="YES",I3273*Assumptions!$B$3/1000,0)</f>
        <v>0</v>
      </c>
      <c r="M3273" s="14">
        <f>IF(J3273="YES",I3273*Assumptions!$B$4/1000,0)</f>
        <v>0</v>
      </c>
      <c r="N3273" s="14">
        <f>IF(J3273="YES",I3273*Assumptions!$B$5/1000,0)</f>
        <v>0</v>
      </c>
      <c r="O3273" s="14">
        <f>K3273*Assumptions!$B$6*Assumptions!$B$7</f>
        <v>909.00499999999988</v>
      </c>
      <c r="P3273" s="14">
        <f>((K3273*Assumptions!$B$6*Assumptions!$B$7/1000)*(Assumptions!$B$8/(Assumptions!$B$8-1)))*Assumptions!$B$9</f>
        <v>5454.0299999999988</v>
      </c>
      <c r="Q3273" s="13" t="s">
        <v>9035</v>
      </c>
      <c r="R3273" s="13" t="s">
        <v>9042</v>
      </c>
    </row>
    <row r="3274" spans="1:18" x14ac:dyDescent="0.3">
      <c r="A3274" s="11" t="s">
        <v>6</v>
      </c>
      <c r="B3274" s="11" t="s">
        <v>1726</v>
      </c>
      <c r="D3274" s="11" t="s">
        <v>1761</v>
      </c>
      <c r="E3274" s="11" t="s">
        <v>1762</v>
      </c>
      <c r="F3274" s="12">
        <v>46.3157</v>
      </c>
      <c r="G3274" s="12">
        <v>10.813000000000001</v>
      </c>
      <c r="H3274" s="11">
        <v>30000</v>
      </c>
      <c r="I3274" s="11">
        <v>22326</v>
      </c>
      <c r="J3274" s="13" t="s">
        <v>8991</v>
      </c>
      <c r="K3274" s="14">
        <f>I3274*Assumptions!$B$2*10^-3/24</f>
        <v>139.53749999999999</v>
      </c>
      <c r="L3274" s="14">
        <f>IF(J3274="YES",I3274*Assumptions!$B$3/1000,0)</f>
        <v>0</v>
      </c>
      <c r="M3274" s="14">
        <f>IF(J3274="YES",I3274*Assumptions!$B$4/1000,0)</f>
        <v>0</v>
      </c>
      <c r="N3274" s="14">
        <f>IF(J3274="YES",I3274*Assumptions!$B$5/1000,0)</f>
        <v>0</v>
      </c>
      <c r="O3274" s="14">
        <f>K3274*Assumptions!$B$6*Assumptions!$B$7</f>
        <v>809.31749999999988</v>
      </c>
      <c r="P3274" s="14">
        <f>((K3274*Assumptions!$B$6*Assumptions!$B$7/1000)*(Assumptions!$B$8/(Assumptions!$B$8-1)))*Assumptions!$B$9</f>
        <v>4855.9049999999997</v>
      </c>
      <c r="Q3274" s="13" t="s">
        <v>9035</v>
      </c>
      <c r="R3274" s="13" t="s">
        <v>9044</v>
      </c>
    </row>
    <row r="3275" spans="1:18" x14ac:dyDescent="0.3">
      <c r="A3275" s="11" t="s">
        <v>6</v>
      </c>
      <c r="B3275" s="11" t="s">
        <v>1726</v>
      </c>
      <c r="D3275" s="11" t="s">
        <v>1763</v>
      </c>
      <c r="E3275" s="11" t="s">
        <v>1764</v>
      </c>
      <c r="F3275" s="12">
        <v>46.203699999999998</v>
      </c>
      <c r="G3275" s="12">
        <v>11.136200000000001</v>
      </c>
      <c r="H3275" s="11">
        <v>26500</v>
      </c>
      <c r="I3275" s="11">
        <v>17620</v>
      </c>
      <c r="J3275" s="13" t="s">
        <v>8991</v>
      </c>
      <c r="K3275" s="14">
        <f>I3275*Assumptions!$B$2*10^-3/24</f>
        <v>110.125</v>
      </c>
      <c r="L3275" s="14">
        <f>IF(J3275="YES",I3275*Assumptions!$B$3/1000,0)</f>
        <v>0</v>
      </c>
      <c r="M3275" s="14">
        <f>IF(J3275="YES",I3275*Assumptions!$B$4/1000,0)</f>
        <v>0</v>
      </c>
      <c r="N3275" s="14">
        <f>IF(J3275="YES",I3275*Assumptions!$B$5/1000,0)</f>
        <v>0</v>
      </c>
      <c r="O3275" s="14">
        <f>K3275*Assumptions!$B$6*Assumptions!$B$7</f>
        <v>638.72499999999991</v>
      </c>
      <c r="P3275" s="14">
        <f>((K3275*Assumptions!$B$6*Assumptions!$B$7/1000)*(Assumptions!$B$8/(Assumptions!$B$8-1)))*Assumptions!$B$9</f>
        <v>3832.349999999999</v>
      </c>
      <c r="Q3275" s="13" t="s">
        <v>9035</v>
      </c>
      <c r="R3275" s="13" t="s">
        <v>9042</v>
      </c>
    </row>
    <row r="3276" spans="1:18" x14ac:dyDescent="0.3">
      <c r="A3276" s="11" t="s">
        <v>6</v>
      </c>
      <c r="B3276" s="11" t="s">
        <v>1726</v>
      </c>
      <c r="D3276" s="11" t="s">
        <v>1765</v>
      </c>
      <c r="E3276" s="11" t="s">
        <v>1766</v>
      </c>
      <c r="F3276" s="12">
        <v>46.358400000000003</v>
      </c>
      <c r="G3276" s="12">
        <v>11.6441</v>
      </c>
      <c r="H3276" s="11">
        <v>17000</v>
      </c>
      <c r="I3276" s="11">
        <v>11429</v>
      </c>
      <c r="J3276" s="13" t="s">
        <v>8991</v>
      </c>
      <c r="K3276" s="14">
        <f>I3276*Assumptions!$B$2*10^-3/24</f>
        <v>71.431250000000006</v>
      </c>
      <c r="L3276" s="14">
        <f>IF(J3276="YES",I3276*Assumptions!$B$3/1000,0)</f>
        <v>0</v>
      </c>
      <c r="M3276" s="14">
        <f>IF(J3276="YES",I3276*Assumptions!$B$4/1000,0)</f>
        <v>0</v>
      </c>
      <c r="N3276" s="14">
        <f>IF(J3276="YES",I3276*Assumptions!$B$5/1000,0)</f>
        <v>0</v>
      </c>
      <c r="O3276" s="14">
        <f>K3276*Assumptions!$B$6*Assumptions!$B$7</f>
        <v>414.30125000000004</v>
      </c>
      <c r="P3276" s="14">
        <f>((K3276*Assumptions!$B$6*Assumptions!$B$7/1000)*(Assumptions!$B$8/(Assumptions!$B$8-1)))*Assumptions!$B$9</f>
        <v>2485.8074999999999</v>
      </c>
      <c r="Q3276" s="13" t="s">
        <v>9035</v>
      </c>
      <c r="R3276" s="13" t="s">
        <v>9044</v>
      </c>
    </row>
    <row r="3277" spans="1:18" x14ac:dyDescent="0.3">
      <c r="A3277" s="11" t="s">
        <v>6</v>
      </c>
      <c r="B3277" s="11" t="s">
        <v>1726</v>
      </c>
      <c r="D3277" s="11" t="s">
        <v>1767</v>
      </c>
      <c r="E3277" s="11" t="s">
        <v>1768</v>
      </c>
      <c r="F3277" s="12">
        <v>46.268000000000001</v>
      </c>
      <c r="G3277" s="12">
        <v>11.4115</v>
      </c>
      <c r="H3277" s="11">
        <v>7500</v>
      </c>
      <c r="I3277" s="11">
        <v>2973</v>
      </c>
      <c r="J3277" s="13" t="s">
        <v>8991</v>
      </c>
      <c r="K3277" s="14">
        <f>I3277*Assumptions!$B$2*10^-3/24</f>
        <v>18.581250000000001</v>
      </c>
      <c r="L3277" s="14">
        <f>IF(J3277="YES",I3277*Assumptions!$B$3/1000,0)</f>
        <v>0</v>
      </c>
      <c r="M3277" s="14">
        <f>IF(J3277="YES",I3277*Assumptions!$B$4/1000,0)</f>
        <v>0</v>
      </c>
      <c r="N3277" s="14">
        <f>IF(J3277="YES",I3277*Assumptions!$B$5/1000,0)</f>
        <v>0</v>
      </c>
      <c r="O3277" s="14">
        <f>K3277*Assumptions!$B$6*Assumptions!$B$7</f>
        <v>107.77124999999999</v>
      </c>
      <c r="P3277" s="14">
        <f>((K3277*Assumptions!$B$6*Assumptions!$B$7/1000)*(Assumptions!$B$8/(Assumptions!$B$8-1)))*Assumptions!$B$9</f>
        <v>646.62749999999994</v>
      </c>
      <c r="Q3277" s="13" t="s">
        <v>9035</v>
      </c>
      <c r="R3277" s="13" t="s">
        <v>9042</v>
      </c>
    </row>
    <row r="3278" spans="1:18" x14ac:dyDescent="0.3">
      <c r="A3278" s="11" t="s">
        <v>6</v>
      </c>
      <c r="B3278" s="11" t="s">
        <v>1726</v>
      </c>
      <c r="D3278" s="11" t="s">
        <v>1769</v>
      </c>
      <c r="E3278" s="11" t="s">
        <v>1770</v>
      </c>
      <c r="F3278" s="12">
        <v>46.137999999999998</v>
      </c>
      <c r="G3278" s="12">
        <v>10.9663</v>
      </c>
      <c r="H3278" s="11">
        <v>10000</v>
      </c>
      <c r="I3278" s="11">
        <v>9300</v>
      </c>
      <c r="J3278" s="13" t="s">
        <v>8991</v>
      </c>
      <c r="K3278" s="14">
        <f>I3278*Assumptions!$B$2*10^-3/24</f>
        <v>58.125</v>
      </c>
      <c r="L3278" s="14">
        <f>IF(J3278="YES",I3278*Assumptions!$B$3/1000,0)</f>
        <v>0</v>
      </c>
      <c r="M3278" s="14">
        <f>IF(J3278="YES",I3278*Assumptions!$B$4/1000,0)</f>
        <v>0</v>
      </c>
      <c r="N3278" s="14">
        <f>IF(J3278="YES",I3278*Assumptions!$B$5/1000,0)</f>
        <v>0</v>
      </c>
      <c r="O3278" s="14">
        <f>K3278*Assumptions!$B$6*Assumptions!$B$7</f>
        <v>337.125</v>
      </c>
      <c r="P3278" s="14">
        <f>((K3278*Assumptions!$B$6*Assumptions!$B$7/1000)*(Assumptions!$B$8/(Assumptions!$B$8-1)))*Assumptions!$B$9</f>
        <v>2022.75</v>
      </c>
      <c r="Q3278" s="13" t="s">
        <v>9035</v>
      </c>
      <c r="R3278" s="13" t="s">
        <v>9042</v>
      </c>
    </row>
    <row r="3279" spans="1:18" x14ac:dyDescent="0.3">
      <c r="A3279" s="11" t="s">
        <v>6</v>
      </c>
      <c r="B3279" s="11" t="s">
        <v>1726</v>
      </c>
      <c r="D3279" s="11" t="s">
        <v>1771</v>
      </c>
      <c r="E3279" s="11" t="s">
        <v>1772</v>
      </c>
      <c r="F3279" s="12">
        <v>45.849299999999999</v>
      </c>
      <c r="G3279" s="12">
        <v>10.9955</v>
      </c>
      <c r="H3279" s="11">
        <v>20000</v>
      </c>
      <c r="I3279" s="11">
        <v>13422</v>
      </c>
      <c r="J3279" s="13" t="s">
        <v>8991</v>
      </c>
      <c r="K3279" s="14">
        <f>I3279*Assumptions!$B$2*10^-3/24</f>
        <v>83.887500000000003</v>
      </c>
      <c r="L3279" s="14">
        <f>IF(J3279="YES",I3279*Assumptions!$B$3/1000,0)</f>
        <v>0</v>
      </c>
      <c r="M3279" s="14">
        <f>IF(J3279="YES",I3279*Assumptions!$B$4/1000,0)</f>
        <v>0</v>
      </c>
      <c r="N3279" s="14">
        <f>IF(J3279="YES",I3279*Assumptions!$B$5/1000,0)</f>
        <v>0</v>
      </c>
      <c r="O3279" s="14">
        <f>K3279*Assumptions!$B$6*Assumptions!$B$7</f>
        <v>486.54750000000001</v>
      </c>
      <c r="P3279" s="14">
        <f>((K3279*Assumptions!$B$6*Assumptions!$B$7/1000)*(Assumptions!$B$8/(Assumptions!$B$8-1)))*Assumptions!$B$9</f>
        <v>2919.2850000000003</v>
      </c>
      <c r="Q3279" s="13" t="s">
        <v>9035</v>
      </c>
      <c r="R3279" s="13" t="s">
        <v>9042</v>
      </c>
    </row>
    <row r="3280" spans="1:18" x14ac:dyDescent="0.3">
      <c r="A3280" s="11" t="s">
        <v>6</v>
      </c>
      <c r="B3280" s="11" t="s">
        <v>1726</v>
      </c>
      <c r="D3280" s="11" t="s">
        <v>1773</v>
      </c>
      <c r="E3280" s="11" t="s">
        <v>1774</v>
      </c>
      <c r="F3280" s="12">
        <v>46.258699999999997</v>
      </c>
      <c r="G3280" s="12">
        <v>10.604699999999999</v>
      </c>
      <c r="H3280" s="11">
        <v>10000</v>
      </c>
      <c r="I3280" s="11">
        <v>10000</v>
      </c>
      <c r="J3280" s="13" t="s">
        <v>8991</v>
      </c>
      <c r="K3280" s="14">
        <f>I3280*Assumptions!$B$2*10^-3/24</f>
        <v>62.5</v>
      </c>
      <c r="L3280" s="14">
        <f>IF(J3280="YES",I3280*Assumptions!$B$3/1000,0)</f>
        <v>0</v>
      </c>
      <c r="M3280" s="14">
        <f>IF(J3280="YES",I3280*Assumptions!$B$4/1000,0)</f>
        <v>0</v>
      </c>
      <c r="N3280" s="14">
        <f>IF(J3280="YES",I3280*Assumptions!$B$5/1000,0)</f>
        <v>0</v>
      </c>
      <c r="O3280" s="14">
        <f>K3280*Assumptions!$B$6*Assumptions!$B$7</f>
        <v>362.5</v>
      </c>
      <c r="P3280" s="14">
        <f>((K3280*Assumptions!$B$6*Assumptions!$B$7/1000)*(Assumptions!$B$8/(Assumptions!$B$8-1)))*Assumptions!$B$9</f>
        <v>2174.9999999999995</v>
      </c>
      <c r="Q3280" s="13" t="s">
        <v>9035</v>
      </c>
      <c r="R3280" s="13" t="s">
        <v>9044</v>
      </c>
    </row>
    <row r="3281" spans="1:18" x14ac:dyDescent="0.3">
      <c r="A3281" s="11" t="s">
        <v>6</v>
      </c>
      <c r="B3281" s="11" t="s">
        <v>1726</v>
      </c>
      <c r="D3281" s="11" t="s">
        <v>1775</v>
      </c>
      <c r="E3281" s="11" t="s">
        <v>1776</v>
      </c>
      <c r="F3281" s="12">
        <v>46.011200000000002</v>
      </c>
      <c r="G3281" s="12">
        <v>10.953099999999999</v>
      </c>
      <c r="H3281" s="11">
        <v>5000</v>
      </c>
      <c r="I3281" s="11">
        <v>2647</v>
      </c>
      <c r="J3281" s="13" t="s">
        <v>8991</v>
      </c>
      <c r="K3281" s="14">
        <f>I3281*Assumptions!$B$2*10^-3/24</f>
        <v>16.543749999999999</v>
      </c>
      <c r="L3281" s="14">
        <f>IF(J3281="YES",I3281*Assumptions!$B$3/1000,0)</f>
        <v>0</v>
      </c>
      <c r="M3281" s="14">
        <f>IF(J3281="YES",I3281*Assumptions!$B$4/1000,0)</f>
        <v>0</v>
      </c>
      <c r="N3281" s="14">
        <f>IF(J3281="YES",I3281*Assumptions!$B$5/1000,0)</f>
        <v>0</v>
      </c>
      <c r="O3281" s="14">
        <f>K3281*Assumptions!$B$6*Assumptions!$B$7</f>
        <v>95.953749999999985</v>
      </c>
      <c r="P3281" s="14">
        <f>((K3281*Assumptions!$B$6*Assumptions!$B$7/1000)*(Assumptions!$B$8/(Assumptions!$B$8-1)))*Assumptions!$B$9</f>
        <v>575.72249999999997</v>
      </c>
      <c r="Q3281" s="13" t="s">
        <v>9035</v>
      </c>
      <c r="R3281" s="13" t="s">
        <v>9044</v>
      </c>
    </row>
    <row r="3282" spans="1:18" x14ac:dyDescent="0.3">
      <c r="A3282" s="11" t="s">
        <v>6</v>
      </c>
      <c r="B3282" s="11" t="s">
        <v>1726</v>
      </c>
      <c r="D3282" s="11" t="s">
        <v>1777</v>
      </c>
      <c r="E3282" s="11" t="s">
        <v>1778</v>
      </c>
      <c r="F3282" s="12">
        <v>45.926900000000003</v>
      </c>
      <c r="G3282" s="12">
        <v>10.632899999999999</v>
      </c>
      <c r="H3282" s="11">
        <v>11000</v>
      </c>
      <c r="I3282" s="11">
        <v>8611</v>
      </c>
      <c r="J3282" s="13" t="s">
        <v>8991</v>
      </c>
      <c r="K3282" s="14">
        <f>I3282*Assumptions!$B$2*10^-3/24</f>
        <v>53.818750000000001</v>
      </c>
      <c r="L3282" s="14">
        <f>IF(J3282="YES",I3282*Assumptions!$B$3/1000,0)</f>
        <v>0</v>
      </c>
      <c r="M3282" s="14">
        <f>IF(J3282="YES",I3282*Assumptions!$B$4/1000,0)</f>
        <v>0</v>
      </c>
      <c r="N3282" s="14">
        <f>IF(J3282="YES",I3282*Assumptions!$B$5/1000,0)</f>
        <v>0</v>
      </c>
      <c r="O3282" s="14">
        <f>K3282*Assumptions!$B$6*Assumptions!$B$7</f>
        <v>312.14875000000001</v>
      </c>
      <c r="P3282" s="14">
        <f>((K3282*Assumptions!$B$6*Assumptions!$B$7/1000)*(Assumptions!$B$8/(Assumptions!$B$8-1)))*Assumptions!$B$9</f>
        <v>1872.8924999999999</v>
      </c>
      <c r="Q3282" s="13" t="s">
        <v>9035</v>
      </c>
      <c r="R3282" s="13" t="s">
        <v>9044</v>
      </c>
    </row>
    <row r="3283" spans="1:18" x14ac:dyDescent="0.3">
      <c r="A3283" s="11" t="s">
        <v>6</v>
      </c>
      <c r="B3283" s="11" t="s">
        <v>1726</v>
      </c>
      <c r="D3283" s="11" t="s">
        <v>1779</v>
      </c>
      <c r="E3283" s="11" t="s">
        <v>1780</v>
      </c>
      <c r="F3283" s="12">
        <v>45.881399999999999</v>
      </c>
      <c r="G3283" s="12">
        <v>10.733700000000001</v>
      </c>
      <c r="H3283" s="11">
        <v>13500</v>
      </c>
      <c r="I3283" s="11">
        <v>13172</v>
      </c>
      <c r="J3283" s="13" t="s">
        <v>8991</v>
      </c>
      <c r="K3283" s="14">
        <f>I3283*Assumptions!$B$2*10^-3/24</f>
        <v>82.325000000000003</v>
      </c>
      <c r="L3283" s="14">
        <f>IF(J3283="YES",I3283*Assumptions!$B$3/1000,0)</f>
        <v>0</v>
      </c>
      <c r="M3283" s="14">
        <f>IF(J3283="YES",I3283*Assumptions!$B$4/1000,0)</f>
        <v>0</v>
      </c>
      <c r="N3283" s="14">
        <f>IF(J3283="YES",I3283*Assumptions!$B$5/1000,0)</f>
        <v>0</v>
      </c>
      <c r="O3283" s="14">
        <f>K3283*Assumptions!$B$6*Assumptions!$B$7</f>
        <v>477.48500000000001</v>
      </c>
      <c r="P3283" s="14">
        <f>((K3283*Assumptions!$B$6*Assumptions!$B$7/1000)*(Assumptions!$B$8/(Assumptions!$B$8-1)))*Assumptions!$B$9</f>
        <v>2864.9099999999994</v>
      </c>
      <c r="Q3283" s="13" t="s">
        <v>9035</v>
      </c>
      <c r="R3283" s="13" t="s">
        <v>9042</v>
      </c>
    </row>
    <row r="3284" spans="1:18" x14ac:dyDescent="0.3">
      <c r="A3284" s="11" t="s">
        <v>6</v>
      </c>
      <c r="B3284" s="11" t="s">
        <v>1726</v>
      </c>
      <c r="D3284" s="11" t="s">
        <v>1781</v>
      </c>
      <c r="E3284" s="11" t="s">
        <v>1782</v>
      </c>
      <c r="F3284" s="12">
        <v>46.419199999999996</v>
      </c>
      <c r="G3284" s="12">
        <v>11.6843</v>
      </c>
      <c r="H3284" s="11">
        <v>40000</v>
      </c>
      <c r="I3284" s="11">
        <v>21097</v>
      </c>
      <c r="J3284" s="13" t="s">
        <v>8991</v>
      </c>
      <c r="K3284" s="14">
        <f>I3284*Assumptions!$B$2*10^-3/24</f>
        <v>131.85625000000002</v>
      </c>
      <c r="L3284" s="14">
        <f>IF(J3284="YES",I3284*Assumptions!$B$3/1000,0)</f>
        <v>0</v>
      </c>
      <c r="M3284" s="14">
        <f>IF(J3284="YES",I3284*Assumptions!$B$4/1000,0)</f>
        <v>0</v>
      </c>
      <c r="N3284" s="14">
        <f>IF(J3284="YES",I3284*Assumptions!$B$5/1000,0)</f>
        <v>0</v>
      </c>
      <c r="O3284" s="14">
        <f>K3284*Assumptions!$B$6*Assumptions!$B$7</f>
        <v>764.76625000000001</v>
      </c>
      <c r="P3284" s="14">
        <f>((K3284*Assumptions!$B$6*Assumptions!$B$7/1000)*(Assumptions!$B$8/(Assumptions!$B$8-1)))*Assumptions!$B$9</f>
        <v>4588.5974999999999</v>
      </c>
      <c r="Q3284" s="13" t="s">
        <v>9035</v>
      </c>
      <c r="R3284" s="13" t="s">
        <v>9043</v>
      </c>
    </row>
    <row r="3285" spans="1:18" x14ac:dyDescent="0.3">
      <c r="A3285" s="11" t="s">
        <v>6</v>
      </c>
      <c r="B3285" s="11" t="s">
        <v>1726</v>
      </c>
      <c r="D3285" s="11" t="s">
        <v>1783</v>
      </c>
      <c r="E3285" s="11" t="s">
        <v>1784</v>
      </c>
      <c r="F3285" s="12">
        <v>46.052799999999998</v>
      </c>
      <c r="G3285" s="12">
        <v>10.789199999999999</v>
      </c>
      <c r="H3285" s="11">
        <v>30000</v>
      </c>
      <c r="I3285" s="11">
        <v>16678</v>
      </c>
      <c r="J3285" s="13" t="s">
        <v>8991</v>
      </c>
      <c r="K3285" s="14">
        <f>I3285*Assumptions!$B$2*10^-3/24</f>
        <v>104.23750000000001</v>
      </c>
      <c r="L3285" s="14">
        <f>IF(J3285="YES",I3285*Assumptions!$B$3/1000,0)</f>
        <v>0</v>
      </c>
      <c r="M3285" s="14">
        <f>IF(J3285="YES",I3285*Assumptions!$B$4/1000,0)</f>
        <v>0</v>
      </c>
      <c r="N3285" s="14">
        <f>IF(J3285="YES",I3285*Assumptions!$B$5/1000,0)</f>
        <v>0</v>
      </c>
      <c r="O3285" s="14">
        <f>K3285*Assumptions!$B$6*Assumptions!$B$7</f>
        <v>604.5775000000001</v>
      </c>
      <c r="P3285" s="14">
        <f>((K3285*Assumptions!$B$6*Assumptions!$B$7/1000)*(Assumptions!$B$8/(Assumptions!$B$8-1)))*Assumptions!$B$9</f>
        <v>3627.4650000000001</v>
      </c>
      <c r="Q3285" s="13" t="s">
        <v>9035</v>
      </c>
      <c r="R3285" s="13" t="s">
        <v>9044</v>
      </c>
    </row>
    <row r="3286" spans="1:18" x14ac:dyDescent="0.3">
      <c r="A3286" s="11" t="s">
        <v>6</v>
      </c>
      <c r="B3286" s="11" t="s">
        <v>1726</v>
      </c>
      <c r="D3286" s="11" t="s">
        <v>1785</v>
      </c>
      <c r="E3286" s="11" t="s">
        <v>1786</v>
      </c>
      <c r="F3286" s="12">
        <v>45.886899999999997</v>
      </c>
      <c r="G3286" s="12">
        <v>10.856299999999999</v>
      </c>
      <c r="H3286" s="11">
        <v>50000</v>
      </c>
      <c r="I3286" s="11">
        <v>38650</v>
      </c>
      <c r="J3286" s="13" t="s">
        <v>8991</v>
      </c>
      <c r="K3286" s="14">
        <f>I3286*Assumptions!$B$2*10^-3/24</f>
        <v>241.5625</v>
      </c>
      <c r="L3286" s="14">
        <f>IF(J3286="YES",I3286*Assumptions!$B$3/1000,0)</f>
        <v>0</v>
      </c>
      <c r="M3286" s="14">
        <f>IF(J3286="YES",I3286*Assumptions!$B$4/1000,0)</f>
        <v>0</v>
      </c>
      <c r="N3286" s="14">
        <f>IF(J3286="YES",I3286*Assumptions!$B$5/1000,0)</f>
        <v>0</v>
      </c>
      <c r="O3286" s="14">
        <f>K3286*Assumptions!$B$6*Assumptions!$B$7</f>
        <v>1401.0625</v>
      </c>
      <c r="P3286" s="14">
        <f>((K3286*Assumptions!$B$6*Assumptions!$B$7/1000)*(Assumptions!$B$8/(Assumptions!$B$8-1)))*Assumptions!$B$9</f>
        <v>8406.375</v>
      </c>
      <c r="Q3286" s="13" t="s">
        <v>9035</v>
      </c>
      <c r="R3286" s="13" t="s">
        <v>9043</v>
      </c>
    </row>
    <row r="3287" spans="1:18" x14ac:dyDescent="0.3">
      <c r="A3287" s="11" t="s">
        <v>6</v>
      </c>
      <c r="B3287" s="11" t="s">
        <v>1726</v>
      </c>
      <c r="D3287" s="11" t="s">
        <v>1787</v>
      </c>
      <c r="E3287" s="11" t="s">
        <v>1788</v>
      </c>
      <c r="F3287" s="12">
        <v>45.8765</v>
      </c>
      <c r="G3287" s="12">
        <v>10.8569</v>
      </c>
      <c r="H3287" s="11">
        <v>16000</v>
      </c>
      <c r="I3287" s="11">
        <v>11305</v>
      </c>
      <c r="J3287" s="13" t="s">
        <v>8991</v>
      </c>
      <c r="K3287" s="14">
        <f>I3287*Assumptions!$B$2*10^-3/24</f>
        <v>70.65625</v>
      </c>
      <c r="L3287" s="14">
        <f>IF(J3287="YES",I3287*Assumptions!$B$3/1000,0)</f>
        <v>0</v>
      </c>
      <c r="M3287" s="14">
        <f>IF(J3287="YES",I3287*Assumptions!$B$4/1000,0)</f>
        <v>0</v>
      </c>
      <c r="N3287" s="14">
        <f>IF(J3287="YES",I3287*Assumptions!$B$5/1000,0)</f>
        <v>0</v>
      </c>
      <c r="O3287" s="14">
        <f>K3287*Assumptions!$B$6*Assumptions!$B$7</f>
        <v>409.80624999999998</v>
      </c>
      <c r="P3287" s="14">
        <f>((K3287*Assumptions!$B$6*Assumptions!$B$7/1000)*(Assumptions!$B$8/(Assumptions!$B$8-1)))*Assumptions!$B$9</f>
        <v>2458.8374999999996</v>
      </c>
      <c r="Q3287" s="13" t="s">
        <v>9035</v>
      </c>
      <c r="R3287" s="13" t="s">
        <v>9042</v>
      </c>
    </row>
    <row r="3288" spans="1:18" x14ac:dyDescent="0.3">
      <c r="A3288" s="11" t="s">
        <v>6</v>
      </c>
      <c r="B3288" s="11" t="s">
        <v>1726</v>
      </c>
      <c r="D3288" s="11" t="s">
        <v>1789</v>
      </c>
      <c r="E3288" s="11" t="s">
        <v>1790</v>
      </c>
      <c r="F3288" s="12">
        <v>45.872500000000002</v>
      </c>
      <c r="G3288" s="12">
        <v>11.015000000000001</v>
      </c>
      <c r="H3288" s="11">
        <v>95000</v>
      </c>
      <c r="I3288" s="11">
        <v>82477</v>
      </c>
      <c r="J3288" s="13" t="s">
        <v>8982</v>
      </c>
      <c r="K3288" s="14">
        <f>I3288*Assumptions!$B$2*10^-3/24</f>
        <v>515.48125000000005</v>
      </c>
      <c r="L3288" s="14">
        <f>IF(J3288="YES",I3288*Assumptions!$B$3/1000,0)</f>
        <v>1649.54</v>
      </c>
      <c r="M3288" s="14">
        <f>IF(J3288="YES",I3288*Assumptions!$B$4/1000,0)</f>
        <v>1237.155</v>
      </c>
      <c r="N3288" s="14">
        <f>IF(J3288="YES",I3288*Assumptions!$B$5/1000,0)</f>
        <v>2474.31</v>
      </c>
      <c r="O3288" s="14">
        <f>K3288*Assumptions!$B$6*Assumptions!$B$7</f>
        <v>2989.7912500000002</v>
      </c>
      <c r="P3288" s="14">
        <f>((K3288*Assumptions!$B$6*Assumptions!$B$7/1000)*(Assumptions!$B$8/(Assumptions!$B$8-1)))*Assumptions!$B$9</f>
        <v>17938.747499999998</v>
      </c>
      <c r="Q3288" s="13" t="s">
        <v>9035</v>
      </c>
      <c r="R3288" s="13" t="s">
        <v>9043</v>
      </c>
    </row>
    <row r="3289" spans="1:18" x14ac:dyDescent="0.3">
      <c r="A3289" s="11" t="s">
        <v>6</v>
      </c>
      <c r="B3289" s="11" t="s">
        <v>1726</v>
      </c>
      <c r="D3289" s="11" t="s">
        <v>1791</v>
      </c>
      <c r="E3289" s="11" t="s">
        <v>1792</v>
      </c>
      <c r="F3289" s="12">
        <v>46.24004</v>
      </c>
      <c r="G3289" s="12">
        <v>11.806471999999999</v>
      </c>
      <c r="H3289" s="11">
        <v>24000</v>
      </c>
      <c r="I3289" s="11">
        <v>9404</v>
      </c>
      <c r="J3289" s="13" t="s">
        <v>8991</v>
      </c>
      <c r="K3289" s="14">
        <f>I3289*Assumptions!$B$2*10^-3/24</f>
        <v>58.775000000000006</v>
      </c>
      <c r="L3289" s="14">
        <f>IF(J3289="YES",I3289*Assumptions!$B$3/1000,0)</f>
        <v>0</v>
      </c>
      <c r="M3289" s="14">
        <f>IF(J3289="YES",I3289*Assumptions!$B$4/1000,0)</f>
        <v>0</v>
      </c>
      <c r="N3289" s="14">
        <f>IF(J3289="YES",I3289*Assumptions!$B$5/1000,0)</f>
        <v>0</v>
      </c>
      <c r="O3289" s="14">
        <f>K3289*Assumptions!$B$6*Assumptions!$B$7</f>
        <v>340.89499999999998</v>
      </c>
      <c r="P3289" s="14">
        <f>((K3289*Assumptions!$B$6*Assumptions!$B$7/1000)*(Assumptions!$B$8/(Assumptions!$B$8-1)))*Assumptions!$B$9</f>
        <v>2045.37</v>
      </c>
      <c r="Q3289" s="13" t="s">
        <v>9035</v>
      </c>
      <c r="R3289" s="13" t="s">
        <v>9044</v>
      </c>
    </row>
    <row r="3290" spans="1:18" x14ac:dyDescent="0.3">
      <c r="A3290" s="11" t="s">
        <v>6</v>
      </c>
      <c r="B3290" s="11" t="s">
        <v>1726</v>
      </c>
      <c r="D3290" s="11" t="s">
        <v>1793</v>
      </c>
      <c r="E3290" s="11" t="s">
        <v>1794</v>
      </c>
      <c r="F3290" s="12">
        <v>46.0929</v>
      </c>
      <c r="G3290" s="12">
        <v>10.735099999999999</v>
      </c>
      <c r="H3290" s="11">
        <v>13000</v>
      </c>
      <c r="I3290" s="11">
        <v>12726</v>
      </c>
      <c r="J3290" s="13" t="s">
        <v>8991</v>
      </c>
      <c r="K3290" s="14">
        <f>I3290*Assumptions!$B$2*10^-3/24</f>
        <v>79.537500000000009</v>
      </c>
      <c r="L3290" s="14">
        <f>IF(J3290="YES",I3290*Assumptions!$B$3/1000,0)</f>
        <v>0</v>
      </c>
      <c r="M3290" s="14">
        <f>IF(J3290="YES",I3290*Assumptions!$B$4/1000,0)</f>
        <v>0</v>
      </c>
      <c r="N3290" s="14">
        <f>IF(J3290="YES",I3290*Assumptions!$B$5/1000,0)</f>
        <v>0</v>
      </c>
      <c r="O3290" s="14">
        <f>K3290*Assumptions!$B$6*Assumptions!$B$7</f>
        <v>461.31750000000005</v>
      </c>
      <c r="P3290" s="14">
        <f>((K3290*Assumptions!$B$6*Assumptions!$B$7/1000)*(Assumptions!$B$8/(Assumptions!$B$8-1)))*Assumptions!$B$9</f>
        <v>2767.9050000000002</v>
      </c>
      <c r="Q3290" s="13" t="s">
        <v>9035</v>
      </c>
      <c r="R3290" s="13" t="s">
        <v>9042</v>
      </c>
    </row>
    <row r="3291" spans="1:18" x14ac:dyDescent="0.3">
      <c r="A3291" s="11" t="s">
        <v>6</v>
      </c>
      <c r="B3291" s="11" t="s">
        <v>1726</v>
      </c>
      <c r="D3291" s="11" t="s">
        <v>1795</v>
      </c>
      <c r="E3291" s="11" t="s">
        <v>1796</v>
      </c>
      <c r="F3291" s="12">
        <v>46.047913000000001</v>
      </c>
      <c r="G3291" s="12">
        <v>10.895804999999999</v>
      </c>
      <c r="H3291" s="11">
        <v>20000</v>
      </c>
      <c r="I3291" s="11">
        <v>9334</v>
      </c>
      <c r="J3291" s="13" t="s">
        <v>8991</v>
      </c>
      <c r="K3291" s="14">
        <f>I3291*Assumptions!$B$2*10^-3/24</f>
        <v>58.337500000000006</v>
      </c>
      <c r="L3291" s="14">
        <f>IF(J3291="YES",I3291*Assumptions!$B$3/1000,0)</f>
        <v>0</v>
      </c>
      <c r="M3291" s="14">
        <f>IF(J3291="YES",I3291*Assumptions!$B$4/1000,0)</f>
        <v>0</v>
      </c>
      <c r="N3291" s="14">
        <f>IF(J3291="YES",I3291*Assumptions!$B$5/1000,0)</f>
        <v>0</v>
      </c>
      <c r="O3291" s="14">
        <f>K3291*Assumptions!$B$6*Assumptions!$B$7</f>
        <v>338.35750000000007</v>
      </c>
      <c r="P3291" s="14">
        <f>((K3291*Assumptions!$B$6*Assumptions!$B$7/1000)*(Assumptions!$B$8/(Assumptions!$B$8-1)))*Assumptions!$B$9</f>
        <v>2030.1450000000004</v>
      </c>
      <c r="Q3291" s="13" t="s">
        <v>9035</v>
      </c>
      <c r="R3291" s="13" t="s">
        <v>9044</v>
      </c>
    </row>
    <row r="3292" spans="1:18" x14ac:dyDescent="0.3">
      <c r="A3292" s="11" t="s">
        <v>6</v>
      </c>
      <c r="B3292" s="11" t="s">
        <v>1726</v>
      </c>
      <c r="D3292" s="11" t="s">
        <v>1797</v>
      </c>
      <c r="E3292" s="11" t="s">
        <v>1798</v>
      </c>
      <c r="F3292" s="12">
        <v>45.8384</v>
      </c>
      <c r="G3292" s="12">
        <v>10.558</v>
      </c>
      <c r="H3292" s="11">
        <v>10000</v>
      </c>
      <c r="I3292" s="11">
        <v>5707</v>
      </c>
      <c r="J3292" s="13" t="s">
        <v>8991</v>
      </c>
      <c r="K3292" s="14">
        <f>I3292*Assumptions!$B$2*10^-3/24</f>
        <v>35.668750000000003</v>
      </c>
      <c r="L3292" s="14">
        <f>IF(J3292="YES",I3292*Assumptions!$B$3/1000,0)</f>
        <v>0</v>
      </c>
      <c r="M3292" s="14">
        <f>IF(J3292="YES",I3292*Assumptions!$B$4/1000,0)</f>
        <v>0</v>
      </c>
      <c r="N3292" s="14">
        <f>IF(J3292="YES",I3292*Assumptions!$B$5/1000,0)</f>
        <v>0</v>
      </c>
      <c r="O3292" s="14">
        <f>K3292*Assumptions!$B$6*Assumptions!$B$7</f>
        <v>206.87875000000003</v>
      </c>
      <c r="P3292" s="14">
        <f>((K3292*Assumptions!$B$6*Assumptions!$B$7/1000)*(Assumptions!$B$8/(Assumptions!$B$8-1)))*Assumptions!$B$9</f>
        <v>1241.2725</v>
      </c>
      <c r="Q3292" s="13" t="s">
        <v>9035</v>
      </c>
      <c r="R3292" s="13" t="s">
        <v>9042</v>
      </c>
    </row>
    <row r="3293" spans="1:18" x14ac:dyDescent="0.3">
      <c r="A3293" s="11" t="s">
        <v>6</v>
      </c>
      <c r="B3293" s="11" t="s">
        <v>1726</v>
      </c>
      <c r="D3293" s="11" t="s">
        <v>1799</v>
      </c>
      <c r="E3293" s="11" t="s">
        <v>1800</v>
      </c>
      <c r="F3293" s="12">
        <v>46.315600000000003</v>
      </c>
      <c r="G3293" s="12">
        <v>11.060499999999999</v>
      </c>
      <c r="H3293" s="11">
        <v>20000</v>
      </c>
      <c r="I3293" s="11">
        <v>19505</v>
      </c>
      <c r="J3293" s="13" t="s">
        <v>8991</v>
      </c>
      <c r="K3293" s="14">
        <f>I3293*Assumptions!$B$2*10^-3/24</f>
        <v>121.90625</v>
      </c>
      <c r="L3293" s="14">
        <f>IF(J3293="YES",I3293*Assumptions!$B$3/1000,0)</f>
        <v>0</v>
      </c>
      <c r="M3293" s="14">
        <f>IF(J3293="YES",I3293*Assumptions!$B$4/1000,0)</f>
        <v>0</v>
      </c>
      <c r="N3293" s="14">
        <f>IF(J3293="YES",I3293*Assumptions!$B$5/1000,0)</f>
        <v>0</v>
      </c>
      <c r="O3293" s="14">
        <f>K3293*Assumptions!$B$6*Assumptions!$B$7</f>
        <v>707.05624999999998</v>
      </c>
      <c r="P3293" s="14">
        <f>((K3293*Assumptions!$B$6*Assumptions!$B$7/1000)*(Assumptions!$B$8/(Assumptions!$B$8-1)))*Assumptions!$B$9</f>
        <v>4242.3374999999996</v>
      </c>
      <c r="Q3293" s="13" t="s">
        <v>9035</v>
      </c>
      <c r="R3293" s="13" t="s">
        <v>9042</v>
      </c>
    </row>
    <row r="3294" spans="1:18" x14ac:dyDescent="0.3">
      <c r="A3294" s="11" t="s">
        <v>6</v>
      </c>
      <c r="B3294" s="11" t="s">
        <v>1726</v>
      </c>
      <c r="D3294" s="11" t="s">
        <v>1801</v>
      </c>
      <c r="E3294" s="11" t="s">
        <v>1802</v>
      </c>
      <c r="F3294" s="12">
        <v>46.284100000000002</v>
      </c>
      <c r="G3294" s="12">
        <v>11.507400000000001</v>
      </c>
      <c r="H3294" s="11">
        <v>50000</v>
      </c>
      <c r="I3294" s="11">
        <v>24427</v>
      </c>
      <c r="J3294" s="13" t="s">
        <v>8991</v>
      </c>
      <c r="K3294" s="14">
        <f>I3294*Assumptions!$B$2*10^-3/24</f>
        <v>152.66875000000002</v>
      </c>
      <c r="L3294" s="14">
        <f>IF(J3294="YES",I3294*Assumptions!$B$3/1000,0)</f>
        <v>0</v>
      </c>
      <c r="M3294" s="14">
        <f>IF(J3294="YES",I3294*Assumptions!$B$4/1000,0)</f>
        <v>0</v>
      </c>
      <c r="N3294" s="14">
        <f>IF(J3294="YES",I3294*Assumptions!$B$5/1000,0)</f>
        <v>0</v>
      </c>
      <c r="O3294" s="14">
        <f>K3294*Assumptions!$B$6*Assumptions!$B$7</f>
        <v>885.47874999999999</v>
      </c>
      <c r="P3294" s="14">
        <f>((K3294*Assumptions!$B$6*Assumptions!$B$7/1000)*(Assumptions!$B$8/(Assumptions!$B$8-1)))*Assumptions!$B$9</f>
        <v>5312.8724999999995</v>
      </c>
      <c r="Q3294" s="13" t="s">
        <v>9035</v>
      </c>
      <c r="R3294" s="13" t="s">
        <v>9043</v>
      </c>
    </row>
    <row r="3295" spans="1:18" x14ac:dyDescent="0.3">
      <c r="A3295" s="11" t="s">
        <v>6</v>
      </c>
      <c r="B3295" s="11" t="s">
        <v>1726</v>
      </c>
      <c r="D3295" s="11" t="s">
        <v>1803</v>
      </c>
      <c r="E3295" s="11" t="s">
        <v>1804</v>
      </c>
      <c r="F3295" s="12">
        <v>46.081600000000002</v>
      </c>
      <c r="G3295" s="12">
        <v>11.1092</v>
      </c>
      <c r="H3295" s="11">
        <v>120000</v>
      </c>
      <c r="I3295" s="11">
        <v>117629</v>
      </c>
      <c r="J3295" s="13" t="s">
        <v>8982</v>
      </c>
      <c r="K3295" s="14">
        <f>I3295*Assumptions!$B$2*10^-3/24</f>
        <v>735.18125000000009</v>
      </c>
      <c r="L3295" s="14">
        <f>IF(J3295="YES",I3295*Assumptions!$B$3/1000,0)</f>
        <v>2352.58</v>
      </c>
      <c r="M3295" s="14">
        <f>IF(J3295="YES",I3295*Assumptions!$B$4/1000,0)</f>
        <v>1764.4349999999999</v>
      </c>
      <c r="N3295" s="14">
        <f>IF(J3295="YES",I3295*Assumptions!$B$5/1000,0)</f>
        <v>3528.87</v>
      </c>
      <c r="O3295" s="14">
        <f>K3295*Assumptions!$B$6*Assumptions!$B$7</f>
        <v>4264.0512500000004</v>
      </c>
      <c r="P3295" s="14">
        <f>((K3295*Assumptions!$B$6*Assumptions!$B$7/1000)*(Assumptions!$B$8/(Assumptions!$B$8-1)))*Assumptions!$B$9</f>
        <v>25584.307500000003</v>
      </c>
      <c r="Q3295" s="13" t="s">
        <v>9035</v>
      </c>
      <c r="R3295" s="13" t="s">
        <v>9043</v>
      </c>
    </row>
    <row r="3296" spans="1:18" x14ac:dyDescent="0.3">
      <c r="A3296" s="11" t="s">
        <v>6</v>
      </c>
      <c r="B3296" s="11" t="s">
        <v>1726</v>
      </c>
      <c r="D3296" s="11" t="s">
        <v>1805</v>
      </c>
      <c r="E3296" s="11" t="s">
        <v>1806</v>
      </c>
      <c r="F3296" s="12">
        <v>46.035400000000003</v>
      </c>
      <c r="G3296" s="12">
        <v>11.1236</v>
      </c>
      <c r="H3296" s="11">
        <v>100000</v>
      </c>
      <c r="I3296" s="11">
        <v>99866</v>
      </c>
      <c r="J3296" s="13" t="s">
        <v>8982</v>
      </c>
      <c r="K3296" s="14">
        <f>I3296*Assumptions!$B$2*10^-3/24</f>
        <v>624.16250000000002</v>
      </c>
      <c r="L3296" s="14">
        <f>IF(J3296="YES",I3296*Assumptions!$B$3/1000,0)</f>
        <v>1997.32</v>
      </c>
      <c r="M3296" s="14">
        <f>IF(J3296="YES",I3296*Assumptions!$B$4/1000,0)</f>
        <v>1497.99</v>
      </c>
      <c r="N3296" s="14">
        <f>IF(J3296="YES",I3296*Assumptions!$B$5/1000,0)</f>
        <v>2995.98</v>
      </c>
      <c r="O3296" s="14">
        <f>K3296*Assumptions!$B$6*Assumptions!$B$7</f>
        <v>3620.1424999999999</v>
      </c>
      <c r="P3296" s="14">
        <f>((K3296*Assumptions!$B$6*Assumptions!$B$7/1000)*(Assumptions!$B$8/(Assumptions!$B$8-1)))*Assumptions!$B$9</f>
        <v>21720.854999999996</v>
      </c>
      <c r="Q3296" s="13" t="s">
        <v>9035</v>
      </c>
      <c r="R3296" s="13" t="s">
        <v>9043</v>
      </c>
    </row>
    <row r="3297" spans="1:18" x14ac:dyDescent="0.3">
      <c r="A3297" s="11" t="s">
        <v>6</v>
      </c>
      <c r="B3297" s="11" t="s">
        <v>1726</v>
      </c>
      <c r="D3297" s="11" t="s">
        <v>1807</v>
      </c>
      <c r="E3297" s="11" t="s">
        <v>1808</v>
      </c>
      <c r="F3297" s="12">
        <v>46.048099999999998</v>
      </c>
      <c r="G3297" s="12">
        <v>11.514099999999999</v>
      </c>
      <c r="H3297" s="11">
        <v>30000</v>
      </c>
      <c r="I3297" s="11">
        <v>22933</v>
      </c>
      <c r="J3297" s="13" t="s">
        <v>8991</v>
      </c>
      <c r="K3297" s="14">
        <f>I3297*Assumptions!$B$2*10^-3/24</f>
        <v>143.33125000000001</v>
      </c>
      <c r="L3297" s="14">
        <f>IF(J3297="YES",I3297*Assumptions!$B$3/1000,0)</f>
        <v>0</v>
      </c>
      <c r="M3297" s="14">
        <f>IF(J3297="YES",I3297*Assumptions!$B$4/1000,0)</f>
        <v>0</v>
      </c>
      <c r="N3297" s="14">
        <f>IF(J3297="YES",I3297*Assumptions!$B$5/1000,0)</f>
        <v>0</v>
      </c>
      <c r="O3297" s="14">
        <f>K3297*Assumptions!$B$6*Assumptions!$B$7</f>
        <v>831.32124999999996</v>
      </c>
      <c r="P3297" s="14">
        <f>((K3297*Assumptions!$B$6*Assumptions!$B$7/1000)*(Assumptions!$B$8/(Assumptions!$B$8-1)))*Assumptions!$B$9</f>
        <v>4987.9274999999998</v>
      </c>
      <c r="Q3297" s="13" t="s">
        <v>9035</v>
      </c>
      <c r="R3297" s="13" t="s">
        <v>9042</v>
      </c>
    </row>
    <row r="3298" spans="1:18" x14ac:dyDescent="0.3">
      <c r="A3298" s="11" t="s">
        <v>6</v>
      </c>
      <c r="B3298" s="11" t="s">
        <v>1593</v>
      </c>
      <c r="D3298" s="11" t="s">
        <v>1809</v>
      </c>
      <c r="E3298" s="11" t="s">
        <v>1810</v>
      </c>
      <c r="F3298" s="12">
        <v>44.350493999999998</v>
      </c>
      <c r="G3298" s="12">
        <v>9.2341440000000006</v>
      </c>
      <c r="H3298" s="11">
        <v>90000</v>
      </c>
      <c r="I3298" s="11">
        <v>30000</v>
      </c>
      <c r="J3298" s="13" t="s">
        <v>8991</v>
      </c>
      <c r="K3298" s="14">
        <f>I3298*Assumptions!$B$2*10^-3/24</f>
        <v>187.5</v>
      </c>
      <c r="L3298" s="14">
        <f>IF(J3298="YES",I3298*Assumptions!$B$3/1000,0)</f>
        <v>0</v>
      </c>
      <c r="M3298" s="14">
        <f>IF(J3298="YES",I3298*Assumptions!$B$4/1000,0)</f>
        <v>0</v>
      </c>
      <c r="N3298" s="14">
        <f>IF(J3298="YES",I3298*Assumptions!$B$5/1000,0)</f>
        <v>0</v>
      </c>
      <c r="O3298" s="14">
        <f>K3298*Assumptions!$B$6*Assumptions!$B$7</f>
        <v>1087.4999999999998</v>
      </c>
      <c r="P3298" s="14">
        <f>((K3298*Assumptions!$B$6*Assumptions!$B$7/1000)*(Assumptions!$B$8/(Assumptions!$B$8-1)))*Assumptions!$B$9</f>
        <v>6524.9999999999982</v>
      </c>
      <c r="Q3298" s="13" t="s">
        <v>9041</v>
      </c>
      <c r="R3298" s="13" t="s">
        <v>9043</v>
      </c>
    </row>
    <row r="3299" spans="1:18" x14ac:dyDescent="0.3">
      <c r="A3299" s="11" t="s">
        <v>6</v>
      </c>
      <c r="B3299" s="11" t="s">
        <v>1593</v>
      </c>
      <c r="D3299" s="11" t="s">
        <v>1811</v>
      </c>
      <c r="E3299" s="11" t="s">
        <v>1812</v>
      </c>
      <c r="F3299" s="12">
        <v>44.259326999999999</v>
      </c>
      <c r="G3299" s="12">
        <v>9.4179390000000005</v>
      </c>
      <c r="H3299" s="11">
        <v>38000</v>
      </c>
      <c r="I3299" s="11">
        <v>11000</v>
      </c>
      <c r="J3299" s="13" t="s">
        <v>8991</v>
      </c>
      <c r="K3299" s="14">
        <f>I3299*Assumptions!$B$2*10^-3/24</f>
        <v>68.75</v>
      </c>
      <c r="L3299" s="14">
        <f>IF(J3299="YES",I3299*Assumptions!$B$3/1000,0)</f>
        <v>0</v>
      </c>
      <c r="M3299" s="14">
        <f>IF(J3299="YES",I3299*Assumptions!$B$4/1000,0)</f>
        <v>0</v>
      </c>
      <c r="N3299" s="14">
        <f>IF(J3299="YES",I3299*Assumptions!$B$5/1000,0)</f>
        <v>0</v>
      </c>
      <c r="O3299" s="14">
        <f>K3299*Assumptions!$B$6*Assumptions!$B$7</f>
        <v>398.75</v>
      </c>
      <c r="P3299" s="14">
        <f>((K3299*Assumptions!$B$6*Assumptions!$B$7/1000)*(Assumptions!$B$8/(Assumptions!$B$8-1)))*Assumptions!$B$9</f>
        <v>2392.5</v>
      </c>
      <c r="Q3299" s="13" t="s">
        <v>9041</v>
      </c>
      <c r="R3299" s="13" t="s">
        <v>9043</v>
      </c>
    </row>
    <row r="3300" spans="1:18" x14ac:dyDescent="0.3">
      <c r="A3300" s="11" t="s">
        <v>6</v>
      </c>
      <c r="B3300" s="11" t="s">
        <v>1593</v>
      </c>
      <c r="D3300" s="11" t="s">
        <v>1813</v>
      </c>
      <c r="E3300" s="11" t="s">
        <v>1814</v>
      </c>
      <c r="F3300" s="12">
        <v>44.620255999999998</v>
      </c>
      <c r="G3300" s="12">
        <v>8.9443520000000003</v>
      </c>
      <c r="H3300" s="11">
        <v>44000</v>
      </c>
      <c r="I3300" s="11">
        <v>14700</v>
      </c>
      <c r="J3300" s="13" t="s">
        <v>8991</v>
      </c>
      <c r="K3300" s="14">
        <f>I3300*Assumptions!$B$2*10^-3/24</f>
        <v>91.875</v>
      </c>
      <c r="L3300" s="14">
        <f>IF(J3300="YES",I3300*Assumptions!$B$3/1000,0)</f>
        <v>0</v>
      </c>
      <c r="M3300" s="14">
        <f>IF(J3300="YES",I3300*Assumptions!$B$4/1000,0)</f>
        <v>0</v>
      </c>
      <c r="N3300" s="14">
        <f>IF(J3300="YES",I3300*Assumptions!$B$5/1000,0)</f>
        <v>0</v>
      </c>
      <c r="O3300" s="14">
        <f>K3300*Assumptions!$B$6*Assumptions!$B$7</f>
        <v>532.875</v>
      </c>
      <c r="P3300" s="14">
        <f>((K3300*Assumptions!$B$6*Assumptions!$B$7/1000)*(Assumptions!$B$8/(Assumptions!$B$8-1)))*Assumptions!$B$9</f>
        <v>3197.2499999999995</v>
      </c>
      <c r="Q3300" s="13" t="s">
        <v>9041</v>
      </c>
      <c r="R3300" s="13" t="s">
        <v>9042</v>
      </c>
    </row>
    <row r="3301" spans="1:18" x14ac:dyDescent="0.3">
      <c r="A3301" s="11" t="s">
        <v>6</v>
      </c>
      <c r="B3301" s="11" t="s">
        <v>1593</v>
      </c>
      <c r="D3301" s="11" t="s">
        <v>1815</v>
      </c>
      <c r="E3301" s="11" t="s">
        <v>1816</v>
      </c>
      <c r="F3301" s="12">
        <v>44.572958999999997</v>
      </c>
      <c r="G3301" s="12">
        <v>8.6685230000000004</v>
      </c>
      <c r="H3301" s="11">
        <v>14000</v>
      </c>
      <c r="I3301" s="11">
        <v>14000</v>
      </c>
      <c r="J3301" s="13" t="s">
        <v>8991</v>
      </c>
      <c r="K3301" s="14">
        <f>I3301*Assumptions!$B$2*10^-3/24</f>
        <v>87.5</v>
      </c>
      <c r="L3301" s="14">
        <f>IF(J3301="YES",I3301*Assumptions!$B$3/1000,0)</f>
        <v>0</v>
      </c>
      <c r="M3301" s="14">
        <f>IF(J3301="YES",I3301*Assumptions!$B$4/1000,0)</f>
        <v>0</v>
      </c>
      <c r="N3301" s="14">
        <f>IF(J3301="YES",I3301*Assumptions!$B$5/1000,0)</f>
        <v>0</v>
      </c>
      <c r="O3301" s="14">
        <f>K3301*Assumptions!$B$6*Assumptions!$B$7</f>
        <v>507.5</v>
      </c>
      <c r="P3301" s="14">
        <f>((K3301*Assumptions!$B$6*Assumptions!$B$7/1000)*(Assumptions!$B$8/(Assumptions!$B$8-1)))*Assumptions!$B$9</f>
        <v>3044.9999999999995</v>
      </c>
      <c r="Q3301" s="13" t="s">
        <v>9041</v>
      </c>
      <c r="R3301" s="13" t="s">
        <v>9042</v>
      </c>
    </row>
    <row r="3302" spans="1:18" x14ac:dyDescent="0.3">
      <c r="A3302" s="11" t="s">
        <v>6</v>
      </c>
      <c r="B3302" s="11" t="s">
        <v>1726</v>
      </c>
      <c r="D3302" s="11" t="s">
        <v>1817</v>
      </c>
      <c r="E3302" s="11" t="s">
        <v>1818</v>
      </c>
      <c r="F3302" s="12">
        <v>45.744999999999997</v>
      </c>
      <c r="G3302" s="12">
        <v>10.9846</v>
      </c>
      <c r="H3302" s="11">
        <v>10000</v>
      </c>
      <c r="I3302" s="11">
        <v>4448</v>
      </c>
      <c r="J3302" s="13" t="s">
        <v>8991</v>
      </c>
      <c r="K3302" s="14">
        <f>I3302*Assumptions!$B$2*10^-3/24</f>
        <v>27.8</v>
      </c>
      <c r="L3302" s="14">
        <f>IF(J3302="YES",I3302*Assumptions!$B$3/1000,0)</f>
        <v>0</v>
      </c>
      <c r="M3302" s="14">
        <f>IF(J3302="YES",I3302*Assumptions!$B$4/1000,0)</f>
        <v>0</v>
      </c>
      <c r="N3302" s="14">
        <f>IF(J3302="YES",I3302*Assumptions!$B$5/1000,0)</f>
        <v>0</v>
      </c>
      <c r="O3302" s="14">
        <f>K3302*Assumptions!$B$6*Assumptions!$B$7</f>
        <v>161.23999999999998</v>
      </c>
      <c r="P3302" s="14">
        <f>((K3302*Assumptions!$B$6*Assumptions!$B$7/1000)*(Assumptions!$B$8/(Assumptions!$B$8-1)))*Assumptions!$B$9</f>
        <v>967.43999999999994</v>
      </c>
      <c r="Q3302" s="13" t="s">
        <v>9035</v>
      </c>
      <c r="R3302" s="13" t="s">
        <v>9044</v>
      </c>
    </row>
    <row r="3303" spans="1:18" x14ac:dyDescent="0.3">
      <c r="A3303" s="11" t="s">
        <v>6</v>
      </c>
      <c r="B3303" s="11" t="s">
        <v>1726</v>
      </c>
      <c r="D3303" s="11" t="s">
        <v>1819</v>
      </c>
      <c r="E3303" s="11" t="s">
        <v>1820</v>
      </c>
      <c r="F3303" s="12">
        <v>46.161000000000001</v>
      </c>
      <c r="G3303" s="12">
        <v>10.998200000000001</v>
      </c>
      <c r="H3303" s="11">
        <v>10000</v>
      </c>
      <c r="I3303" s="11">
        <v>7768</v>
      </c>
      <c r="J3303" s="13" t="s">
        <v>8991</v>
      </c>
      <c r="K3303" s="14">
        <f>I3303*Assumptions!$B$2*10^-3/24</f>
        <v>48.550000000000004</v>
      </c>
      <c r="L3303" s="14">
        <f>IF(J3303="YES",I3303*Assumptions!$B$3/1000,0)</f>
        <v>0</v>
      </c>
      <c r="M3303" s="14">
        <f>IF(J3303="YES",I3303*Assumptions!$B$4/1000,0)</f>
        <v>0</v>
      </c>
      <c r="N3303" s="14">
        <f>IF(J3303="YES",I3303*Assumptions!$B$5/1000,0)</f>
        <v>0</v>
      </c>
      <c r="O3303" s="14">
        <f>K3303*Assumptions!$B$6*Assumptions!$B$7</f>
        <v>281.58999999999997</v>
      </c>
      <c r="P3303" s="14">
        <f>((K3303*Assumptions!$B$6*Assumptions!$B$7/1000)*(Assumptions!$B$8/(Assumptions!$B$8-1)))*Assumptions!$B$9</f>
        <v>1689.5399999999997</v>
      </c>
      <c r="Q3303" s="13" t="s">
        <v>9035</v>
      </c>
      <c r="R3303" s="13" t="s">
        <v>9042</v>
      </c>
    </row>
    <row r="3304" spans="1:18" x14ac:dyDescent="0.3">
      <c r="A3304" s="11" t="s">
        <v>6</v>
      </c>
      <c r="B3304" s="11" t="s">
        <v>1596</v>
      </c>
      <c r="D3304" s="11" t="s">
        <v>1821</v>
      </c>
      <c r="E3304" s="11" t="s">
        <v>1822</v>
      </c>
      <c r="F3304" s="12">
        <v>44.394804000000001</v>
      </c>
      <c r="G3304" s="12">
        <v>8.1781260000000007</v>
      </c>
      <c r="H3304" s="11">
        <v>11000</v>
      </c>
      <c r="I3304" s="11">
        <v>8800</v>
      </c>
      <c r="J3304" s="13" t="s">
        <v>8991</v>
      </c>
      <c r="K3304" s="14">
        <f>I3304*Assumptions!$B$2*10^-3/24</f>
        <v>55</v>
      </c>
      <c r="L3304" s="14">
        <f>IF(J3304="YES",I3304*Assumptions!$B$3/1000,0)</f>
        <v>0</v>
      </c>
      <c r="M3304" s="14">
        <f>IF(J3304="YES",I3304*Assumptions!$B$4/1000,0)</f>
        <v>0</v>
      </c>
      <c r="N3304" s="14">
        <f>IF(J3304="YES",I3304*Assumptions!$B$5/1000,0)</f>
        <v>0</v>
      </c>
      <c r="O3304" s="14">
        <f>K3304*Assumptions!$B$6*Assumptions!$B$7</f>
        <v>319</v>
      </c>
      <c r="P3304" s="14">
        <f>((K3304*Assumptions!$B$6*Assumptions!$B$7/1000)*(Assumptions!$B$8/(Assumptions!$B$8-1)))*Assumptions!$B$9</f>
        <v>1914</v>
      </c>
      <c r="Q3304" s="13" t="s">
        <v>9041</v>
      </c>
      <c r="R3304" s="13" t="s">
        <v>9043</v>
      </c>
    </row>
    <row r="3305" spans="1:18" x14ac:dyDescent="0.3">
      <c r="A3305" s="11" t="s">
        <v>6</v>
      </c>
      <c r="B3305" s="11" t="s">
        <v>1596</v>
      </c>
      <c r="D3305" s="11" t="s">
        <v>1823</v>
      </c>
      <c r="E3305" s="11" t="s">
        <v>1824</v>
      </c>
      <c r="F3305" s="12">
        <v>44.052970000000002</v>
      </c>
      <c r="G3305" s="12">
        <v>8.2242320000000007</v>
      </c>
      <c r="H3305" s="11">
        <v>90000</v>
      </c>
      <c r="I3305" s="11">
        <v>37430</v>
      </c>
      <c r="J3305" s="13" t="s">
        <v>8982</v>
      </c>
      <c r="K3305" s="14">
        <f>I3305*Assumptions!$B$2*10^-3/24</f>
        <v>233.9375</v>
      </c>
      <c r="L3305" s="14">
        <f>IF(J3305="YES",I3305*Assumptions!$B$3/1000,0)</f>
        <v>748.6</v>
      </c>
      <c r="M3305" s="14">
        <f>IF(J3305="YES",I3305*Assumptions!$B$4/1000,0)</f>
        <v>561.45000000000005</v>
      </c>
      <c r="N3305" s="14">
        <f>IF(J3305="YES",I3305*Assumptions!$B$5/1000,0)</f>
        <v>1122.9000000000001</v>
      </c>
      <c r="O3305" s="14">
        <f>K3305*Assumptions!$B$6*Assumptions!$B$7</f>
        <v>1356.8375000000001</v>
      </c>
      <c r="P3305" s="14">
        <f>((K3305*Assumptions!$B$6*Assumptions!$B$7/1000)*(Assumptions!$B$8/(Assumptions!$B$8-1)))*Assumptions!$B$9</f>
        <v>8141.0250000000005</v>
      </c>
      <c r="Q3305" s="13" t="s">
        <v>9041</v>
      </c>
      <c r="R3305" s="13" t="s">
        <v>9042</v>
      </c>
    </row>
    <row r="3306" spans="1:18" x14ac:dyDescent="0.3">
      <c r="A3306" s="11" t="s">
        <v>6</v>
      </c>
      <c r="B3306" s="11" t="s">
        <v>1596</v>
      </c>
      <c r="D3306" s="11" t="s">
        <v>1825</v>
      </c>
      <c r="E3306" s="11" t="s">
        <v>1826</v>
      </c>
      <c r="F3306" s="12">
        <v>44.115313</v>
      </c>
      <c r="G3306" s="12">
        <v>8.2386379999999999</v>
      </c>
      <c r="H3306" s="11">
        <v>140000</v>
      </c>
      <c r="I3306" s="11">
        <v>165596</v>
      </c>
      <c r="J3306" s="13" t="s">
        <v>8991</v>
      </c>
      <c r="K3306" s="14">
        <f>I3306*Assumptions!$B$2*10^-3/24</f>
        <v>1034.9750000000001</v>
      </c>
      <c r="L3306" s="14">
        <f>IF(J3306="YES",I3306*Assumptions!$B$3/1000,0)</f>
        <v>0</v>
      </c>
      <c r="M3306" s="14">
        <f>IF(J3306="YES",I3306*Assumptions!$B$4/1000,0)</f>
        <v>0</v>
      </c>
      <c r="N3306" s="14">
        <f>IF(J3306="YES",I3306*Assumptions!$B$5/1000,0)</f>
        <v>0</v>
      </c>
      <c r="O3306" s="14">
        <f>K3306*Assumptions!$B$6*Assumptions!$B$7</f>
        <v>6002.8550000000005</v>
      </c>
      <c r="P3306" s="14">
        <f>((K3306*Assumptions!$B$6*Assumptions!$B$7/1000)*(Assumptions!$B$8/(Assumptions!$B$8-1)))*Assumptions!$B$9</f>
        <v>36017.129999999997</v>
      </c>
      <c r="Q3306" s="13" t="s">
        <v>9041</v>
      </c>
      <c r="R3306" s="13" t="s">
        <v>9043</v>
      </c>
    </row>
    <row r="3307" spans="1:18" x14ac:dyDescent="0.3">
      <c r="A3307" s="11" t="s">
        <v>6</v>
      </c>
      <c r="B3307" s="11" t="s">
        <v>1596</v>
      </c>
      <c r="D3307" s="11" t="s">
        <v>1827</v>
      </c>
      <c r="E3307" s="11" t="s">
        <v>1828</v>
      </c>
      <c r="F3307" s="12">
        <v>44.153334999999998</v>
      </c>
      <c r="G3307" s="12">
        <v>8.2842830000000003</v>
      </c>
      <c r="H3307" s="11">
        <v>70000</v>
      </c>
      <c r="I3307" s="11">
        <v>2156</v>
      </c>
      <c r="J3307" s="13" t="s">
        <v>8991</v>
      </c>
      <c r="K3307" s="14">
        <f>I3307*Assumptions!$B$2*10^-3/24</f>
        <v>13.475000000000001</v>
      </c>
      <c r="L3307" s="14">
        <f>IF(J3307="YES",I3307*Assumptions!$B$3/1000,0)</f>
        <v>0</v>
      </c>
      <c r="M3307" s="14">
        <f>IF(J3307="YES",I3307*Assumptions!$B$4/1000,0)</f>
        <v>0</v>
      </c>
      <c r="N3307" s="14">
        <f>IF(J3307="YES",I3307*Assumptions!$B$5/1000,0)</f>
        <v>0</v>
      </c>
      <c r="O3307" s="14">
        <f>K3307*Assumptions!$B$6*Assumptions!$B$7</f>
        <v>78.155000000000001</v>
      </c>
      <c r="P3307" s="14">
        <f>((K3307*Assumptions!$B$6*Assumptions!$B$7/1000)*(Assumptions!$B$8/(Assumptions!$B$8-1)))*Assumptions!$B$9</f>
        <v>468.93</v>
      </c>
      <c r="Q3307" s="13" t="s">
        <v>9041</v>
      </c>
      <c r="R3307" s="13" t="s">
        <v>9043</v>
      </c>
    </row>
    <row r="3308" spans="1:18" x14ac:dyDescent="0.3">
      <c r="A3308" s="11" t="s">
        <v>6</v>
      </c>
      <c r="B3308" s="11" t="s">
        <v>1596</v>
      </c>
      <c r="D3308" s="11" t="s">
        <v>1829</v>
      </c>
      <c r="E3308" s="11" t="s">
        <v>1830</v>
      </c>
      <c r="F3308" s="12">
        <v>44.265566999999997</v>
      </c>
      <c r="G3308" s="12">
        <v>8.1198370000000004</v>
      </c>
      <c r="H3308" s="11">
        <v>9000</v>
      </c>
      <c r="I3308" s="11">
        <v>6000</v>
      </c>
      <c r="J3308" s="13" t="s">
        <v>8991</v>
      </c>
      <c r="K3308" s="14">
        <f>I3308*Assumptions!$B$2*10^-3/24</f>
        <v>37.5</v>
      </c>
      <c r="L3308" s="14">
        <f>IF(J3308="YES",I3308*Assumptions!$B$3/1000,0)</f>
        <v>0</v>
      </c>
      <c r="M3308" s="14">
        <f>IF(J3308="YES",I3308*Assumptions!$B$4/1000,0)</f>
        <v>0</v>
      </c>
      <c r="N3308" s="14">
        <f>IF(J3308="YES",I3308*Assumptions!$B$5/1000,0)</f>
        <v>0</v>
      </c>
      <c r="O3308" s="14">
        <f>K3308*Assumptions!$B$6*Assumptions!$B$7</f>
        <v>217.5</v>
      </c>
      <c r="P3308" s="14">
        <f>((K3308*Assumptions!$B$6*Assumptions!$B$7/1000)*(Assumptions!$B$8/(Assumptions!$B$8-1)))*Assumptions!$B$9</f>
        <v>1305</v>
      </c>
      <c r="Q3308" s="13" t="s">
        <v>9041</v>
      </c>
      <c r="R3308" s="13" t="s">
        <v>9044</v>
      </c>
    </row>
    <row r="3309" spans="1:18" x14ac:dyDescent="0.3">
      <c r="A3309" s="11" t="s">
        <v>6</v>
      </c>
      <c r="B3309" s="11" t="s">
        <v>1701</v>
      </c>
      <c r="D3309" s="11" t="s">
        <v>1831</v>
      </c>
      <c r="E3309" s="11" t="s">
        <v>1832</v>
      </c>
      <c r="F3309" s="12">
        <v>44.157603999999999</v>
      </c>
      <c r="G3309" s="12">
        <v>9.8846880000000006</v>
      </c>
      <c r="H3309" s="11">
        <v>10000</v>
      </c>
      <c r="I3309" s="11">
        <v>7922</v>
      </c>
      <c r="J3309" s="13" t="s">
        <v>8991</v>
      </c>
      <c r="K3309" s="14">
        <f>I3309*Assumptions!$B$2*10^-3/24</f>
        <v>49.512499999999996</v>
      </c>
      <c r="L3309" s="14">
        <f>IF(J3309="YES",I3309*Assumptions!$B$3/1000,0)</f>
        <v>0</v>
      </c>
      <c r="M3309" s="14">
        <f>IF(J3309="YES",I3309*Assumptions!$B$4/1000,0)</f>
        <v>0</v>
      </c>
      <c r="N3309" s="14">
        <f>IF(J3309="YES",I3309*Assumptions!$B$5/1000,0)</f>
        <v>0</v>
      </c>
      <c r="O3309" s="14">
        <f>K3309*Assumptions!$B$6*Assumptions!$B$7</f>
        <v>287.17249999999996</v>
      </c>
      <c r="P3309" s="14">
        <f>((K3309*Assumptions!$B$6*Assumptions!$B$7/1000)*(Assumptions!$B$8/(Assumptions!$B$8-1)))*Assumptions!$B$9</f>
        <v>1723.0349999999994</v>
      </c>
      <c r="Q3309" s="13" t="s">
        <v>9041</v>
      </c>
      <c r="R3309" s="13" t="s">
        <v>9042</v>
      </c>
    </row>
    <row r="3310" spans="1:18" x14ac:dyDescent="0.3">
      <c r="A3310" s="11" t="s">
        <v>6</v>
      </c>
      <c r="B3310" s="11" t="s">
        <v>1835</v>
      </c>
      <c r="D3310" s="11" t="s">
        <v>1833</v>
      </c>
      <c r="E3310" s="11" t="s">
        <v>1834</v>
      </c>
      <c r="F3310" s="12">
        <v>43.956400000000002</v>
      </c>
      <c r="G3310" s="12">
        <v>12.750299999999999</v>
      </c>
      <c r="H3310" s="11">
        <v>49600</v>
      </c>
      <c r="I3310" s="11">
        <v>16945</v>
      </c>
      <c r="J3310" s="13" t="s">
        <v>8992</v>
      </c>
      <c r="K3310" s="14">
        <f>I3310*Assumptions!$B$2*10^-3/24</f>
        <v>105.90625</v>
      </c>
      <c r="L3310" s="14">
        <f>IF(J3310="YES",I3310*Assumptions!$B$3/1000,0)</f>
        <v>0</v>
      </c>
      <c r="M3310" s="14">
        <f>IF(J3310="YES",I3310*Assumptions!$B$4/1000,0)</f>
        <v>0</v>
      </c>
      <c r="N3310" s="14">
        <f>IF(J3310="YES",I3310*Assumptions!$B$5/1000,0)</f>
        <v>0</v>
      </c>
      <c r="O3310" s="14">
        <f>K3310*Assumptions!$B$6*Assumptions!$B$7</f>
        <v>614.25624999999991</v>
      </c>
      <c r="P3310" s="14">
        <f>((K3310*Assumptions!$B$6*Assumptions!$B$7/1000)*(Assumptions!$B$8/(Assumptions!$B$8-1)))*Assumptions!$B$9</f>
        <v>3685.5374999999995</v>
      </c>
      <c r="Q3310" s="13" t="s">
        <v>9037</v>
      </c>
      <c r="R3310" s="13" t="s">
        <v>9043</v>
      </c>
    </row>
    <row r="3311" spans="1:18" x14ac:dyDescent="0.3">
      <c r="A3311" s="11" t="s">
        <v>6</v>
      </c>
      <c r="B3311" s="11" t="s">
        <v>1726</v>
      </c>
      <c r="D3311" s="11" t="s">
        <v>1836</v>
      </c>
      <c r="E3311" s="11" t="s">
        <v>1837</v>
      </c>
      <c r="F3311" s="12">
        <v>46.141500000000001</v>
      </c>
      <c r="G3311" s="12">
        <v>11.786899999999999</v>
      </c>
      <c r="H3311" s="11">
        <v>30000</v>
      </c>
      <c r="I3311" s="11">
        <v>25271</v>
      </c>
      <c r="J3311" s="13" t="s">
        <v>8991</v>
      </c>
      <c r="K3311" s="14">
        <f>I3311*Assumptions!$B$2*10^-3/24</f>
        <v>157.94374999999999</v>
      </c>
      <c r="L3311" s="14">
        <f>IF(J3311="YES",I3311*Assumptions!$B$3/1000,0)</f>
        <v>0</v>
      </c>
      <c r="M3311" s="14">
        <f>IF(J3311="YES",I3311*Assumptions!$B$4/1000,0)</f>
        <v>0</v>
      </c>
      <c r="N3311" s="14">
        <f>IF(J3311="YES",I3311*Assumptions!$B$5/1000,0)</f>
        <v>0</v>
      </c>
      <c r="O3311" s="14">
        <f>K3311*Assumptions!$B$6*Assumptions!$B$7</f>
        <v>916.0737499999999</v>
      </c>
      <c r="P3311" s="14">
        <f>((K3311*Assumptions!$B$6*Assumptions!$B$7/1000)*(Assumptions!$B$8/(Assumptions!$B$8-1)))*Assumptions!$B$9</f>
        <v>5496.4424999999992</v>
      </c>
      <c r="Q3311" s="13" t="s">
        <v>9035</v>
      </c>
      <c r="R3311" s="13" t="s">
        <v>9044</v>
      </c>
    </row>
    <row r="3312" spans="1:18" x14ac:dyDescent="0.3">
      <c r="A3312" s="11" t="s">
        <v>6</v>
      </c>
      <c r="B3312" s="11" t="s">
        <v>1726</v>
      </c>
      <c r="D3312" s="11" t="s">
        <v>1838</v>
      </c>
      <c r="E3312" s="11" t="s">
        <v>1839</v>
      </c>
      <c r="F3312" s="12">
        <v>45.932099999999998</v>
      </c>
      <c r="G3312" s="12">
        <v>11.265000000000001</v>
      </c>
      <c r="H3312" s="11">
        <v>12500</v>
      </c>
      <c r="I3312" s="11">
        <v>12122</v>
      </c>
      <c r="J3312" s="13" t="s">
        <v>8991</v>
      </c>
      <c r="K3312" s="14">
        <f>I3312*Assumptions!$B$2*10^-3/24</f>
        <v>75.762500000000003</v>
      </c>
      <c r="L3312" s="14">
        <f>IF(J3312="YES",I3312*Assumptions!$B$3/1000,0)</f>
        <v>0</v>
      </c>
      <c r="M3312" s="14">
        <f>IF(J3312="YES",I3312*Assumptions!$B$4/1000,0)</f>
        <v>0</v>
      </c>
      <c r="N3312" s="14">
        <f>IF(J3312="YES",I3312*Assumptions!$B$5/1000,0)</f>
        <v>0</v>
      </c>
      <c r="O3312" s="14">
        <f>K3312*Assumptions!$B$6*Assumptions!$B$7</f>
        <v>439.42250000000001</v>
      </c>
      <c r="P3312" s="14">
        <f>((K3312*Assumptions!$B$6*Assumptions!$B$7/1000)*(Assumptions!$B$8/(Assumptions!$B$8-1)))*Assumptions!$B$9</f>
        <v>2636.5349999999999</v>
      </c>
      <c r="Q3312" s="13" t="s">
        <v>9035</v>
      </c>
      <c r="R3312" s="13" t="s">
        <v>9044</v>
      </c>
    </row>
    <row r="3313" spans="1:18" x14ac:dyDescent="0.3">
      <c r="A3313" s="11" t="s">
        <v>6</v>
      </c>
      <c r="B3313" s="11" t="s">
        <v>1726</v>
      </c>
      <c r="D3313" s="11" t="s">
        <v>1840</v>
      </c>
      <c r="E3313" s="11" t="s">
        <v>1841</v>
      </c>
      <c r="F3313" s="12">
        <v>46.130299999999998</v>
      </c>
      <c r="G3313" s="12">
        <v>11.081899999999999</v>
      </c>
      <c r="H3313" s="11">
        <v>30000</v>
      </c>
      <c r="I3313" s="11">
        <v>13878</v>
      </c>
      <c r="J3313" s="13" t="s">
        <v>8991</v>
      </c>
      <c r="K3313" s="14">
        <f>I3313*Assumptions!$B$2*10^-3/24</f>
        <v>86.737499999999997</v>
      </c>
      <c r="L3313" s="14">
        <f>IF(J3313="YES",I3313*Assumptions!$B$3/1000,0)</f>
        <v>0</v>
      </c>
      <c r="M3313" s="14">
        <f>IF(J3313="YES",I3313*Assumptions!$B$4/1000,0)</f>
        <v>0</v>
      </c>
      <c r="N3313" s="14">
        <f>IF(J3313="YES",I3313*Assumptions!$B$5/1000,0)</f>
        <v>0</v>
      </c>
      <c r="O3313" s="14">
        <f>K3313*Assumptions!$B$6*Assumptions!$B$7</f>
        <v>503.07749999999993</v>
      </c>
      <c r="P3313" s="14">
        <f>((K3313*Assumptions!$B$6*Assumptions!$B$7/1000)*(Assumptions!$B$8/(Assumptions!$B$8-1)))*Assumptions!$B$9</f>
        <v>3018.4649999999992</v>
      </c>
      <c r="Q3313" s="13" t="s">
        <v>9035</v>
      </c>
      <c r="R3313" s="13" t="s">
        <v>9043</v>
      </c>
    </row>
    <row r="3314" spans="1:18" x14ac:dyDescent="0.3">
      <c r="A3314" s="11" t="s">
        <v>6</v>
      </c>
      <c r="B3314" s="11" t="s">
        <v>1726</v>
      </c>
      <c r="D3314" s="11" t="s">
        <v>1842</v>
      </c>
      <c r="E3314" s="11" t="s">
        <v>1843</v>
      </c>
      <c r="F3314" s="12">
        <v>46.003</v>
      </c>
      <c r="G3314" s="12">
        <v>11.319800000000001</v>
      </c>
      <c r="H3314" s="11">
        <v>100000</v>
      </c>
      <c r="I3314" s="11">
        <v>60741</v>
      </c>
      <c r="J3314" s="13" t="s">
        <v>8991</v>
      </c>
      <c r="K3314" s="14">
        <f>I3314*Assumptions!$B$2*10^-3/24</f>
        <v>379.63124999999997</v>
      </c>
      <c r="L3314" s="14">
        <f>IF(J3314="YES",I3314*Assumptions!$B$3/1000,0)</f>
        <v>0</v>
      </c>
      <c r="M3314" s="14">
        <f>IF(J3314="YES",I3314*Assumptions!$B$4/1000,0)</f>
        <v>0</v>
      </c>
      <c r="N3314" s="14">
        <f>IF(J3314="YES",I3314*Assumptions!$B$5/1000,0)</f>
        <v>0</v>
      </c>
      <c r="O3314" s="14">
        <f>K3314*Assumptions!$B$6*Assumptions!$B$7</f>
        <v>2201.8612499999999</v>
      </c>
      <c r="P3314" s="14">
        <f>((K3314*Assumptions!$B$6*Assumptions!$B$7/1000)*(Assumptions!$B$8/(Assumptions!$B$8-1)))*Assumptions!$B$9</f>
        <v>13211.1675</v>
      </c>
      <c r="Q3314" s="13" t="s">
        <v>9035</v>
      </c>
      <c r="R3314" s="13" t="s">
        <v>9042</v>
      </c>
    </row>
    <row r="3315" spans="1:18" x14ac:dyDescent="0.3">
      <c r="A3315" s="11" t="s">
        <v>6</v>
      </c>
      <c r="B3315" s="11" t="s">
        <v>1726</v>
      </c>
      <c r="D3315" s="11" t="s">
        <v>1844</v>
      </c>
      <c r="E3315" s="11" t="s">
        <v>1845</v>
      </c>
      <c r="F3315" s="12">
        <v>46.214799999999997</v>
      </c>
      <c r="G3315" s="12">
        <v>10.824999999999999</v>
      </c>
      <c r="H3315" s="11">
        <v>32000</v>
      </c>
      <c r="I3315" s="11">
        <v>31196</v>
      </c>
      <c r="J3315" s="13" t="s">
        <v>8991</v>
      </c>
      <c r="K3315" s="14">
        <f>I3315*Assumptions!$B$2*10^-3/24</f>
        <v>194.97500000000002</v>
      </c>
      <c r="L3315" s="14">
        <f>IF(J3315="YES",I3315*Assumptions!$B$3/1000,0)</f>
        <v>0</v>
      </c>
      <c r="M3315" s="14">
        <f>IF(J3315="YES",I3315*Assumptions!$B$4/1000,0)</f>
        <v>0</v>
      </c>
      <c r="N3315" s="14">
        <f>IF(J3315="YES",I3315*Assumptions!$B$5/1000,0)</f>
        <v>0</v>
      </c>
      <c r="O3315" s="14">
        <f>K3315*Assumptions!$B$6*Assumptions!$B$7</f>
        <v>1130.855</v>
      </c>
      <c r="P3315" s="14">
        <f>((K3315*Assumptions!$B$6*Assumptions!$B$7/1000)*(Assumptions!$B$8/(Assumptions!$B$8-1)))*Assumptions!$B$9</f>
        <v>6785.1299999999992</v>
      </c>
      <c r="Q3315" s="13" t="s">
        <v>9035</v>
      </c>
      <c r="R3315" s="13" t="s">
        <v>9042</v>
      </c>
    </row>
    <row r="3316" spans="1:18" x14ac:dyDescent="0.3">
      <c r="A3316" s="11" t="s">
        <v>6</v>
      </c>
      <c r="B3316" s="11" t="s">
        <v>1726</v>
      </c>
      <c r="D3316" s="11" t="s">
        <v>1846</v>
      </c>
      <c r="E3316" s="11" t="s">
        <v>1847</v>
      </c>
      <c r="F3316" s="12">
        <v>46.348500000000001</v>
      </c>
      <c r="G3316" s="12">
        <v>10.9171</v>
      </c>
      <c r="H3316" s="11">
        <v>12000</v>
      </c>
      <c r="I3316" s="11">
        <v>8655</v>
      </c>
      <c r="J3316" s="13" t="s">
        <v>8991</v>
      </c>
      <c r="K3316" s="14">
        <f>I3316*Assumptions!$B$2*10^-3/24</f>
        <v>54.09375</v>
      </c>
      <c r="L3316" s="14">
        <f>IF(J3316="YES",I3316*Assumptions!$B$3/1000,0)</f>
        <v>0</v>
      </c>
      <c r="M3316" s="14">
        <f>IF(J3316="YES",I3316*Assumptions!$B$4/1000,0)</f>
        <v>0</v>
      </c>
      <c r="N3316" s="14">
        <f>IF(J3316="YES",I3316*Assumptions!$B$5/1000,0)</f>
        <v>0</v>
      </c>
      <c r="O3316" s="14">
        <f>K3316*Assumptions!$B$6*Assumptions!$B$7</f>
        <v>313.74374999999998</v>
      </c>
      <c r="P3316" s="14">
        <f>((K3316*Assumptions!$B$6*Assumptions!$B$7/1000)*(Assumptions!$B$8/(Assumptions!$B$8-1)))*Assumptions!$B$9</f>
        <v>1882.4624999999999</v>
      </c>
      <c r="Q3316" s="13" t="s">
        <v>9035</v>
      </c>
      <c r="R3316" s="13" t="s">
        <v>9042</v>
      </c>
    </row>
    <row r="3318" spans="1:18" x14ac:dyDescent="0.3">
      <c r="K3318" s="11"/>
      <c r="O3318" s="11"/>
      <c r="P3318" s="14"/>
    </row>
    <row r="3319" spans="1:18" x14ac:dyDescent="0.3">
      <c r="I3319" s="15"/>
      <c r="J3319" s="16"/>
      <c r="O3319" s="11"/>
      <c r="P3319" s="11"/>
    </row>
    <row r="3320" spans="1:18" x14ac:dyDescent="0.3">
      <c r="I3320" s="15"/>
      <c r="J3320" s="16"/>
      <c r="O3320" s="11"/>
      <c r="P3320" s="11"/>
    </row>
  </sheetData>
  <conditionalFormatting sqref="J2:J3316">
    <cfRule type="expression" dxfId="2" priority="1">
      <formula>$J2="NOT KNOWN"</formula>
    </cfRule>
    <cfRule type="expression" dxfId="1" priority="2">
      <formula>$J2="NO"</formula>
    </cfRule>
    <cfRule type="expression" dxfId="0" priority="4">
      <formula>$J2="YES"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8" sqref="C18"/>
    </sheetView>
  </sheetViews>
  <sheetFormatPr baseColWidth="10" defaultRowHeight="14.5" x14ac:dyDescent="0.35"/>
  <cols>
    <col min="1" max="1" width="27.7265625" style="4" customWidth="1"/>
    <col min="2" max="2" width="48.7265625" bestFit="1" customWidth="1"/>
    <col min="3" max="3" width="22" bestFit="1" customWidth="1"/>
  </cols>
  <sheetData>
    <row r="1" spans="1:4" x14ac:dyDescent="0.35">
      <c r="A1" s="22" t="s">
        <v>9050</v>
      </c>
      <c r="B1" s="23" t="s">
        <v>9051</v>
      </c>
      <c r="C1" s="23" t="s">
        <v>9052</v>
      </c>
      <c r="D1" s="23" t="s">
        <v>9080</v>
      </c>
    </row>
    <row r="2" spans="1:4" x14ac:dyDescent="0.35">
      <c r="A2" s="17" t="s">
        <v>8972</v>
      </c>
      <c r="B2" t="s">
        <v>9053</v>
      </c>
      <c r="C2" t="s">
        <v>9078</v>
      </c>
    </row>
    <row r="3" spans="1:4" x14ac:dyDescent="0.35">
      <c r="A3" s="17" t="s">
        <v>8978</v>
      </c>
      <c r="B3" t="s">
        <v>9054</v>
      </c>
      <c r="C3" t="s">
        <v>9078</v>
      </c>
    </row>
    <row r="4" spans="1:4" x14ac:dyDescent="0.35">
      <c r="A4" s="17" t="s">
        <v>0</v>
      </c>
      <c r="B4" t="s">
        <v>9055</v>
      </c>
      <c r="C4" t="s">
        <v>9078</v>
      </c>
    </row>
    <row r="5" spans="1:4" x14ac:dyDescent="0.35">
      <c r="A5" s="17" t="s">
        <v>1</v>
      </c>
      <c r="B5" t="s">
        <v>9056</v>
      </c>
      <c r="C5" t="s">
        <v>9078</v>
      </c>
    </row>
    <row r="6" spans="1:4" x14ac:dyDescent="0.35">
      <c r="A6" s="17" t="s">
        <v>2</v>
      </c>
      <c r="B6" t="s">
        <v>9057</v>
      </c>
      <c r="C6" t="s">
        <v>9078</v>
      </c>
    </row>
    <row r="7" spans="1:4" x14ac:dyDescent="0.35">
      <c r="A7" s="17" t="s">
        <v>8974</v>
      </c>
      <c r="B7" s="24" t="s">
        <v>9058</v>
      </c>
      <c r="C7" t="s">
        <v>9078</v>
      </c>
    </row>
    <row r="8" spans="1:4" x14ac:dyDescent="0.35">
      <c r="A8" s="17" t="s">
        <v>8975</v>
      </c>
      <c r="B8" s="24" t="s">
        <v>9059</v>
      </c>
      <c r="C8" t="s">
        <v>9078</v>
      </c>
    </row>
    <row r="9" spans="1:4" x14ac:dyDescent="0.35">
      <c r="A9" s="18" t="s">
        <v>8973</v>
      </c>
      <c r="B9" s="24" t="s">
        <v>9060</v>
      </c>
      <c r="C9" t="s">
        <v>9078</v>
      </c>
    </row>
    <row r="10" spans="1:4" x14ac:dyDescent="0.35">
      <c r="A10" s="18" t="s">
        <v>8977</v>
      </c>
      <c r="B10" t="s">
        <v>9061</v>
      </c>
      <c r="C10" t="s">
        <v>9078</v>
      </c>
    </row>
    <row r="11" spans="1:4" x14ac:dyDescent="0.35">
      <c r="A11" s="19" t="s">
        <v>9069</v>
      </c>
      <c r="B11" s="24" t="s">
        <v>9062</v>
      </c>
      <c r="C11" t="s">
        <v>9079</v>
      </c>
      <c r="D11" t="s">
        <v>9085</v>
      </c>
    </row>
    <row r="12" spans="1:4" x14ac:dyDescent="0.35">
      <c r="A12" s="20" t="s">
        <v>9070</v>
      </c>
      <c r="B12" s="24" t="s">
        <v>9063</v>
      </c>
      <c r="C12" t="s">
        <v>9081</v>
      </c>
    </row>
    <row r="13" spans="1:4" x14ac:dyDescent="0.35">
      <c r="A13" s="20" t="s">
        <v>9071</v>
      </c>
      <c r="B13" s="24" t="s">
        <v>9064</v>
      </c>
      <c r="C13" t="s">
        <v>9081</v>
      </c>
    </row>
    <row r="14" spans="1:4" x14ac:dyDescent="0.35">
      <c r="A14" s="20" t="s">
        <v>9072</v>
      </c>
      <c r="B14" s="24" t="s">
        <v>9065</v>
      </c>
      <c r="C14" t="s">
        <v>9081</v>
      </c>
    </row>
    <row r="15" spans="1:4" x14ac:dyDescent="0.35">
      <c r="A15" s="20" t="s">
        <v>9073</v>
      </c>
      <c r="B15" s="24" t="s">
        <v>9066</v>
      </c>
      <c r="C15" t="s">
        <v>9081</v>
      </c>
    </row>
    <row r="16" spans="1:4" x14ac:dyDescent="0.35">
      <c r="A16" s="20" t="s">
        <v>9074</v>
      </c>
      <c r="B16" s="24" t="s">
        <v>9084</v>
      </c>
      <c r="C16" t="s">
        <v>9081</v>
      </c>
    </row>
    <row r="17" spans="1:4" x14ac:dyDescent="0.35">
      <c r="A17" s="21" t="s">
        <v>9075</v>
      </c>
      <c r="B17" s="24" t="s">
        <v>9083</v>
      </c>
      <c r="C17" t="s">
        <v>9081</v>
      </c>
    </row>
    <row r="18" spans="1:4" x14ac:dyDescent="0.35">
      <c r="A18" s="19" t="s">
        <v>9003</v>
      </c>
      <c r="B18" t="s">
        <v>9077</v>
      </c>
      <c r="C18" t="s">
        <v>9082</v>
      </c>
    </row>
    <row r="19" spans="1:4" x14ac:dyDescent="0.35">
      <c r="A19" s="19" t="s">
        <v>9076</v>
      </c>
      <c r="B19" t="s">
        <v>9067</v>
      </c>
      <c r="C19" t="s">
        <v>9081</v>
      </c>
      <c r="D19" t="s">
        <v>9068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E14"/>
  <sheetViews>
    <sheetView workbookViewId="0">
      <selection activeCell="A14" sqref="A14"/>
    </sheetView>
  </sheetViews>
  <sheetFormatPr baseColWidth="10" defaultColWidth="10.6328125" defaultRowHeight="14.5" x14ac:dyDescent="0.35"/>
  <cols>
    <col min="1" max="1" width="46.54296875" bestFit="1" customWidth="1"/>
    <col min="2" max="2" width="5.54296875" bestFit="1" customWidth="1"/>
    <col min="3" max="3" width="20.08984375" bestFit="1" customWidth="1"/>
    <col min="4" max="4" width="27.453125" bestFit="1" customWidth="1"/>
    <col min="5" max="5" width="22.08984375" bestFit="1" customWidth="1"/>
    <col min="6" max="6" width="19.81640625" bestFit="1" customWidth="1"/>
    <col min="7" max="7" width="20.08984375" bestFit="1" customWidth="1"/>
  </cols>
  <sheetData>
    <row r="1" spans="1:5" x14ac:dyDescent="0.35">
      <c r="A1" s="23" t="s">
        <v>9087</v>
      </c>
      <c r="B1" s="23" t="s">
        <v>9086</v>
      </c>
      <c r="C1" s="23" t="s">
        <v>9052</v>
      </c>
      <c r="D1" s="23" t="s">
        <v>9080</v>
      </c>
    </row>
    <row r="2" spans="1:5" x14ac:dyDescent="0.35">
      <c r="A2" t="s">
        <v>8983</v>
      </c>
      <c r="B2" s="1">
        <v>150</v>
      </c>
      <c r="C2" t="s">
        <v>9089</v>
      </c>
    </row>
    <row r="3" spans="1:5" x14ac:dyDescent="0.35">
      <c r="A3" t="s">
        <v>8984</v>
      </c>
      <c r="B3">
        <v>20</v>
      </c>
      <c r="C3" t="s">
        <v>9088</v>
      </c>
      <c r="D3" t="s">
        <v>9090</v>
      </c>
    </row>
    <row r="4" spans="1:5" x14ac:dyDescent="0.35">
      <c r="A4" t="s">
        <v>8985</v>
      </c>
      <c r="B4">
        <v>15</v>
      </c>
      <c r="C4" t="s">
        <v>9088</v>
      </c>
      <c r="D4" t="s">
        <v>9091</v>
      </c>
    </row>
    <row r="5" spans="1:5" x14ac:dyDescent="0.35">
      <c r="A5" t="s">
        <v>8986</v>
      </c>
      <c r="B5">
        <v>30</v>
      </c>
      <c r="C5" t="s">
        <v>9088</v>
      </c>
      <c r="D5" t="s">
        <v>9092</v>
      </c>
    </row>
    <row r="6" spans="1:5" x14ac:dyDescent="0.35">
      <c r="A6" t="s">
        <v>8987</v>
      </c>
      <c r="B6">
        <v>1.1599999999999999</v>
      </c>
      <c r="C6" s="25"/>
    </row>
    <row r="7" spans="1:5" x14ac:dyDescent="0.35">
      <c r="A7" t="s">
        <v>8988</v>
      </c>
      <c r="B7">
        <v>5</v>
      </c>
      <c r="C7" t="s">
        <v>9089</v>
      </c>
    </row>
    <row r="8" spans="1:5" x14ac:dyDescent="0.35">
      <c r="A8" t="s">
        <v>8989</v>
      </c>
      <c r="B8">
        <v>4</v>
      </c>
      <c r="C8" t="s">
        <v>9089</v>
      </c>
    </row>
    <row r="9" spans="1:5" x14ac:dyDescent="0.35">
      <c r="A9" t="s">
        <v>8990</v>
      </c>
      <c r="B9">
        <v>4500</v>
      </c>
      <c r="C9" t="s">
        <v>9093</v>
      </c>
    </row>
    <row r="12" spans="1:5" x14ac:dyDescent="0.35">
      <c r="A12" s="2"/>
      <c r="B12" s="2"/>
      <c r="C12" s="2"/>
      <c r="E12" s="3"/>
    </row>
    <row r="13" spans="1:5" x14ac:dyDescent="0.35">
      <c r="A13" s="2"/>
      <c r="B13" s="2"/>
      <c r="C13" s="2"/>
      <c r="D13" s="2"/>
    </row>
    <row r="14" spans="1:5" x14ac:dyDescent="0.35">
      <c r="A14" s="2"/>
      <c r="B14" s="2"/>
      <c r="C14" s="2"/>
      <c r="D14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WWTPs inventory</vt:lpstr>
      <vt:lpstr>Meta</vt:lpstr>
      <vt:lpstr>Assumptions</vt:lpstr>
      <vt:lpstr>'WWTPs inventory'!Datenbank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Huber</dc:creator>
  <cp:lastModifiedBy>Georg Neugebauer</cp:lastModifiedBy>
  <dcterms:created xsi:type="dcterms:W3CDTF">2021-04-02T05:51:11Z</dcterms:created>
  <dcterms:modified xsi:type="dcterms:W3CDTF">2021-11-18T15:36:43Z</dcterms:modified>
</cp:coreProperties>
</file>