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ke/surfdrive/Shared/Frontiers-Like-Maria-Effectoren endophyten/SOM/Tables/"/>
    </mc:Choice>
  </mc:AlternateContent>
  <xr:revisionPtr revIDLastSave="0" documentId="8_{7421F31F-D2D8-9743-957A-E8CC252AABFD}" xr6:coauthVersionLast="36" xr6:coauthVersionMax="36" xr10:uidLastSave="{00000000-0000-0000-0000-000000000000}"/>
  <bookViews>
    <workbookView xWindow="0" yWindow="460" windowWidth="28800" windowHeight="16020" tabRatio="500" xr2:uid="{00000000-000D-0000-FFFF-FFFF00000000}"/>
  </bookViews>
  <sheets>
    <sheet name="Assembly statistics " sheetId="5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7" i="5" l="1"/>
  <c r="L47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3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ll_coverage_stats.tab" type="6" refreshedVersion="0" background="1" saveData="1">
    <textPr fileType="mac" sourceFile="Macintosh HD:Users:like:surfdrive:Maria:Endophyte_genomes:all_coverage_stats.tab" decimal="," thousands=".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2000000}" name="BUSCO_output_short.sorted.tab" type="6" refreshedVersion="0" background="1" saveData="1">
    <textPr fileType="mac" sourceFile="Macintosh HD:Users:like:surfdrive:Maria:Endophyte_genomes:BUSCO_output_short.sorted.tab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<sst xmlns="http://schemas.openxmlformats.org/spreadsheetml/2006/main" count="159" uniqueCount="141">
  <si>
    <t>Fo1</t>
  </si>
  <si>
    <t>Fo2</t>
  </si>
  <si>
    <t>Fo3</t>
  </si>
  <si>
    <t>Fo4</t>
  </si>
  <si>
    <t>Fo5</t>
  </si>
  <si>
    <t>Fo6</t>
  </si>
  <si>
    <t>Fo7</t>
  </si>
  <si>
    <t>Fo8</t>
  </si>
  <si>
    <t>Fo9</t>
  </si>
  <si>
    <t>Fo10</t>
  </si>
  <si>
    <t>Fo11</t>
  </si>
  <si>
    <t>Fo12</t>
  </si>
  <si>
    <t>Fo13</t>
  </si>
  <si>
    <t>Fo14</t>
  </si>
  <si>
    <t>Fo15</t>
  </si>
  <si>
    <t>Fo16</t>
  </si>
  <si>
    <t>Fo17</t>
  </si>
  <si>
    <t>Fo18</t>
  </si>
  <si>
    <t>Fo20</t>
  </si>
  <si>
    <t>Fo24</t>
  </si>
  <si>
    <t>Fo25</t>
  </si>
  <si>
    <t>Fo26</t>
  </si>
  <si>
    <t>Fo29</t>
  </si>
  <si>
    <t>Fo35</t>
  </si>
  <si>
    <t>Fo39</t>
  </si>
  <si>
    <t>Fo41</t>
  </si>
  <si>
    <t>Fo44</t>
  </si>
  <si>
    <t>Fo45</t>
  </si>
  <si>
    <t>Fo46</t>
  </si>
  <si>
    <t>Fo48</t>
  </si>
  <si>
    <t>Fo49</t>
  </si>
  <si>
    <t>Fo52</t>
  </si>
  <si>
    <t>Fo53</t>
  </si>
  <si>
    <t>Fo54</t>
  </si>
  <si>
    <t>Fo57</t>
  </si>
  <si>
    <t>Fo58</t>
  </si>
  <si>
    <t>Fo59</t>
  </si>
  <si>
    <t>Fo63</t>
  </si>
  <si>
    <t>Fo65</t>
  </si>
  <si>
    <t>Fo68</t>
  </si>
  <si>
    <t>Fo69</t>
  </si>
  <si>
    <t>Fo74</t>
  </si>
  <si>
    <t>Fo75</t>
  </si>
  <si>
    <t>Fo28</t>
  </si>
  <si>
    <t>Genome</t>
  </si>
  <si>
    <t>Contings or scaffolds</t>
  </si>
  <si>
    <t>Unknown bases (Ns)</t>
  </si>
  <si>
    <t>GC-content (%)</t>
  </si>
  <si>
    <t>N50</t>
  </si>
  <si>
    <t>Longest Sequence</t>
  </si>
  <si>
    <t>47.63</t>
  </si>
  <si>
    <t>47.54</t>
  </si>
  <si>
    <t>47.62</t>
  </si>
  <si>
    <t>47.3</t>
  </si>
  <si>
    <t>47.69</t>
  </si>
  <si>
    <t>47.59</t>
  </si>
  <si>
    <t>47.52</t>
  </si>
  <si>
    <t>47.58</t>
  </si>
  <si>
    <t>47.48</t>
  </si>
  <si>
    <t>47.61</t>
  </si>
  <si>
    <t>47.44</t>
  </si>
  <si>
    <t>47.34</t>
  </si>
  <si>
    <t>47.65</t>
  </si>
  <si>
    <t>47.66</t>
  </si>
  <si>
    <t>47.41</t>
  </si>
  <si>
    <t>GenBank accession</t>
  </si>
  <si>
    <t>Simple repeats and low complexity (%)</t>
  </si>
  <si>
    <t>47.95</t>
  </si>
  <si>
    <t>Assembly size (bp)</t>
  </si>
  <si>
    <t>Acessory DNA (bp)</t>
  </si>
  <si>
    <t>BUSCO completeness(%)</t>
  </si>
  <si>
    <t>Core DNA (bp)</t>
  </si>
  <si>
    <t>47.23</t>
  </si>
  <si>
    <t>47.19</t>
  </si>
  <si>
    <t>47.82</t>
  </si>
  <si>
    <t>47.51</t>
  </si>
  <si>
    <t>47.31</t>
  </si>
  <si>
    <t>47.07</t>
  </si>
  <si>
    <t>47.77</t>
  </si>
  <si>
    <t>47.24</t>
  </si>
  <si>
    <t>47.37</t>
  </si>
  <si>
    <t>47.32</t>
  </si>
  <si>
    <t>47.4</t>
  </si>
  <si>
    <t>47.56</t>
  </si>
  <si>
    <t>47.6</t>
  </si>
  <si>
    <t>Coverage (X)*</t>
  </si>
  <si>
    <t>Fo47***</t>
  </si>
  <si>
    <t>*** Genome sequenced by PacBio instead of Illumina</t>
  </si>
  <si>
    <t>* coverage defined as median read depth on contigs &gt; 100 kb</t>
  </si>
  <si>
    <t>Estimated genome size **</t>
  </si>
  <si>
    <t>** genome size estimated by dividing the number of mapped reads by the coverage</t>
  </si>
  <si>
    <t>Assembly size (Mb)</t>
  </si>
  <si>
    <t>Simple repeats and low complexity (bp)</t>
  </si>
  <si>
    <t>Transposable elements (bp)</t>
  </si>
  <si>
    <t>Transposable elements (%)</t>
  </si>
  <si>
    <t>-</t>
  </si>
  <si>
    <t>GCA_014325315.1</t>
  </si>
  <si>
    <t>GCA_014325295.1</t>
  </si>
  <si>
    <t>GCA_014325215.1</t>
  </si>
  <si>
    <t>GCA_014325185.1</t>
  </si>
  <si>
    <t>GCA_014325135.1</t>
  </si>
  <si>
    <t>GCA_014325095.1</t>
  </si>
  <si>
    <t>GCA_014324985.1</t>
  </si>
  <si>
    <t>GCA_014325125.1</t>
  </si>
  <si>
    <t>GCA_014325065.1</t>
  </si>
  <si>
    <t>GCA_014325045.1</t>
  </si>
  <si>
    <t>GCA_014325035.1</t>
  </si>
  <si>
    <t>GCA_014325015.1</t>
  </si>
  <si>
    <t>GCA_014324935.1</t>
  </si>
  <si>
    <t>GCA_014324975.1</t>
  </si>
  <si>
    <t>GCA_014324955.1</t>
  </si>
  <si>
    <t>GCA_014324895.1</t>
  </si>
  <si>
    <t>GCA_014324905.1</t>
  </si>
  <si>
    <t>GCA_014324865.1</t>
  </si>
  <si>
    <t>GCA_014324835.1</t>
  </si>
  <si>
    <t>GCA_014324745.1</t>
  </si>
  <si>
    <t>GCA_014324775.1</t>
  </si>
  <si>
    <t>GCA_014324805.1</t>
  </si>
  <si>
    <t>GCA_014324755.1</t>
  </si>
  <si>
    <t>GCA_014324795.1</t>
  </si>
  <si>
    <t>GCA_014324765.1</t>
  </si>
  <si>
    <t>GCA_014324715.1</t>
  </si>
  <si>
    <t>GCA_014324665.1</t>
  </si>
  <si>
    <t>GCA_014324625.1</t>
  </si>
  <si>
    <t>GCA_014324675.1</t>
  </si>
  <si>
    <t>GCA_014324595.1</t>
  </si>
  <si>
    <t>GCA_014324645.1</t>
  </si>
  <si>
    <t>GCA_014324585.1</t>
  </si>
  <si>
    <t>GCA_014324575.1</t>
  </si>
  <si>
    <t>GCA_014324555.1</t>
  </si>
  <si>
    <t>GCA_014324465.1</t>
  </si>
  <si>
    <t>GCA_014324455.1</t>
  </si>
  <si>
    <t>GCA_014324425.1</t>
  </si>
  <si>
    <t>GCA_014324505.1</t>
  </si>
  <si>
    <t>GCA_014324495.1</t>
  </si>
  <si>
    <t>GCA_014324435.1</t>
  </si>
  <si>
    <t>GCA_014324445.1</t>
  </si>
  <si>
    <t>GCA_014325225.1</t>
  </si>
  <si>
    <t>GCA_014325205.1</t>
  </si>
  <si>
    <t>GCA_014325235.1</t>
  </si>
  <si>
    <t>GCA_014337855.1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</si>
</sst>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1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4" fontId="0" fillId="0" borderId="0" xfId="0" applyNumberFormat="1"/>
    <xf numFmtId="1" fontId="0" fillId="0" borderId="0" xfId="0" applyNumberFormat="1" applyFill="1" applyAlignment="1">
      <alignment horizontal="right"/>
    </xf>
    <xf numFmtId="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6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182"/>
    <xf numFmtId="0" fontId="3" fillId="0" borderId="1" xfId="182" applyBorder="1"/>
  </cellXfs>
  <cellStyles count="18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" name="Picture 1" descr="Scaffold">
          <a:extLst>
            <a:ext uri="{FF2B5EF4-FFF2-40B4-BE49-F238E27FC236}">
              <a16:creationId xmlns:a16="http://schemas.microsoft.com/office/drawing/2014/main" id="{0A774C32-A7A4-BD44-94C5-910324FA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609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" name="Picture 2" descr="Scaffold">
          <a:extLst>
            <a:ext uri="{FF2B5EF4-FFF2-40B4-BE49-F238E27FC236}">
              <a16:creationId xmlns:a16="http://schemas.microsoft.com/office/drawing/2014/main" id="{CB56303B-33A7-184A-B25E-778DD777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812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" name="Picture 3" descr="Scaffold">
          <a:extLst>
            <a:ext uri="{FF2B5EF4-FFF2-40B4-BE49-F238E27FC236}">
              <a16:creationId xmlns:a16="http://schemas.microsoft.com/office/drawing/2014/main" id="{D57034EB-412A-B342-8F09-C07EF5E2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1016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5" name="Picture 4" descr="Scaffold">
          <a:extLst>
            <a:ext uri="{FF2B5EF4-FFF2-40B4-BE49-F238E27FC236}">
              <a16:creationId xmlns:a16="http://schemas.microsoft.com/office/drawing/2014/main" id="{4F57E798-660B-C64A-953D-7A452473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1219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6" name="Picture 5" descr="Scaffold">
          <a:extLst>
            <a:ext uri="{FF2B5EF4-FFF2-40B4-BE49-F238E27FC236}">
              <a16:creationId xmlns:a16="http://schemas.microsoft.com/office/drawing/2014/main" id="{A397B973-9BD1-C443-B352-AF4DF03A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1422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7" name="Picture 6" descr="Scaffold">
          <a:extLst>
            <a:ext uri="{FF2B5EF4-FFF2-40B4-BE49-F238E27FC236}">
              <a16:creationId xmlns:a16="http://schemas.microsoft.com/office/drawing/2014/main" id="{00CC92F9-4D63-294C-A942-98EE1833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1625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8" name="Picture 7" descr="Scaffold">
          <a:extLst>
            <a:ext uri="{FF2B5EF4-FFF2-40B4-BE49-F238E27FC236}">
              <a16:creationId xmlns:a16="http://schemas.microsoft.com/office/drawing/2014/main" id="{6BCCAF2D-10A8-3A48-8AF4-04CAAE20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1828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9" name="Picture 8" descr="Scaffold">
          <a:extLst>
            <a:ext uri="{FF2B5EF4-FFF2-40B4-BE49-F238E27FC236}">
              <a16:creationId xmlns:a16="http://schemas.microsoft.com/office/drawing/2014/main" id="{D4FC0DE1-EDA4-AD4D-9804-5C9DE962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2032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0" name="Picture 9" descr="Scaffold">
          <a:extLst>
            <a:ext uri="{FF2B5EF4-FFF2-40B4-BE49-F238E27FC236}">
              <a16:creationId xmlns:a16="http://schemas.microsoft.com/office/drawing/2014/main" id="{81997492-56A0-9D4B-AE43-0984F219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2235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1" name="Picture 10" descr="Scaffold">
          <a:extLst>
            <a:ext uri="{FF2B5EF4-FFF2-40B4-BE49-F238E27FC236}">
              <a16:creationId xmlns:a16="http://schemas.microsoft.com/office/drawing/2014/main" id="{29FC83F7-3140-274F-9780-992CBB90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2438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2" name="Picture 11" descr="Scaffold">
          <a:extLst>
            <a:ext uri="{FF2B5EF4-FFF2-40B4-BE49-F238E27FC236}">
              <a16:creationId xmlns:a16="http://schemas.microsoft.com/office/drawing/2014/main" id="{7E28316B-8D35-1341-9894-8C0786A3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2641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3" name="Picture 12" descr="Scaffold">
          <a:extLst>
            <a:ext uri="{FF2B5EF4-FFF2-40B4-BE49-F238E27FC236}">
              <a16:creationId xmlns:a16="http://schemas.microsoft.com/office/drawing/2014/main" id="{EDDD4EED-FB8D-A348-9837-24A7B3B1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2844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4" name="Picture 13" descr="Scaffold">
          <a:extLst>
            <a:ext uri="{FF2B5EF4-FFF2-40B4-BE49-F238E27FC236}">
              <a16:creationId xmlns:a16="http://schemas.microsoft.com/office/drawing/2014/main" id="{0B7739A0-A9A6-1B4D-A154-B88207B2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3048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5" name="Picture 14" descr="Scaffold">
          <a:extLst>
            <a:ext uri="{FF2B5EF4-FFF2-40B4-BE49-F238E27FC236}">
              <a16:creationId xmlns:a16="http://schemas.microsoft.com/office/drawing/2014/main" id="{A164E6D6-B15E-104F-A6DA-6DE03573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3251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6" name="Picture 15" descr="Scaffold">
          <a:extLst>
            <a:ext uri="{FF2B5EF4-FFF2-40B4-BE49-F238E27FC236}">
              <a16:creationId xmlns:a16="http://schemas.microsoft.com/office/drawing/2014/main" id="{9E248E6D-A9B5-BB4C-9BE8-8AA4A17A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3454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7" name="Picture 16" descr="Scaffold">
          <a:extLst>
            <a:ext uri="{FF2B5EF4-FFF2-40B4-BE49-F238E27FC236}">
              <a16:creationId xmlns:a16="http://schemas.microsoft.com/office/drawing/2014/main" id="{FB282631-91F3-6E42-BB83-A96759FD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3657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8" name="Picture 17" descr="Scaffold">
          <a:extLst>
            <a:ext uri="{FF2B5EF4-FFF2-40B4-BE49-F238E27FC236}">
              <a16:creationId xmlns:a16="http://schemas.microsoft.com/office/drawing/2014/main" id="{6F38CCBE-8EC3-5B41-A96F-68C6C31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3860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19" name="Picture 18" descr="Scaffold">
          <a:extLst>
            <a:ext uri="{FF2B5EF4-FFF2-40B4-BE49-F238E27FC236}">
              <a16:creationId xmlns:a16="http://schemas.microsoft.com/office/drawing/2014/main" id="{D49407E1-D409-8C49-A36A-39896079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4064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0" name="Picture 19" descr="Scaffold">
          <a:extLst>
            <a:ext uri="{FF2B5EF4-FFF2-40B4-BE49-F238E27FC236}">
              <a16:creationId xmlns:a16="http://schemas.microsoft.com/office/drawing/2014/main" id="{69E1189C-B3A6-A84A-80F6-0F590C28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4267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1" name="Picture 20" descr="Scaffold">
          <a:extLst>
            <a:ext uri="{FF2B5EF4-FFF2-40B4-BE49-F238E27FC236}">
              <a16:creationId xmlns:a16="http://schemas.microsoft.com/office/drawing/2014/main" id="{4D8F5DC8-7D70-C946-BEFC-8FD2863E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4470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2" name="Picture 21" descr="Scaffold">
          <a:extLst>
            <a:ext uri="{FF2B5EF4-FFF2-40B4-BE49-F238E27FC236}">
              <a16:creationId xmlns:a16="http://schemas.microsoft.com/office/drawing/2014/main" id="{0915ABB2-847B-7C4E-BC3D-59B645BC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4673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3" name="Picture 22" descr="Scaffold">
          <a:extLst>
            <a:ext uri="{FF2B5EF4-FFF2-40B4-BE49-F238E27FC236}">
              <a16:creationId xmlns:a16="http://schemas.microsoft.com/office/drawing/2014/main" id="{B862CBB5-B2F0-C145-8FAE-ECE55574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4876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4" name="Picture 23" descr="Scaffold">
          <a:extLst>
            <a:ext uri="{FF2B5EF4-FFF2-40B4-BE49-F238E27FC236}">
              <a16:creationId xmlns:a16="http://schemas.microsoft.com/office/drawing/2014/main" id="{6AA4B955-DEEA-FF44-9432-A49DEECD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5080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5" name="Picture 24" descr="Scaffold">
          <a:extLst>
            <a:ext uri="{FF2B5EF4-FFF2-40B4-BE49-F238E27FC236}">
              <a16:creationId xmlns:a16="http://schemas.microsoft.com/office/drawing/2014/main" id="{030FE667-7DEB-B04B-AE9D-8BE6191F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5283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6" name="Picture 25" descr="Scaffold">
          <a:extLst>
            <a:ext uri="{FF2B5EF4-FFF2-40B4-BE49-F238E27FC236}">
              <a16:creationId xmlns:a16="http://schemas.microsoft.com/office/drawing/2014/main" id="{3F9B8594-A383-E143-A3E2-B088FA80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5486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7" name="Picture 26" descr="Scaffold">
          <a:extLst>
            <a:ext uri="{FF2B5EF4-FFF2-40B4-BE49-F238E27FC236}">
              <a16:creationId xmlns:a16="http://schemas.microsoft.com/office/drawing/2014/main" id="{A4A9DB4F-B6A3-E248-8993-58842C65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5689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8" name="Picture 27" descr="Scaffold">
          <a:extLst>
            <a:ext uri="{FF2B5EF4-FFF2-40B4-BE49-F238E27FC236}">
              <a16:creationId xmlns:a16="http://schemas.microsoft.com/office/drawing/2014/main" id="{717CAB24-3A52-A247-806B-975EDA26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5892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29" name="Picture 28" descr="Scaffold">
          <a:extLst>
            <a:ext uri="{FF2B5EF4-FFF2-40B4-BE49-F238E27FC236}">
              <a16:creationId xmlns:a16="http://schemas.microsoft.com/office/drawing/2014/main" id="{0E2969DD-CDAC-554A-83E3-63E804DD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6096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0" name="Picture 29" descr="Scaffold">
          <a:extLst>
            <a:ext uri="{FF2B5EF4-FFF2-40B4-BE49-F238E27FC236}">
              <a16:creationId xmlns:a16="http://schemas.microsoft.com/office/drawing/2014/main" id="{D604E76A-281C-F843-91DA-A2695614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6299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1" name="Picture 30" descr="Scaffold">
          <a:extLst>
            <a:ext uri="{FF2B5EF4-FFF2-40B4-BE49-F238E27FC236}">
              <a16:creationId xmlns:a16="http://schemas.microsoft.com/office/drawing/2014/main" id="{AA84F885-3F3A-A542-AF35-87B9346B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6502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2" name="Picture 31" descr="Scaffold">
          <a:extLst>
            <a:ext uri="{FF2B5EF4-FFF2-40B4-BE49-F238E27FC236}">
              <a16:creationId xmlns:a16="http://schemas.microsoft.com/office/drawing/2014/main" id="{3071EE5F-F5E6-8449-ADCD-FB3A18E6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6705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3" name="Picture 32" descr="Scaffold">
          <a:extLst>
            <a:ext uri="{FF2B5EF4-FFF2-40B4-BE49-F238E27FC236}">
              <a16:creationId xmlns:a16="http://schemas.microsoft.com/office/drawing/2014/main" id="{D225E6A6-A29B-F748-8CC1-DD178907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6908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4" name="Picture 33" descr="Scaffold">
          <a:extLst>
            <a:ext uri="{FF2B5EF4-FFF2-40B4-BE49-F238E27FC236}">
              <a16:creationId xmlns:a16="http://schemas.microsoft.com/office/drawing/2014/main" id="{F8ED489E-8ED5-E943-A54F-4E010DE3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7112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5" name="Picture 34" descr="Scaffold">
          <a:extLst>
            <a:ext uri="{FF2B5EF4-FFF2-40B4-BE49-F238E27FC236}">
              <a16:creationId xmlns:a16="http://schemas.microsoft.com/office/drawing/2014/main" id="{458D0640-5028-574D-A0CF-5430F3E1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7315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6" name="Picture 35" descr="Scaffold">
          <a:extLst>
            <a:ext uri="{FF2B5EF4-FFF2-40B4-BE49-F238E27FC236}">
              <a16:creationId xmlns:a16="http://schemas.microsoft.com/office/drawing/2014/main" id="{535E9751-5BF3-4E41-B312-C7A1A9B8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7518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7" name="Picture 36" descr="Scaffold">
          <a:extLst>
            <a:ext uri="{FF2B5EF4-FFF2-40B4-BE49-F238E27FC236}">
              <a16:creationId xmlns:a16="http://schemas.microsoft.com/office/drawing/2014/main" id="{D8670435-81A7-D541-97BB-3B407151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7721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8" name="Picture 37" descr="Scaffold">
          <a:extLst>
            <a:ext uri="{FF2B5EF4-FFF2-40B4-BE49-F238E27FC236}">
              <a16:creationId xmlns:a16="http://schemas.microsoft.com/office/drawing/2014/main" id="{965D07FD-0C77-4443-AC2C-D8DF3B53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7924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39" name="Picture 38" descr="Scaffold">
          <a:extLst>
            <a:ext uri="{FF2B5EF4-FFF2-40B4-BE49-F238E27FC236}">
              <a16:creationId xmlns:a16="http://schemas.microsoft.com/office/drawing/2014/main" id="{79459C75-8F12-3F4E-8B91-E332D343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8128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0" name="Picture 39" descr="Scaffold">
          <a:extLst>
            <a:ext uri="{FF2B5EF4-FFF2-40B4-BE49-F238E27FC236}">
              <a16:creationId xmlns:a16="http://schemas.microsoft.com/office/drawing/2014/main" id="{F2788BF7-FF38-1040-BE62-40F0955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8331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1" name="Picture 40" descr="Scaffold">
          <a:extLst>
            <a:ext uri="{FF2B5EF4-FFF2-40B4-BE49-F238E27FC236}">
              <a16:creationId xmlns:a16="http://schemas.microsoft.com/office/drawing/2014/main" id="{8E37FD4D-9D26-104A-8743-4FF6517B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8534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2" name="Picture 41" descr="Contig">
          <a:extLst>
            <a:ext uri="{FF2B5EF4-FFF2-40B4-BE49-F238E27FC236}">
              <a16:creationId xmlns:a16="http://schemas.microsoft.com/office/drawing/2014/main" id="{E45BB7DE-1036-5E4D-BA6E-34F4346E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87376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3" name="Picture 42" descr="Scaffold">
          <a:extLst>
            <a:ext uri="{FF2B5EF4-FFF2-40B4-BE49-F238E27FC236}">
              <a16:creationId xmlns:a16="http://schemas.microsoft.com/office/drawing/2014/main" id="{F979E03E-F014-6142-8AE2-C74030CD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89408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4" name="Picture 43" descr="Scaffold">
          <a:extLst>
            <a:ext uri="{FF2B5EF4-FFF2-40B4-BE49-F238E27FC236}">
              <a16:creationId xmlns:a16="http://schemas.microsoft.com/office/drawing/2014/main" id="{7D67EB61-5F22-A54E-AC75-19A5E41D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91440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5" name="Picture 44" descr="Scaffold">
          <a:extLst>
            <a:ext uri="{FF2B5EF4-FFF2-40B4-BE49-F238E27FC236}">
              <a16:creationId xmlns:a16="http://schemas.microsoft.com/office/drawing/2014/main" id="{88E70EB3-BA8E-1E45-BE8D-A304A25F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93472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139700</xdr:colOff>
      <xdr:row>0</xdr:row>
      <xdr:rowOff>139700</xdr:rowOff>
    </xdr:to>
    <xdr:pic>
      <xdr:nvPicPr>
        <xdr:cNvPr id="46" name="Picture 45" descr="Scaffold">
          <a:extLst>
            <a:ext uri="{FF2B5EF4-FFF2-40B4-BE49-F238E27FC236}">
              <a16:creationId xmlns:a16="http://schemas.microsoft.com/office/drawing/2014/main" id="{9C7CCC4F-784E-E048-B157-E70E83C4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7700" y="9550400"/>
          <a:ext cx="1397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assembly/GCA_014325225.1" TargetMode="External"/><Relationship Id="rId18" Type="http://schemas.openxmlformats.org/officeDocument/2006/relationships/hyperlink" Target="https://www.ncbi.nlm.nih.gov/assembly/GCA_014324935.1" TargetMode="External"/><Relationship Id="rId26" Type="http://schemas.openxmlformats.org/officeDocument/2006/relationships/hyperlink" Target="https://www.ncbi.nlm.nih.gov/assembly/GCA_014324795.1" TargetMode="External"/><Relationship Id="rId39" Type="http://schemas.openxmlformats.org/officeDocument/2006/relationships/hyperlink" Target="https://www.ncbi.nlm.nih.gov/assembly/GCA_014324465.1" TargetMode="External"/><Relationship Id="rId21" Type="http://schemas.openxmlformats.org/officeDocument/2006/relationships/hyperlink" Target="https://www.ncbi.nlm.nih.gov/assembly/GCA_014324865.1" TargetMode="External"/><Relationship Id="rId34" Type="http://schemas.openxmlformats.org/officeDocument/2006/relationships/hyperlink" Target="https://www.ncbi.nlm.nih.gov/assembly/GCA_014324555.1" TargetMode="External"/><Relationship Id="rId42" Type="http://schemas.openxmlformats.org/officeDocument/2006/relationships/hyperlink" Target="https://www.ncbi.nlm.nih.gov/assembly/GCA_014324435.1" TargetMode="External"/><Relationship Id="rId7" Type="http://schemas.openxmlformats.org/officeDocument/2006/relationships/hyperlink" Target="https://www.ncbi.nlm.nih.gov/assembly/GCA_014325095.1" TargetMode="External"/><Relationship Id="rId2" Type="http://schemas.openxmlformats.org/officeDocument/2006/relationships/hyperlink" Target="https://www.ncbi.nlm.nih.gov/assembly/GCA_014325295.1" TargetMode="External"/><Relationship Id="rId16" Type="http://schemas.openxmlformats.org/officeDocument/2006/relationships/hyperlink" Target="https://www.ncbi.nlm.nih.gov/assembly/GCA_014325065.1" TargetMode="External"/><Relationship Id="rId29" Type="http://schemas.openxmlformats.org/officeDocument/2006/relationships/hyperlink" Target="https://www.ncbi.nlm.nih.gov/assembly/GCA_014324665.1" TargetMode="External"/><Relationship Id="rId1" Type="http://schemas.openxmlformats.org/officeDocument/2006/relationships/hyperlink" Target="https://www.ncbi.nlm.nih.gov/assembly/GCA_014325315.1" TargetMode="External"/><Relationship Id="rId6" Type="http://schemas.openxmlformats.org/officeDocument/2006/relationships/hyperlink" Target="https://www.ncbi.nlm.nih.gov/assembly/GCA_014325125.1" TargetMode="External"/><Relationship Id="rId11" Type="http://schemas.openxmlformats.org/officeDocument/2006/relationships/hyperlink" Target="https://www.ncbi.nlm.nih.gov/assembly/GCA_014324975.1" TargetMode="External"/><Relationship Id="rId24" Type="http://schemas.openxmlformats.org/officeDocument/2006/relationships/hyperlink" Target="https://www.ncbi.nlm.nih.gov/assembly/GCA_014324805.1" TargetMode="External"/><Relationship Id="rId32" Type="http://schemas.openxmlformats.org/officeDocument/2006/relationships/hyperlink" Target="https://www.ncbi.nlm.nih.gov/assembly/GCA_014324585.1" TargetMode="External"/><Relationship Id="rId37" Type="http://schemas.openxmlformats.org/officeDocument/2006/relationships/hyperlink" Target="https://www.ncbi.nlm.nih.gov/assembly/GCA_014324495.1" TargetMode="External"/><Relationship Id="rId40" Type="http://schemas.openxmlformats.org/officeDocument/2006/relationships/hyperlink" Target="https://www.ncbi.nlm.nih.gov/assembly/GCA_014324755.1" TargetMode="External"/><Relationship Id="rId45" Type="http://schemas.openxmlformats.org/officeDocument/2006/relationships/hyperlink" Target="https://www.ncbi.nlm.nih.gov/assembly/GCA_014324445.1" TargetMode="External"/><Relationship Id="rId5" Type="http://schemas.openxmlformats.org/officeDocument/2006/relationships/hyperlink" Target="https://www.ncbi.nlm.nih.gov/assembly/GCA_014325135.1" TargetMode="External"/><Relationship Id="rId15" Type="http://schemas.openxmlformats.org/officeDocument/2006/relationships/hyperlink" Target="https://www.ncbi.nlm.nih.gov/assembly/GCA_014325235.1" TargetMode="External"/><Relationship Id="rId23" Type="http://schemas.openxmlformats.org/officeDocument/2006/relationships/hyperlink" Target="https://www.ncbi.nlm.nih.gov/assembly/GCA_014324835.1" TargetMode="External"/><Relationship Id="rId28" Type="http://schemas.openxmlformats.org/officeDocument/2006/relationships/hyperlink" Target="https://www.ncbi.nlm.nih.gov/assembly/GCA_014324715.1" TargetMode="External"/><Relationship Id="rId36" Type="http://schemas.openxmlformats.org/officeDocument/2006/relationships/hyperlink" Target="https://www.ncbi.nlm.nih.gov/assembly/GCA_014324505.1" TargetMode="External"/><Relationship Id="rId10" Type="http://schemas.openxmlformats.org/officeDocument/2006/relationships/hyperlink" Target="https://www.ncbi.nlm.nih.gov/assembly/GCA_014325015.1" TargetMode="External"/><Relationship Id="rId19" Type="http://schemas.openxmlformats.org/officeDocument/2006/relationships/hyperlink" Target="https://www.ncbi.nlm.nih.gov/assembly/GCA_014324905.1" TargetMode="External"/><Relationship Id="rId31" Type="http://schemas.openxmlformats.org/officeDocument/2006/relationships/hyperlink" Target="https://www.ncbi.nlm.nih.gov/assembly/GCA_014324645.1" TargetMode="External"/><Relationship Id="rId44" Type="http://schemas.openxmlformats.org/officeDocument/2006/relationships/hyperlink" Target="https://www.ncbi.nlm.nih.gov/assembly/GCA_014324765.1" TargetMode="External"/><Relationship Id="rId4" Type="http://schemas.openxmlformats.org/officeDocument/2006/relationships/hyperlink" Target="https://www.ncbi.nlm.nih.gov/assembly/GCA_014325185.1" TargetMode="External"/><Relationship Id="rId9" Type="http://schemas.openxmlformats.org/officeDocument/2006/relationships/hyperlink" Target="https://www.ncbi.nlm.nih.gov/assembly/GCA_014325035.1" TargetMode="External"/><Relationship Id="rId14" Type="http://schemas.openxmlformats.org/officeDocument/2006/relationships/hyperlink" Target="https://www.ncbi.nlm.nih.gov/assembly/GCA_014325205.1" TargetMode="External"/><Relationship Id="rId22" Type="http://schemas.openxmlformats.org/officeDocument/2006/relationships/hyperlink" Target="https://www.ncbi.nlm.nih.gov/assembly/GCA_014337855.1" TargetMode="External"/><Relationship Id="rId27" Type="http://schemas.openxmlformats.org/officeDocument/2006/relationships/hyperlink" Target="https://www.ncbi.nlm.nih.gov/assembly/GCA_014324775.1" TargetMode="External"/><Relationship Id="rId30" Type="http://schemas.openxmlformats.org/officeDocument/2006/relationships/hyperlink" Target="https://www.ncbi.nlm.nih.gov/assembly/GCA_014324595.1" TargetMode="External"/><Relationship Id="rId35" Type="http://schemas.openxmlformats.org/officeDocument/2006/relationships/hyperlink" Target="https://www.ncbi.nlm.nih.gov/assembly/GCA_014324625.1" TargetMode="External"/><Relationship Id="rId43" Type="http://schemas.openxmlformats.org/officeDocument/2006/relationships/hyperlink" Target="https://www.ncbi.nlm.nih.gov/assembly/GCA_014324425.1" TargetMode="External"/><Relationship Id="rId8" Type="http://schemas.openxmlformats.org/officeDocument/2006/relationships/hyperlink" Target="https://www.ncbi.nlm.nih.gov/assembly/GCA_014325045.1" TargetMode="External"/><Relationship Id="rId3" Type="http://schemas.openxmlformats.org/officeDocument/2006/relationships/hyperlink" Target="https://www.ncbi.nlm.nih.gov/assembly/GCA_014325215.1" TargetMode="External"/><Relationship Id="rId12" Type="http://schemas.openxmlformats.org/officeDocument/2006/relationships/hyperlink" Target="https://www.ncbi.nlm.nih.gov/assembly/GCA_014324985.1" TargetMode="External"/><Relationship Id="rId17" Type="http://schemas.openxmlformats.org/officeDocument/2006/relationships/hyperlink" Target="https://www.ncbi.nlm.nih.gov/assembly/GCA_014324955.1" TargetMode="External"/><Relationship Id="rId25" Type="http://schemas.openxmlformats.org/officeDocument/2006/relationships/hyperlink" Target="https://www.ncbi.nlm.nih.gov/assembly/GCA_014324675.1" TargetMode="External"/><Relationship Id="rId33" Type="http://schemas.openxmlformats.org/officeDocument/2006/relationships/hyperlink" Target="https://www.ncbi.nlm.nih.gov/assembly/GCA_014324575.1" TargetMode="External"/><Relationship Id="rId38" Type="http://schemas.openxmlformats.org/officeDocument/2006/relationships/hyperlink" Target="https://www.ncbi.nlm.nih.gov/assembly/GCA_014324455.1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ncbi.nlm.nih.gov/assembly/GCA_014324895.1" TargetMode="External"/><Relationship Id="rId41" Type="http://schemas.openxmlformats.org/officeDocument/2006/relationships/hyperlink" Target="https://www.ncbi.nlm.nih.gov/assembly/GCA_014324745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topLeftCell="L27" workbookViewId="0">
      <selection activeCell="R46" sqref="Q46:R46"/>
    </sheetView>
  </sheetViews>
  <sheetFormatPr baseColWidth="10" defaultRowHeight="16" x14ac:dyDescent="0.2"/>
  <cols>
    <col min="4" max="4" width="14.33203125" style="10" customWidth="1"/>
    <col min="5" max="5" width="13" bestFit="1" customWidth="1"/>
    <col min="7" max="7" width="11.5" bestFit="1" customWidth="1"/>
    <col min="10" max="10" width="11.6640625" bestFit="1" customWidth="1"/>
    <col min="11" max="15" width="15.6640625" customWidth="1"/>
    <col min="16" max="16" width="21.33203125" customWidth="1"/>
    <col min="17" max="18" width="10.83203125" style="25"/>
    <col min="20" max="20" width="23.83203125" customWidth="1"/>
  </cols>
  <sheetData>
    <row r="1" spans="1:18" ht="16" customHeight="1" x14ac:dyDescent="0.2">
      <c r="A1" s="29" t="s">
        <v>44</v>
      </c>
      <c r="B1" s="29" t="s">
        <v>45</v>
      </c>
      <c r="C1" s="29" t="s">
        <v>47</v>
      </c>
      <c r="D1" s="31" t="s">
        <v>85</v>
      </c>
      <c r="E1" s="29" t="s">
        <v>48</v>
      </c>
      <c r="F1" s="29" t="s">
        <v>49</v>
      </c>
      <c r="G1" s="29" t="s">
        <v>68</v>
      </c>
      <c r="H1" s="29" t="s">
        <v>46</v>
      </c>
      <c r="I1" s="33" t="s">
        <v>91</v>
      </c>
      <c r="J1" s="29" t="s">
        <v>89</v>
      </c>
      <c r="K1" s="29" t="s">
        <v>92</v>
      </c>
      <c r="L1" s="29" t="s">
        <v>66</v>
      </c>
      <c r="M1" s="29" t="s">
        <v>93</v>
      </c>
      <c r="N1" s="29" t="s">
        <v>94</v>
      </c>
      <c r="O1" s="29" t="s">
        <v>70</v>
      </c>
      <c r="P1" s="29" t="s">
        <v>65</v>
      </c>
      <c r="Q1" s="29" t="s">
        <v>71</v>
      </c>
      <c r="R1" s="29" t="s">
        <v>69</v>
      </c>
    </row>
    <row r="2" spans="1:18" ht="32" customHeight="1" x14ac:dyDescent="0.2">
      <c r="A2" s="30"/>
      <c r="B2" s="30"/>
      <c r="C2" s="30"/>
      <c r="D2" s="32"/>
      <c r="E2" s="30"/>
      <c r="F2" s="30"/>
      <c r="G2" s="30"/>
      <c r="H2" s="30"/>
      <c r="I2" s="34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">
      <c r="A3" s="1" t="s">
        <v>0</v>
      </c>
      <c r="B3" s="2">
        <v>723</v>
      </c>
      <c r="C3" s="1" t="s">
        <v>52</v>
      </c>
      <c r="D3" s="10">
        <v>115</v>
      </c>
      <c r="E3" s="2">
        <v>1230545</v>
      </c>
      <c r="F3" s="2">
        <v>3032645</v>
      </c>
      <c r="G3" s="2">
        <v>49057628</v>
      </c>
      <c r="H3" s="2">
        <v>28092</v>
      </c>
      <c r="I3" s="13">
        <f>G3/1000000</f>
        <v>49.057628000000001</v>
      </c>
      <c r="J3" s="12">
        <v>51.506652200000005</v>
      </c>
      <c r="K3">
        <v>314230</v>
      </c>
      <c r="L3" s="12">
        <f>K3*100/G3</f>
        <v>0.64053239589977728</v>
      </c>
      <c r="M3">
        <v>816984</v>
      </c>
      <c r="N3" s="19">
        <f>M3*100/G3</f>
        <v>1.6653556914737093</v>
      </c>
      <c r="O3" s="22">
        <v>99</v>
      </c>
      <c r="P3" s="35" t="s">
        <v>96</v>
      </c>
      <c r="Q3">
        <v>37679302</v>
      </c>
      <c r="R3">
        <v>11378326</v>
      </c>
    </row>
    <row r="4" spans="1:18" x14ac:dyDescent="0.2">
      <c r="A4" s="1" t="s">
        <v>1</v>
      </c>
      <c r="B4" s="2">
        <v>616</v>
      </c>
      <c r="C4" s="1" t="s">
        <v>51</v>
      </c>
      <c r="D4" s="10">
        <v>116</v>
      </c>
      <c r="E4" s="2">
        <v>772243</v>
      </c>
      <c r="F4" s="2">
        <v>2600891</v>
      </c>
      <c r="G4" s="2">
        <v>47452269</v>
      </c>
      <c r="H4" s="2">
        <v>23404</v>
      </c>
      <c r="I4" s="13">
        <f t="shared" ref="I4:I46" si="0">G4/1000000</f>
        <v>47.452269000000001</v>
      </c>
      <c r="J4" s="12">
        <v>48.916435422413699</v>
      </c>
      <c r="K4">
        <v>310719</v>
      </c>
      <c r="L4" s="12">
        <f t="shared" ref="L4:L47" si="1">K4*100/G4</f>
        <v>0.65480325082031376</v>
      </c>
      <c r="M4">
        <v>904847</v>
      </c>
      <c r="N4" s="19">
        <f t="shared" ref="N4:N47" si="2">M4*100/G4</f>
        <v>1.9068571831623058</v>
      </c>
      <c r="O4" s="22">
        <v>99</v>
      </c>
      <c r="P4" s="35" t="s">
        <v>97</v>
      </c>
      <c r="Q4">
        <v>37068700</v>
      </c>
      <c r="R4">
        <v>10383569</v>
      </c>
    </row>
    <row r="5" spans="1:18" x14ac:dyDescent="0.2">
      <c r="A5" s="1" t="s">
        <v>2</v>
      </c>
      <c r="B5" s="2">
        <v>2910</v>
      </c>
      <c r="C5" s="1" t="s">
        <v>53</v>
      </c>
      <c r="D5" s="10">
        <v>96</v>
      </c>
      <c r="E5" s="2">
        <v>398252</v>
      </c>
      <c r="F5" s="2">
        <v>2175737</v>
      </c>
      <c r="G5" s="2">
        <v>56720539</v>
      </c>
      <c r="H5" s="2">
        <v>99338</v>
      </c>
      <c r="I5" s="13">
        <f t="shared" si="0"/>
        <v>56.720539000000002</v>
      </c>
      <c r="J5" s="12">
        <v>60.112379010416596</v>
      </c>
      <c r="K5">
        <v>356740</v>
      </c>
      <c r="L5" s="12">
        <f t="shared" si="1"/>
        <v>0.62894324752449904</v>
      </c>
      <c r="M5">
        <v>1884766</v>
      </c>
      <c r="N5" s="19">
        <f t="shared" si="2"/>
        <v>3.3228986064465995</v>
      </c>
      <c r="O5" s="22">
        <v>99</v>
      </c>
      <c r="P5" s="35" t="s">
        <v>139</v>
      </c>
      <c r="Q5">
        <v>37576101</v>
      </c>
      <c r="R5">
        <v>19144438</v>
      </c>
    </row>
    <row r="6" spans="1:18" x14ac:dyDescent="0.2">
      <c r="A6" s="1" t="s">
        <v>3</v>
      </c>
      <c r="B6" s="2">
        <v>1911</v>
      </c>
      <c r="C6" s="1" t="s">
        <v>60</v>
      </c>
      <c r="D6" s="10">
        <v>104</v>
      </c>
      <c r="E6" s="2">
        <v>497672</v>
      </c>
      <c r="F6" s="2">
        <v>2310656</v>
      </c>
      <c r="G6" s="2">
        <v>53665476</v>
      </c>
      <c r="H6" s="2">
        <v>78479</v>
      </c>
      <c r="I6" s="13">
        <f t="shared" si="0"/>
        <v>53.665475999999998</v>
      </c>
      <c r="J6" s="12">
        <v>55.753274913461496</v>
      </c>
      <c r="K6">
        <v>333063</v>
      </c>
      <c r="L6" s="12">
        <f t="shared" si="1"/>
        <v>0.62062805517647879</v>
      </c>
      <c r="M6">
        <v>1632469</v>
      </c>
      <c r="N6" s="19">
        <f t="shared" si="2"/>
        <v>3.0419351912577839</v>
      </c>
      <c r="O6" s="22">
        <v>99.1</v>
      </c>
      <c r="P6" s="35" t="s">
        <v>137</v>
      </c>
      <c r="Q6">
        <v>37529999</v>
      </c>
      <c r="R6">
        <v>16135477</v>
      </c>
    </row>
    <row r="7" spans="1:18" x14ac:dyDescent="0.2">
      <c r="A7" s="1" t="s">
        <v>4</v>
      </c>
      <c r="B7" s="2">
        <v>2423</v>
      </c>
      <c r="C7" s="1" t="s">
        <v>63</v>
      </c>
      <c r="D7" s="10">
        <v>111</v>
      </c>
      <c r="E7" s="2">
        <v>364712</v>
      </c>
      <c r="F7" s="2">
        <v>3064382</v>
      </c>
      <c r="G7" s="2">
        <v>53595403</v>
      </c>
      <c r="H7" s="2">
        <v>94022</v>
      </c>
      <c r="I7" s="13">
        <f t="shared" si="0"/>
        <v>53.595402999999997</v>
      </c>
      <c r="J7" s="12">
        <v>57.007640063063</v>
      </c>
      <c r="K7">
        <v>323359</v>
      </c>
      <c r="L7" s="12">
        <f t="shared" si="1"/>
        <v>0.60333346126719112</v>
      </c>
      <c r="M7">
        <v>1473383</v>
      </c>
      <c r="N7" s="19">
        <f t="shared" si="2"/>
        <v>2.74908465563735</v>
      </c>
      <c r="O7" s="22">
        <v>98.9</v>
      </c>
      <c r="P7" s="35" t="s">
        <v>138</v>
      </c>
      <c r="Q7">
        <v>37483843</v>
      </c>
      <c r="R7">
        <v>16111560</v>
      </c>
    </row>
    <row r="8" spans="1:18" x14ac:dyDescent="0.2">
      <c r="A8" s="1" t="s">
        <v>5</v>
      </c>
      <c r="B8" s="2">
        <v>2072</v>
      </c>
      <c r="C8" s="1" t="s">
        <v>51</v>
      </c>
      <c r="D8" s="10">
        <v>117</v>
      </c>
      <c r="E8" s="2">
        <v>393792</v>
      </c>
      <c r="F8" s="2">
        <v>1756999</v>
      </c>
      <c r="G8" s="2">
        <v>52559635</v>
      </c>
      <c r="H8" s="2">
        <v>89713</v>
      </c>
      <c r="I8" s="13">
        <f t="shared" si="0"/>
        <v>52.559635</v>
      </c>
      <c r="J8" s="12">
        <v>56.515112888888801</v>
      </c>
      <c r="K8">
        <v>339694</v>
      </c>
      <c r="L8" s="12">
        <f t="shared" si="1"/>
        <v>0.6463020528966763</v>
      </c>
      <c r="M8">
        <v>1442045</v>
      </c>
      <c r="N8" s="19">
        <f t="shared" si="2"/>
        <v>2.7436358719005565</v>
      </c>
      <c r="O8" s="22">
        <v>99</v>
      </c>
      <c r="P8" s="35" t="s">
        <v>98</v>
      </c>
      <c r="Q8">
        <v>37135742</v>
      </c>
      <c r="R8">
        <v>15423893</v>
      </c>
    </row>
    <row r="9" spans="1:18" x14ac:dyDescent="0.2">
      <c r="A9" s="1" t="s">
        <v>6</v>
      </c>
      <c r="B9" s="2">
        <v>1809</v>
      </c>
      <c r="C9" s="1" t="s">
        <v>72</v>
      </c>
      <c r="D9" s="10">
        <v>103</v>
      </c>
      <c r="E9" s="2">
        <v>389867</v>
      </c>
      <c r="F9" s="2">
        <v>2596307</v>
      </c>
      <c r="G9" s="2">
        <v>53356920</v>
      </c>
      <c r="H9" s="2">
        <v>70785</v>
      </c>
      <c r="I9" s="13">
        <f t="shared" si="0"/>
        <v>53.356920000000002</v>
      </c>
      <c r="J9" s="12">
        <v>56.541608077669906</v>
      </c>
      <c r="K9">
        <v>349383</v>
      </c>
      <c r="L9" s="12">
        <f t="shared" si="1"/>
        <v>0.65480353813525971</v>
      </c>
      <c r="M9">
        <v>1501501</v>
      </c>
      <c r="N9" s="19">
        <f t="shared" si="2"/>
        <v>2.8140698526076844</v>
      </c>
      <c r="O9" s="22">
        <v>99.1</v>
      </c>
      <c r="P9" s="35" t="s">
        <v>99</v>
      </c>
      <c r="Q9">
        <v>37504798</v>
      </c>
      <c r="R9">
        <v>15852122</v>
      </c>
    </row>
    <row r="10" spans="1:18" x14ac:dyDescent="0.2">
      <c r="A10" s="1" t="s">
        <v>7</v>
      </c>
      <c r="B10" s="2">
        <v>1464</v>
      </c>
      <c r="C10" s="1" t="s">
        <v>62</v>
      </c>
      <c r="D10" s="10">
        <v>94</v>
      </c>
      <c r="E10" s="2">
        <v>715808</v>
      </c>
      <c r="F10" s="2">
        <v>2008004</v>
      </c>
      <c r="G10" s="2">
        <v>50530900</v>
      </c>
      <c r="H10" s="2">
        <v>52962</v>
      </c>
      <c r="I10" s="13">
        <f t="shared" si="0"/>
        <v>50.530900000000003</v>
      </c>
      <c r="J10" s="12">
        <v>53.459077744680798</v>
      </c>
      <c r="K10">
        <v>319773</v>
      </c>
      <c r="L10" s="12">
        <f t="shared" si="1"/>
        <v>0.63282664666570354</v>
      </c>
      <c r="M10">
        <v>1197959</v>
      </c>
      <c r="N10" s="19">
        <f t="shared" si="2"/>
        <v>2.3707454250765374</v>
      </c>
      <c r="O10" s="22">
        <v>99</v>
      </c>
      <c r="P10" s="35" t="s">
        <v>100</v>
      </c>
      <c r="Q10">
        <v>37085277</v>
      </c>
      <c r="R10">
        <v>13445623</v>
      </c>
    </row>
    <row r="11" spans="1:18" x14ac:dyDescent="0.2">
      <c r="A11" s="1" t="s">
        <v>8</v>
      </c>
      <c r="B11" s="2">
        <v>530</v>
      </c>
      <c r="C11" s="1" t="s">
        <v>52</v>
      </c>
      <c r="D11" s="10">
        <v>117</v>
      </c>
      <c r="E11" s="2">
        <v>1173989</v>
      </c>
      <c r="F11" s="2">
        <v>2949657</v>
      </c>
      <c r="G11" s="2">
        <v>47801732</v>
      </c>
      <c r="H11" s="2">
        <v>17357</v>
      </c>
      <c r="I11" s="13">
        <f t="shared" si="0"/>
        <v>47.801732000000001</v>
      </c>
      <c r="J11" s="12">
        <v>50.543193948717899</v>
      </c>
      <c r="K11">
        <v>301116</v>
      </c>
      <c r="L11" s="12">
        <f t="shared" si="1"/>
        <v>0.62992696582625918</v>
      </c>
      <c r="M11">
        <v>603420</v>
      </c>
      <c r="N11" s="19">
        <f t="shared" si="2"/>
        <v>1.2623391972491709</v>
      </c>
      <c r="O11" s="22">
        <v>99</v>
      </c>
      <c r="P11" s="35" t="s">
        <v>103</v>
      </c>
      <c r="Q11">
        <v>37180582</v>
      </c>
      <c r="R11">
        <v>10621150</v>
      </c>
    </row>
    <row r="12" spans="1:18" x14ac:dyDescent="0.2">
      <c r="A12" s="1" t="s">
        <v>9</v>
      </c>
      <c r="B12" s="2">
        <v>1683</v>
      </c>
      <c r="C12" s="1" t="s">
        <v>51</v>
      </c>
      <c r="D12" s="11">
        <v>108</v>
      </c>
      <c r="E12" s="2">
        <v>496960</v>
      </c>
      <c r="F12" s="2">
        <v>1927145</v>
      </c>
      <c r="G12" s="2">
        <v>52686132</v>
      </c>
      <c r="H12" s="2">
        <v>53148</v>
      </c>
      <c r="I12" s="13">
        <f t="shared" si="0"/>
        <v>52.686132000000001</v>
      </c>
      <c r="J12" s="12">
        <v>55.0651521666666</v>
      </c>
      <c r="K12">
        <v>342939</v>
      </c>
      <c r="L12" s="12">
        <f t="shared" si="1"/>
        <v>0.65090942717146139</v>
      </c>
      <c r="M12">
        <v>1423510</v>
      </c>
      <c r="N12" s="19">
        <f t="shared" si="2"/>
        <v>2.7018684916934119</v>
      </c>
      <c r="O12" s="22">
        <v>98.9</v>
      </c>
      <c r="P12" s="35" t="s">
        <v>101</v>
      </c>
      <c r="Q12" s="26">
        <v>37096043</v>
      </c>
      <c r="R12" s="26">
        <v>15590089</v>
      </c>
    </row>
    <row r="13" spans="1:18" x14ac:dyDescent="0.2">
      <c r="A13" s="1" t="s">
        <v>10</v>
      </c>
      <c r="B13" s="2">
        <v>1086</v>
      </c>
      <c r="C13" s="1" t="s">
        <v>58</v>
      </c>
      <c r="D13" s="11">
        <v>123</v>
      </c>
      <c r="E13" s="2">
        <v>931241</v>
      </c>
      <c r="F13" s="2">
        <v>2915915</v>
      </c>
      <c r="G13" s="2">
        <v>49874305</v>
      </c>
      <c r="H13" s="2">
        <v>49442</v>
      </c>
      <c r="I13" s="13">
        <f t="shared" si="0"/>
        <v>49.874305</v>
      </c>
      <c r="J13" s="12">
        <v>52.297277512195102</v>
      </c>
      <c r="K13">
        <v>326894</v>
      </c>
      <c r="L13" s="12">
        <f t="shared" si="1"/>
        <v>0.65543569980574168</v>
      </c>
      <c r="M13">
        <v>1231571</v>
      </c>
      <c r="N13" s="19">
        <f t="shared" si="2"/>
        <v>2.469349698206321</v>
      </c>
      <c r="O13" s="22">
        <v>98.8</v>
      </c>
      <c r="P13" s="35" t="s">
        <v>105</v>
      </c>
      <c r="Q13" s="26">
        <v>37078872</v>
      </c>
      <c r="R13" s="26">
        <v>12795433</v>
      </c>
    </row>
    <row r="14" spans="1:18" x14ac:dyDescent="0.2">
      <c r="A14" s="1" t="s">
        <v>11</v>
      </c>
      <c r="B14" s="2">
        <v>1218</v>
      </c>
      <c r="C14" s="1" t="s">
        <v>51</v>
      </c>
      <c r="D14" s="11">
        <v>104</v>
      </c>
      <c r="E14" s="2">
        <v>731780</v>
      </c>
      <c r="F14" s="2">
        <v>2208072</v>
      </c>
      <c r="G14" s="2">
        <v>50199843</v>
      </c>
      <c r="H14" s="2">
        <v>41006</v>
      </c>
      <c r="I14" s="13">
        <f t="shared" si="0"/>
        <v>50.199843000000001</v>
      </c>
      <c r="J14" s="12">
        <v>52.132991288461497</v>
      </c>
      <c r="K14">
        <v>318710</v>
      </c>
      <c r="L14" s="12">
        <f t="shared" si="1"/>
        <v>0.63488246367623102</v>
      </c>
      <c r="M14">
        <v>1228090</v>
      </c>
      <c r="N14" s="19">
        <f t="shared" si="2"/>
        <v>2.4464020734088749</v>
      </c>
      <c r="O14" s="22">
        <v>98.9</v>
      </c>
      <c r="P14" s="35" t="s">
        <v>106</v>
      </c>
      <c r="Q14" s="26">
        <v>37051731</v>
      </c>
      <c r="R14" s="26">
        <v>13148112</v>
      </c>
    </row>
    <row r="15" spans="1:18" x14ac:dyDescent="0.2">
      <c r="A15" s="1" t="s">
        <v>12</v>
      </c>
      <c r="B15" s="2">
        <v>1253</v>
      </c>
      <c r="C15" s="1" t="s">
        <v>73</v>
      </c>
      <c r="D15" s="11">
        <v>107</v>
      </c>
      <c r="E15" s="2">
        <v>480866</v>
      </c>
      <c r="F15" s="2">
        <v>1745054</v>
      </c>
      <c r="G15" s="2">
        <v>50841866</v>
      </c>
      <c r="H15" s="2">
        <v>61837</v>
      </c>
      <c r="I15" s="13">
        <f t="shared" si="0"/>
        <v>50.841866000000003</v>
      </c>
      <c r="J15" s="12">
        <v>53.187935570093401</v>
      </c>
      <c r="K15">
        <v>342911</v>
      </c>
      <c r="L15" s="12">
        <f t="shared" si="1"/>
        <v>0.67446580343844975</v>
      </c>
      <c r="M15">
        <v>1355647</v>
      </c>
      <c r="N15" s="19">
        <f t="shared" si="2"/>
        <v>2.6663989870080691</v>
      </c>
      <c r="O15" s="22">
        <v>99</v>
      </c>
      <c r="P15" s="35" t="s">
        <v>107</v>
      </c>
      <c r="Q15" s="26">
        <v>37444151</v>
      </c>
      <c r="R15" s="26">
        <v>13397715</v>
      </c>
    </row>
    <row r="16" spans="1:18" x14ac:dyDescent="0.2">
      <c r="A16" s="1" t="s">
        <v>13</v>
      </c>
      <c r="B16" s="2">
        <v>2740</v>
      </c>
      <c r="C16" s="1" t="s">
        <v>74</v>
      </c>
      <c r="D16" s="11">
        <v>117</v>
      </c>
      <c r="E16" s="2">
        <v>315915</v>
      </c>
      <c r="F16" s="2">
        <v>2549219</v>
      </c>
      <c r="G16" s="2">
        <v>53567988</v>
      </c>
      <c r="H16" s="2">
        <v>103552</v>
      </c>
      <c r="I16" s="13">
        <f t="shared" si="0"/>
        <v>53.567988</v>
      </c>
      <c r="J16" s="12">
        <v>56.549463094017</v>
      </c>
      <c r="K16">
        <v>318500</v>
      </c>
      <c r="L16" s="12">
        <f t="shared" si="1"/>
        <v>0.59457151909457562</v>
      </c>
      <c r="M16">
        <v>1259257</v>
      </c>
      <c r="N16" s="19">
        <f t="shared" si="2"/>
        <v>2.3507640421365088</v>
      </c>
      <c r="O16" s="22">
        <v>98.9</v>
      </c>
      <c r="P16" s="35" t="s">
        <v>102</v>
      </c>
      <c r="Q16" s="26">
        <v>37703492</v>
      </c>
      <c r="R16" s="26">
        <v>15864496</v>
      </c>
    </row>
    <row r="17" spans="1:18" x14ac:dyDescent="0.2">
      <c r="A17" s="5" t="s">
        <v>14</v>
      </c>
      <c r="B17" s="6">
        <v>1047</v>
      </c>
      <c r="C17" s="5" t="s">
        <v>75</v>
      </c>
      <c r="D17" s="14">
        <v>116</v>
      </c>
      <c r="E17" s="6">
        <v>1006048</v>
      </c>
      <c r="F17" s="6">
        <v>3275817</v>
      </c>
      <c r="G17" s="6">
        <v>48650856</v>
      </c>
      <c r="H17" s="6">
        <v>43321</v>
      </c>
      <c r="I17" s="15">
        <f t="shared" si="0"/>
        <v>48.650855999999997</v>
      </c>
      <c r="J17" s="16">
        <v>50.3401848793103</v>
      </c>
      <c r="K17" s="17">
        <v>313415</v>
      </c>
      <c r="L17" s="16">
        <f t="shared" si="1"/>
        <v>0.64421271436621796</v>
      </c>
      <c r="M17" s="17">
        <v>1070187</v>
      </c>
      <c r="N17" s="21">
        <f t="shared" si="2"/>
        <v>2.1997290242950709</v>
      </c>
      <c r="O17" s="23">
        <v>98.9</v>
      </c>
      <c r="P17" s="36" t="s">
        <v>109</v>
      </c>
      <c r="Q17" s="27">
        <v>37095046</v>
      </c>
      <c r="R17" s="27">
        <v>11555810</v>
      </c>
    </row>
    <row r="18" spans="1:18" x14ac:dyDescent="0.2">
      <c r="A18" s="1" t="s">
        <v>15</v>
      </c>
      <c r="B18" s="2">
        <v>1476</v>
      </c>
      <c r="C18" s="1" t="s">
        <v>64</v>
      </c>
      <c r="D18" s="11">
        <v>110</v>
      </c>
      <c r="E18" s="2">
        <v>622722</v>
      </c>
      <c r="F18" s="2">
        <v>2107662</v>
      </c>
      <c r="G18" s="2">
        <v>51702916</v>
      </c>
      <c r="H18" s="2">
        <v>74791</v>
      </c>
      <c r="I18" s="13">
        <f t="shared" si="0"/>
        <v>51.702916000000002</v>
      </c>
      <c r="J18" s="12">
        <v>54.422522736363597</v>
      </c>
      <c r="K18">
        <v>330970</v>
      </c>
      <c r="L18" s="12">
        <f t="shared" si="1"/>
        <v>0.64013797597025279</v>
      </c>
      <c r="M18">
        <v>1283380</v>
      </c>
      <c r="N18" s="19">
        <f t="shared" si="2"/>
        <v>2.4822197649355018</v>
      </c>
      <c r="O18" s="24">
        <v>99</v>
      </c>
      <c r="P18" s="35" t="s">
        <v>104</v>
      </c>
      <c r="Q18" s="26">
        <v>37737994</v>
      </c>
      <c r="R18" s="26">
        <v>13964922</v>
      </c>
    </row>
    <row r="19" spans="1:18" x14ac:dyDescent="0.2">
      <c r="A19" s="1" t="s">
        <v>16</v>
      </c>
      <c r="B19" s="2">
        <v>1190</v>
      </c>
      <c r="C19" s="1" t="s">
        <v>60</v>
      </c>
      <c r="D19" s="11">
        <v>109</v>
      </c>
      <c r="E19" s="2">
        <v>700658</v>
      </c>
      <c r="F19" s="2">
        <v>3045916</v>
      </c>
      <c r="G19" s="2">
        <v>51758095</v>
      </c>
      <c r="H19" s="2">
        <v>55805</v>
      </c>
      <c r="I19" s="13">
        <f t="shared" si="0"/>
        <v>51.758094999999997</v>
      </c>
      <c r="J19" s="12">
        <v>53.979459266055002</v>
      </c>
      <c r="K19">
        <v>330097</v>
      </c>
      <c r="L19" s="12">
        <f t="shared" si="1"/>
        <v>0.63776883596662515</v>
      </c>
      <c r="M19">
        <v>1435459</v>
      </c>
      <c r="N19" s="19">
        <f t="shared" si="2"/>
        <v>2.773399986997203</v>
      </c>
      <c r="O19" s="22">
        <v>99</v>
      </c>
      <c r="P19" s="35" t="s">
        <v>110</v>
      </c>
      <c r="Q19" s="26">
        <v>37723029</v>
      </c>
      <c r="R19" s="26">
        <v>14035066</v>
      </c>
    </row>
    <row r="20" spans="1:18" x14ac:dyDescent="0.2">
      <c r="A20" s="1" t="s">
        <v>17</v>
      </c>
      <c r="B20" s="2">
        <v>2144</v>
      </c>
      <c r="C20" s="1" t="s">
        <v>76</v>
      </c>
      <c r="D20" s="11">
        <v>114</v>
      </c>
      <c r="E20" s="2">
        <v>540952</v>
      </c>
      <c r="F20" s="2">
        <v>3104425</v>
      </c>
      <c r="G20" s="2">
        <v>54920127</v>
      </c>
      <c r="H20" s="2">
        <v>87657</v>
      </c>
      <c r="I20" s="13">
        <f t="shared" si="0"/>
        <v>54.920127000000001</v>
      </c>
      <c r="J20" s="12">
        <v>57.844745552631494</v>
      </c>
      <c r="K20">
        <v>349495</v>
      </c>
      <c r="L20" s="12">
        <f t="shared" si="1"/>
        <v>0.6363696136390945</v>
      </c>
      <c r="M20">
        <v>1553304</v>
      </c>
      <c r="N20" s="19">
        <f t="shared" si="2"/>
        <v>2.8282964458549049</v>
      </c>
      <c r="O20" s="22">
        <v>99.2</v>
      </c>
      <c r="P20" s="35" t="s">
        <v>108</v>
      </c>
      <c r="Q20" s="26">
        <v>37753251</v>
      </c>
      <c r="R20" s="26">
        <v>17166876</v>
      </c>
    </row>
    <row r="21" spans="1:18" x14ac:dyDescent="0.2">
      <c r="A21" s="1" t="s">
        <v>18</v>
      </c>
      <c r="B21" s="2">
        <v>1346</v>
      </c>
      <c r="C21" s="1" t="s">
        <v>51</v>
      </c>
      <c r="D21" s="10">
        <v>122</v>
      </c>
      <c r="E21" s="2">
        <v>674277</v>
      </c>
      <c r="F21" s="2">
        <v>4116031</v>
      </c>
      <c r="G21" s="2">
        <v>52148302</v>
      </c>
      <c r="H21" s="2">
        <v>66764</v>
      </c>
      <c r="I21" s="13">
        <f t="shared" si="0"/>
        <v>52.148302000000001</v>
      </c>
      <c r="J21" s="12">
        <v>54.743647155737698</v>
      </c>
      <c r="K21">
        <v>329990</v>
      </c>
      <c r="L21" s="12">
        <f t="shared" si="1"/>
        <v>0.63279145694906802</v>
      </c>
      <c r="M21">
        <v>1253359</v>
      </c>
      <c r="N21" s="19">
        <f t="shared" si="2"/>
        <v>2.4034512187951966</v>
      </c>
      <c r="O21" s="22">
        <v>98.9</v>
      </c>
      <c r="P21" s="35" t="s">
        <v>112</v>
      </c>
      <c r="Q21">
        <v>37679237</v>
      </c>
      <c r="R21">
        <v>14469065</v>
      </c>
    </row>
    <row r="22" spans="1:18" x14ac:dyDescent="0.2">
      <c r="A22" s="1" t="s">
        <v>19</v>
      </c>
      <c r="B22" s="2">
        <v>2026</v>
      </c>
      <c r="C22" s="1" t="s">
        <v>77</v>
      </c>
      <c r="D22" s="10">
        <v>104</v>
      </c>
      <c r="E22" s="2">
        <v>526880</v>
      </c>
      <c r="F22" s="2">
        <v>2581107</v>
      </c>
      <c r="G22" s="2">
        <v>52647048</v>
      </c>
      <c r="H22" s="2">
        <v>112674</v>
      </c>
      <c r="I22" s="13">
        <f t="shared" si="0"/>
        <v>52.647047999999998</v>
      </c>
      <c r="J22" s="12">
        <v>55.968908749999997</v>
      </c>
      <c r="K22">
        <v>356712</v>
      </c>
      <c r="L22" s="12">
        <f t="shared" si="1"/>
        <v>0.67755365884902041</v>
      </c>
      <c r="M22">
        <v>1362061</v>
      </c>
      <c r="N22" s="19">
        <f t="shared" si="2"/>
        <v>2.5871555039515224</v>
      </c>
      <c r="O22" s="22">
        <v>99</v>
      </c>
      <c r="P22" s="35" t="s">
        <v>140</v>
      </c>
      <c r="Q22">
        <v>37395976</v>
      </c>
      <c r="R22">
        <v>15251072</v>
      </c>
    </row>
    <row r="23" spans="1:18" x14ac:dyDescent="0.2">
      <c r="A23" s="1" t="s">
        <v>20</v>
      </c>
      <c r="B23" s="2">
        <v>1492</v>
      </c>
      <c r="C23" s="1" t="s">
        <v>78</v>
      </c>
      <c r="D23" s="10">
        <v>83</v>
      </c>
      <c r="E23" s="2">
        <v>317511</v>
      </c>
      <c r="F23" s="2">
        <v>1348219</v>
      </c>
      <c r="G23" s="2">
        <v>50470764</v>
      </c>
      <c r="H23" s="2">
        <v>69473</v>
      </c>
      <c r="I23" s="13">
        <f t="shared" si="0"/>
        <v>50.470764000000003</v>
      </c>
      <c r="J23" s="12">
        <v>50.840967228915602</v>
      </c>
      <c r="K23">
        <v>308918</v>
      </c>
      <c r="L23" s="12">
        <f t="shared" si="1"/>
        <v>0.6120731598198117</v>
      </c>
      <c r="M23">
        <v>1214627</v>
      </c>
      <c r="N23" s="19">
        <f t="shared" si="2"/>
        <v>2.4065952320436441</v>
      </c>
      <c r="O23" s="22">
        <v>99.1</v>
      </c>
      <c r="P23" s="35" t="s">
        <v>111</v>
      </c>
      <c r="Q23">
        <v>37607935</v>
      </c>
      <c r="R23">
        <v>12862829</v>
      </c>
    </row>
    <row r="24" spans="1:18" x14ac:dyDescent="0.2">
      <c r="A24" s="1" t="s">
        <v>21</v>
      </c>
      <c r="B24" s="2">
        <v>1677</v>
      </c>
      <c r="C24" s="1" t="s">
        <v>79</v>
      </c>
      <c r="D24" s="10">
        <v>86</v>
      </c>
      <c r="E24" s="2">
        <v>775439</v>
      </c>
      <c r="F24" s="2">
        <v>4392223</v>
      </c>
      <c r="G24" s="2">
        <v>52287225</v>
      </c>
      <c r="H24" s="2">
        <v>118621</v>
      </c>
      <c r="I24" s="13">
        <f t="shared" si="0"/>
        <v>52.287224999999999</v>
      </c>
      <c r="J24" s="12">
        <v>55.454093895348805</v>
      </c>
      <c r="K24">
        <v>335436</v>
      </c>
      <c r="L24" s="12">
        <f t="shared" si="1"/>
        <v>0.64152572640831484</v>
      </c>
      <c r="M24">
        <v>1379150</v>
      </c>
      <c r="N24" s="19">
        <f t="shared" si="2"/>
        <v>2.6376423686665338</v>
      </c>
      <c r="O24" s="22">
        <v>99</v>
      </c>
      <c r="P24" s="35" t="s">
        <v>113</v>
      </c>
      <c r="Q24">
        <v>37640439</v>
      </c>
      <c r="R24">
        <v>14646786</v>
      </c>
    </row>
    <row r="25" spans="1:18" x14ac:dyDescent="0.2">
      <c r="A25" s="1" t="s">
        <v>43</v>
      </c>
      <c r="B25" s="2">
        <v>1834</v>
      </c>
      <c r="C25" s="1" t="s">
        <v>80</v>
      </c>
      <c r="D25" s="10">
        <v>77</v>
      </c>
      <c r="E25" s="2">
        <v>758569</v>
      </c>
      <c r="F25" s="2">
        <v>3395105</v>
      </c>
      <c r="G25" s="2">
        <v>52067767</v>
      </c>
      <c r="H25" s="2">
        <v>135553</v>
      </c>
      <c r="I25" s="13">
        <f t="shared" si="0"/>
        <v>52.067767000000003</v>
      </c>
      <c r="J25" s="12">
        <v>54.681350428571406</v>
      </c>
      <c r="K25">
        <v>331859</v>
      </c>
      <c r="L25" s="12">
        <f t="shared" si="1"/>
        <v>0.63735977000895772</v>
      </c>
      <c r="M25">
        <v>1304205</v>
      </c>
      <c r="N25" s="19">
        <f t="shared" si="2"/>
        <v>2.5048222252358161</v>
      </c>
      <c r="O25" s="22">
        <v>99</v>
      </c>
      <c r="P25" s="35" t="s">
        <v>114</v>
      </c>
      <c r="Q25">
        <v>37649218</v>
      </c>
      <c r="R25">
        <v>14418549</v>
      </c>
    </row>
    <row r="26" spans="1:18" x14ac:dyDescent="0.2">
      <c r="A26" s="1" t="s">
        <v>22</v>
      </c>
      <c r="B26" s="2">
        <v>1176</v>
      </c>
      <c r="C26" s="1" t="s">
        <v>56</v>
      </c>
      <c r="D26" s="10">
        <v>94</v>
      </c>
      <c r="E26" s="2">
        <v>756871</v>
      </c>
      <c r="F26" s="2">
        <v>2295023</v>
      </c>
      <c r="G26" s="2">
        <v>50651040</v>
      </c>
      <c r="H26" s="2">
        <v>68033</v>
      </c>
      <c r="I26" s="13">
        <f t="shared" si="0"/>
        <v>50.651040000000002</v>
      </c>
      <c r="J26" s="12">
        <v>51.955048978723397</v>
      </c>
      <c r="K26">
        <v>323610</v>
      </c>
      <c r="L26" s="12">
        <f t="shared" si="1"/>
        <v>0.63890099788671662</v>
      </c>
      <c r="M26">
        <v>1397262</v>
      </c>
      <c r="N26" s="19">
        <f t="shared" si="2"/>
        <v>2.7586047591520333</v>
      </c>
      <c r="O26" s="22">
        <v>99</v>
      </c>
      <c r="P26" s="35" t="s">
        <v>117</v>
      </c>
      <c r="Q26">
        <v>37681325</v>
      </c>
      <c r="R26">
        <v>12969715</v>
      </c>
    </row>
    <row r="27" spans="1:18" x14ac:dyDescent="0.2">
      <c r="A27" s="1" t="s">
        <v>23</v>
      </c>
      <c r="B27" s="2">
        <v>616</v>
      </c>
      <c r="C27" s="1" t="s">
        <v>57</v>
      </c>
      <c r="D27" s="10">
        <v>91</v>
      </c>
      <c r="E27" s="2">
        <v>899270</v>
      </c>
      <c r="F27" s="2">
        <v>2688300</v>
      </c>
      <c r="G27" s="2">
        <v>48106679</v>
      </c>
      <c r="H27" s="2">
        <v>35345</v>
      </c>
      <c r="I27" s="13">
        <f t="shared" si="0"/>
        <v>48.106679</v>
      </c>
      <c r="J27" s="12">
        <v>50.740897615384604</v>
      </c>
      <c r="K27">
        <v>302174</v>
      </c>
      <c r="L27" s="12">
        <f t="shared" si="1"/>
        <v>0.62813315381841262</v>
      </c>
      <c r="M27">
        <v>897750</v>
      </c>
      <c r="N27" s="19">
        <f t="shared" si="2"/>
        <v>1.8661649871943977</v>
      </c>
      <c r="O27" s="22">
        <v>98.9</v>
      </c>
      <c r="P27" s="35" t="s">
        <v>124</v>
      </c>
      <c r="Q27">
        <v>37673430</v>
      </c>
      <c r="R27">
        <v>10433249</v>
      </c>
    </row>
    <row r="28" spans="1:18" x14ac:dyDescent="0.2">
      <c r="A28" s="1" t="s">
        <v>24</v>
      </c>
      <c r="B28" s="2">
        <v>1175</v>
      </c>
      <c r="C28" s="1" t="s">
        <v>81</v>
      </c>
      <c r="D28" s="10">
        <v>89</v>
      </c>
      <c r="E28" s="2">
        <v>444053</v>
      </c>
      <c r="F28" s="2">
        <v>1743896</v>
      </c>
      <c r="G28" s="2">
        <v>50082841</v>
      </c>
      <c r="H28" s="2">
        <v>75193</v>
      </c>
      <c r="I28" s="13">
        <f t="shared" si="0"/>
        <v>50.082841000000002</v>
      </c>
      <c r="J28" s="12">
        <v>51.880301617977501</v>
      </c>
      <c r="K28">
        <v>330013</v>
      </c>
      <c r="L28" s="12">
        <f t="shared" si="1"/>
        <v>0.65893426453183834</v>
      </c>
      <c r="M28">
        <v>1062223</v>
      </c>
      <c r="N28" s="19">
        <f t="shared" si="2"/>
        <v>2.1209319974479883</v>
      </c>
      <c r="O28" s="22">
        <v>99</v>
      </c>
      <c r="P28" s="35" t="s">
        <v>119</v>
      </c>
      <c r="Q28">
        <v>37503918</v>
      </c>
      <c r="R28">
        <v>12578923</v>
      </c>
    </row>
    <row r="29" spans="1:18" x14ac:dyDescent="0.2">
      <c r="A29" s="1" t="s">
        <v>25</v>
      </c>
      <c r="B29" s="2">
        <v>1576</v>
      </c>
      <c r="C29" s="1" t="s">
        <v>82</v>
      </c>
      <c r="D29" s="10">
        <v>90</v>
      </c>
      <c r="E29" s="2">
        <v>763375</v>
      </c>
      <c r="F29" s="2">
        <v>4548808</v>
      </c>
      <c r="G29" s="2">
        <v>51290483</v>
      </c>
      <c r="H29" s="2">
        <v>108002</v>
      </c>
      <c r="I29" s="13">
        <f t="shared" si="0"/>
        <v>51.290483000000002</v>
      </c>
      <c r="J29" s="12">
        <v>53.8823726555555</v>
      </c>
      <c r="K29">
        <v>320657</v>
      </c>
      <c r="L29" s="12">
        <f t="shared" si="1"/>
        <v>0.6251783591119624</v>
      </c>
      <c r="M29">
        <v>1236657</v>
      </c>
      <c r="N29" s="19">
        <f t="shared" si="2"/>
        <v>2.4110847230664607</v>
      </c>
      <c r="O29" s="22">
        <v>99</v>
      </c>
      <c r="P29" s="35" t="s">
        <v>116</v>
      </c>
      <c r="Q29" s="26">
        <v>37569955</v>
      </c>
      <c r="R29" s="26">
        <v>13720528</v>
      </c>
    </row>
    <row r="30" spans="1:18" x14ac:dyDescent="0.2">
      <c r="A30" s="1" t="s">
        <v>26</v>
      </c>
      <c r="B30" s="2">
        <v>856</v>
      </c>
      <c r="C30" s="1" t="s">
        <v>82</v>
      </c>
      <c r="D30" s="10">
        <v>91</v>
      </c>
      <c r="E30" s="2">
        <v>962939</v>
      </c>
      <c r="F30" s="2">
        <v>2494075</v>
      </c>
      <c r="G30" s="2">
        <v>49289536</v>
      </c>
      <c r="H30" s="2">
        <v>69381</v>
      </c>
      <c r="I30" s="13">
        <f t="shared" si="0"/>
        <v>49.289535999999998</v>
      </c>
      <c r="J30" s="12">
        <v>51.3295843956043</v>
      </c>
      <c r="K30">
        <v>316155</v>
      </c>
      <c r="L30" s="12">
        <f t="shared" si="1"/>
        <v>0.64142417571145327</v>
      </c>
      <c r="M30">
        <v>1081736</v>
      </c>
      <c r="N30" s="19">
        <f t="shared" si="2"/>
        <v>2.1946564885496183</v>
      </c>
      <c r="O30" s="22">
        <v>99</v>
      </c>
      <c r="P30" s="35" t="s">
        <v>121</v>
      </c>
      <c r="Q30" s="26">
        <v>37542696</v>
      </c>
      <c r="R30" s="26">
        <v>11746840</v>
      </c>
    </row>
    <row r="31" spans="1:18" x14ac:dyDescent="0.2">
      <c r="A31" s="5" t="s">
        <v>27</v>
      </c>
      <c r="B31" s="6">
        <v>1443</v>
      </c>
      <c r="C31" s="5" t="s">
        <v>61</v>
      </c>
      <c r="D31" s="18">
        <v>84</v>
      </c>
      <c r="E31" s="6">
        <v>507897</v>
      </c>
      <c r="F31" s="6">
        <v>2160331</v>
      </c>
      <c r="G31" s="6">
        <v>50461054</v>
      </c>
      <c r="H31" s="6">
        <v>80033</v>
      </c>
      <c r="I31" s="15">
        <f t="shared" si="0"/>
        <v>50.461053999999997</v>
      </c>
      <c r="J31" s="16">
        <v>52.588778095238098</v>
      </c>
      <c r="K31" s="17">
        <v>323457</v>
      </c>
      <c r="L31" s="16">
        <f t="shared" si="1"/>
        <v>0.64100325768066602</v>
      </c>
      <c r="M31" s="17">
        <v>1142893</v>
      </c>
      <c r="N31" s="21">
        <f t="shared" si="2"/>
        <v>2.2649011651639301</v>
      </c>
      <c r="O31" s="23">
        <v>99</v>
      </c>
      <c r="P31" s="36" t="s">
        <v>122</v>
      </c>
      <c r="Q31" s="27">
        <v>37508324</v>
      </c>
      <c r="R31" s="27">
        <v>12952730</v>
      </c>
    </row>
    <row r="32" spans="1:18" x14ac:dyDescent="0.2">
      <c r="A32" s="1" t="s">
        <v>28</v>
      </c>
      <c r="B32" s="2">
        <v>948</v>
      </c>
      <c r="C32" s="1" t="s">
        <v>82</v>
      </c>
      <c r="D32" s="10">
        <v>98</v>
      </c>
      <c r="E32" s="2">
        <v>870807</v>
      </c>
      <c r="F32" s="2">
        <v>2853826</v>
      </c>
      <c r="G32" s="2">
        <v>50681299</v>
      </c>
      <c r="H32" s="2">
        <v>61017</v>
      </c>
      <c r="I32" s="13">
        <f t="shared" si="0"/>
        <v>50.681299000000003</v>
      </c>
      <c r="J32" s="12">
        <v>52.771324714285704</v>
      </c>
      <c r="K32">
        <v>320883</v>
      </c>
      <c r="L32" s="12">
        <f t="shared" si="1"/>
        <v>0.63313886252205176</v>
      </c>
      <c r="M32">
        <v>1327718</v>
      </c>
      <c r="N32" s="19">
        <f t="shared" si="2"/>
        <v>2.6197394822101936</v>
      </c>
      <c r="O32" s="24">
        <v>98.9</v>
      </c>
      <c r="P32" s="35" t="s">
        <v>126</v>
      </c>
      <c r="Q32" s="26">
        <v>37694983</v>
      </c>
      <c r="R32" s="26">
        <v>12986316</v>
      </c>
    </row>
    <row r="33" spans="1:18" x14ac:dyDescent="0.2">
      <c r="A33" s="1" t="s">
        <v>29</v>
      </c>
      <c r="B33" s="2">
        <v>1272</v>
      </c>
      <c r="C33" s="1" t="s">
        <v>76</v>
      </c>
      <c r="D33" s="10">
        <v>91</v>
      </c>
      <c r="E33" s="2">
        <v>678142</v>
      </c>
      <c r="F33" s="2">
        <v>2420819</v>
      </c>
      <c r="G33" s="2">
        <v>51516727</v>
      </c>
      <c r="H33" s="2">
        <v>63376</v>
      </c>
      <c r="I33" s="13">
        <f t="shared" si="0"/>
        <v>51.516727000000003</v>
      </c>
      <c r="J33" s="12">
        <v>54.349110065933999</v>
      </c>
      <c r="K33">
        <v>337886</v>
      </c>
      <c r="L33" s="12">
        <f t="shared" si="1"/>
        <v>0.65587629431504835</v>
      </c>
      <c r="M33">
        <v>1394047</v>
      </c>
      <c r="N33" s="19">
        <f t="shared" si="2"/>
        <v>2.7060084775960243</v>
      </c>
      <c r="O33" s="22">
        <v>99</v>
      </c>
      <c r="P33" s="35" t="s">
        <v>123</v>
      </c>
      <c r="Q33">
        <v>37728436</v>
      </c>
      <c r="R33">
        <v>13788291</v>
      </c>
    </row>
    <row r="34" spans="1:18" x14ac:dyDescent="0.2">
      <c r="A34" s="1" t="s">
        <v>30</v>
      </c>
      <c r="B34" s="2">
        <v>1272</v>
      </c>
      <c r="C34" s="1" t="s">
        <v>81</v>
      </c>
      <c r="D34" s="10">
        <v>91</v>
      </c>
      <c r="E34" s="2">
        <v>903812</v>
      </c>
      <c r="F34" s="2">
        <v>2805426</v>
      </c>
      <c r="G34" s="2">
        <v>51488770</v>
      </c>
      <c r="H34" s="2">
        <v>78036</v>
      </c>
      <c r="I34" s="13">
        <f t="shared" si="0"/>
        <v>51.488770000000002</v>
      </c>
      <c r="J34" s="12">
        <v>54.1156176593406</v>
      </c>
      <c r="K34">
        <v>336888</v>
      </c>
      <c r="L34" s="12">
        <f t="shared" si="1"/>
        <v>0.65429413054535968</v>
      </c>
      <c r="M34">
        <v>1407014</v>
      </c>
      <c r="N34" s="19">
        <f t="shared" si="2"/>
        <v>2.7326618988956231</v>
      </c>
      <c r="O34" s="22">
        <v>99</v>
      </c>
      <c r="P34" s="35" t="s">
        <v>127</v>
      </c>
      <c r="Q34">
        <v>37681502</v>
      </c>
      <c r="R34">
        <v>13807268</v>
      </c>
    </row>
    <row r="35" spans="1:18" x14ac:dyDescent="0.2">
      <c r="A35" s="1" t="s">
        <v>31</v>
      </c>
      <c r="B35" s="2">
        <v>1523</v>
      </c>
      <c r="C35" s="1" t="s">
        <v>83</v>
      </c>
      <c r="D35" s="10">
        <v>82</v>
      </c>
      <c r="E35" s="2">
        <v>532691</v>
      </c>
      <c r="F35" s="2">
        <v>2197936</v>
      </c>
      <c r="G35" s="2">
        <v>51202205</v>
      </c>
      <c r="H35" s="2">
        <v>96276</v>
      </c>
      <c r="I35" s="13">
        <f t="shared" si="0"/>
        <v>51.202204999999999</v>
      </c>
      <c r="J35" s="12">
        <v>54.221475231707295</v>
      </c>
      <c r="K35">
        <v>316557</v>
      </c>
      <c r="L35" s="12">
        <f t="shared" si="1"/>
        <v>0.61824876487252844</v>
      </c>
      <c r="M35">
        <v>1461465</v>
      </c>
      <c r="N35" s="19">
        <f t="shared" si="2"/>
        <v>2.854300903642724</v>
      </c>
      <c r="O35" s="22">
        <v>99.2</v>
      </c>
      <c r="P35" s="35" t="s">
        <v>125</v>
      </c>
      <c r="Q35">
        <v>37679945</v>
      </c>
      <c r="R35">
        <v>13522260</v>
      </c>
    </row>
    <row r="36" spans="1:18" x14ac:dyDescent="0.2">
      <c r="A36" s="1" t="s">
        <v>32</v>
      </c>
      <c r="B36" s="2">
        <v>1307</v>
      </c>
      <c r="C36" s="1" t="s">
        <v>50</v>
      </c>
      <c r="D36" s="10">
        <v>90</v>
      </c>
      <c r="E36" s="2">
        <v>479859</v>
      </c>
      <c r="F36" s="2">
        <v>2329136</v>
      </c>
      <c r="G36" s="2">
        <v>50378143</v>
      </c>
      <c r="H36" s="2">
        <v>83142</v>
      </c>
      <c r="I36" s="13">
        <f t="shared" si="0"/>
        <v>50.378143000000001</v>
      </c>
      <c r="J36" s="12">
        <v>53.778300233333297</v>
      </c>
      <c r="K36">
        <v>306497</v>
      </c>
      <c r="L36" s="12">
        <f t="shared" si="1"/>
        <v>0.60839281035031401</v>
      </c>
      <c r="M36">
        <v>1419093</v>
      </c>
      <c r="N36" s="19">
        <f t="shared" si="2"/>
        <v>2.8168823134270751</v>
      </c>
      <c r="O36" s="22">
        <v>99.1</v>
      </c>
      <c r="P36" s="35" t="s">
        <v>128</v>
      </c>
      <c r="Q36">
        <v>37684529</v>
      </c>
      <c r="R36">
        <v>12693614</v>
      </c>
    </row>
    <row r="37" spans="1:18" x14ac:dyDescent="0.2">
      <c r="A37" s="1" t="s">
        <v>33</v>
      </c>
      <c r="B37" s="2">
        <v>1094</v>
      </c>
      <c r="C37" s="1" t="s">
        <v>83</v>
      </c>
      <c r="D37" s="10">
        <v>85</v>
      </c>
      <c r="E37" s="2">
        <v>991905</v>
      </c>
      <c r="F37" s="2">
        <v>3816211</v>
      </c>
      <c r="G37" s="2">
        <v>50816590</v>
      </c>
      <c r="H37" s="2">
        <v>62526</v>
      </c>
      <c r="I37" s="13">
        <f t="shared" si="0"/>
        <v>50.816589999999998</v>
      </c>
      <c r="J37" s="12">
        <v>53.084004</v>
      </c>
      <c r="K37">
        <v>316763</v>
      </c>
      <c r="L37" s="12">
        <f t="shared" si="1"/>
        <v>0.62334564361756661</v>
      </c>
      <c r="M37">
        <v>1284885</v>
      </c>
      <c r="N37" s="19">
        <f t="shared" si="2"/>
        <v>2.5284754447317304</v>
      </c>
      <c r="O37" s="22">
        <v>99</v>
      </c>
      <c r="P37" s="35" t="s">
        <v>129</v>
      </c>
      <c r="Q37">
        <v>37658547</v>
      </c>
      <c r="R37">
        <v>13158043</v>
      </c>
    </row>
    <row r="38" spans="1:18" x14ac:dyDescent="0.2">
      <c r="A38" s="1" t="s">
        <v>34</v>
      </c>
      <c r="B38" s="2">
        <v>779</v>
      </c>
      <c r="C38" s="1" t="s">
        <v>84</v>
      </c>
      <c r="D38" s="10">
        <v>87</v>
      </c>
      <c r="E38" s="2">
        <v>1103867</v>
      </c>
      <c r="F38" s="2">
        <v>3642521</v>
      </c>
      <c r="G38" s="2">
        <v>49874414</v>
      </c>
      <c r="H38" s="2">
        <v>50821</v>
      </c>
      <c r="I38" s="13">
        <f t="shared" si="0"/>
        <v>49.874414000000002</v>
      </c>
      <c r="J38" s="12">
        <v>53.177069540229795</v>
      </c>
      <c r="K38">
        <v>315716</v>
      </c>
      <c r="L38" s="12">
        <f t="shared" si="1"/>
        <v>0.63302197395241577</v>
      </c>
      <c r="M38">
        <v>1182022</v>
      </c>
      <c r="N38" s="19">
        <f t="shared" si="2"/>
        <v>2.3699967682828316</v>
      </c>
      <c r="O38" s="22">
        <v>98.9</v>
      </c>
      <c r="P38" s="35" t="s">
        <v>133</v>
      </c>
      <c r="Q38">
        <v>37764487</v>
      </c>
      <c r="R38">
        <v>12109927</v>
      </c>
    </row>
    <row r="39" spans="1:18" x14ac:dyDescent="0.2">
      <c r="A39" s="1" t="s">
        <v>35</v>
      </c>
      <c r="B39" s="2">
        <v>672</v>
      </c>
      <c r="C39" s="1" t="s">
        <v>59</v>
      </c>
      <c r="D39" s="10">
        <v>83</v>
      </c>
      <c r="E39" s="2">
        <v>1324670</v>
      </c>
      <c r="F39" s="2">
        <v>4359921</v>
      </c>
      <c r="G39" s="2">
        <v>49814708</v>
      </c>
      <c r="H39" s="2">
        <v>39822</v>
      </c>
      <c r="I39" s="13">
        <f t="shared" si="0"/>
        <v>49.814708000000003</v>
      </c>
      <c r="J39" s="12">
        <v>52.290010578313201</v>
      </c>
      <c r="K39">
        <v>317263</v>
      </c>
      <c r="L39" s="12">
        <f t="shared" si="1"/>
        <v>0.63688619834929072</v>
      </c>
      <c r="M39">
        <v>1150432</v>
      </c>
      <c r="N39" s="19">
        <f t="shared" si="2"/>
        <v>2.3094223497204882</v>
      </c>
      <c r="O39" s="22">
        <v>98.9</v>
      </c>
      <c r="P39" s="35" t="s">
        <v>134</v>
      </c>
      <c r="Q39">
        <v>37758638</v>
      </c>
      <c r="R39">
        <v>12056070</v>
      </c>
    </row>
    <row r="40" spans="1:18" x14ac:dyDescent="0.2">
      <c r="A40" s="1" t="s">
        <v>36</v>
      </c>
      <c r="B40" s="2">
        <v>680</v>
      </c>
      <c r="C40" s="1" t="s">
        <v>52</v>
      </c>
      <c r="D40" s="10">
        <v>119</v>
      </c>
      <c r="E40" s="2">
        <v>1523090</v>
      </c>
      <c r="F40" s="2">
        <v>4480873</v>
      </c>
      <c r="G40" s="2">
        <v>48804255</v>
      </c>
      <c r="H40" s="2">
        <v>39956</v>
      </c>
      <c r="I40" s="13">
        <f t="shared" si="0"/>
        <v>48.804254999999998</v>
      </c>
      <c r="J40" s="12">
        <v>51.315793966386494</v>
      </c>
      <c r="K40">
        <v>310157</v>
      </c>
      <c r="L40" s="12">
        <f t="shared" si="1"/>
        <v>0.63551221097422761</v>
      </c>
      <c r="M40">
        <v>789649</v>
      </c>
      <c r="N40" s="19">
        <f t="shared" si="2"/>
        <v>1.6179921197444771</v>
      </c>
      <c r="O40" s="22">
        <v>99</v>
      </c>
      <c r="P40" s="35" t="s">
        <v>120</v>
      </c>
      <c r="Q40">
        <v>37663439</v>
      </c>
      <c r="R40">
        <v>11140816</v>
      </c>
    </row>
    <row r="41" spans="1:18" x14ac:dyDescent="0.2">
      <c r="A41" s="1" t="s">
        <v>37</v>
      </c>
      <c r="B41" s="2">
        <v>1510</v>
      </c>
      <c r="C41" s="1" t="s">
        <v>54</v>
      </c>
      <c r="D41" s="10">
        <v>91</v>
      </c>
      <c r="E41" s="2">
        <v>516130</v>
      </c>
      <c r="F41" s="2">
        <v>3756710</v>
      </c>
      <c r="G41" s="2">
        <v>52317076</v>
      </c>
      <c r="H41" s="2">
        <v>88275</v>
      </c>
      <c r="I41" s="13">
        <f t="shared" si="0"/>
        <v>52.317076</v>
      </c>
      <c r="J41" s="12">
        <v>54.232163076923001</v>
      </c>
      <c r="K41">
        <v>319441</v>
      </c>
      <c r="L41" s="12">
        <f t="shared" si="1"/>
        <v>0.61058649378646468</v>
      </c>
      <c r="M41">
        <v>1404032</v>
      </c>
      <c r="N41" s="19">
        <f t="shared" si="2"/>
        <v>2.6836973840051765</v>
      </c>
      <c r="O41" s="22">
        <v>99.1</v>
      </c>
      <c r="P41" s="35" t="s">
        <v>131</v>
      </c>
      <c r="Q41">
        <v>37674677</v>
      </c>
      <c r="R41">
        <v>14642399</v>
      </c>
    </row>
    <row r="42" spans="1:18" x14ac:dyDescent="0.2">
      <c r="A42" s="1" t="s">
        <v>38</v>
      </c>
      <c r="B42" s="2">
        <v>2173</v>
      </c>
      <c r="C42" s="1" t="s">
        <v>80</v>
      </c>
      <c r="D42" s="10">
        <v>81</v>
      </c>
      <c r="E42" s="2">
        <v>364480</v>
      </c>
      <c r="F42" s="2">
        <v>2874926</v>
      </c>
      <c r="G42" s="2">
        <v>53588382</v>
      </c>
      <c r="H42" s="2">
        <v>128841</v>
      </c>
      <c r="I42" s="13">
        <f t="shared" si="0"/>
        <v>53.588382000000003</v>
      </c>
      <c r="J42" s="12">
        <v>57.1620406172839</v>
      </c>
      <c r="K42">
        <v>350619</v>
      </c>
      <c r="L42" s="12">
        <f t="shared" si="1"/>
        <v>0.65428174338236222</v>
      </c>
      <c r="M42">
        <v>1502664</v>
      </c>
      <c r="N42" s="19">
        <f t="shared" si="2"/>
        <v>2.8040854079154696</v>
      </c>
      <c r="O42" s="22">
        <v>99</v>
      </c>
      <c r="P42" s="35" t="s">
        <v>130</v>
      </c>
      <c r="Q42">
        <v>37177961</v>
      </c>
      <c r="R42">
        <v>16410421</v>
      </c>
    </row>
    <row r="43" spans="1:18" x14ac:dyDescent="0.2">
      <c r="A43" s="1" t="s">
        <v>39</v>
      </c>
      <c r="B43" s="2">
        <v>1371</v>
      </c>
      <c r="C43" s="1" t="s">
        <v>76</v>
      </c>
      <c r="D43" s="10">
        <v>78</v>
      </c>
      <c r="E43" s="2">
        <v>484144</v>
      </c>
      <c r="F43" s="2">
        <v>2420864</v>
      </c>
      <c r="G43" s="2">
        <v>51504407</v>
      </c>
      <c r="H43" s="2">
        <v>64972</v>
      </c>
      <c r="I43" s="13">
        <f t="shared" si="0"/>
        <v>51.504407</v>
      </c>
      <c r="J43" s="12">
        <v>54.895924897435798</v>
      </c>
      <c r="K43">
        <v>338494</v>
      </c>
      <c r="L43" s="12">
        <f t="shared" si="1"/>
        <v>0.65721366328904629</v>
      </c>
      <c r="M43">
        <v>1397210</v>
      </c>
      <c r="N43" s="19">
        <f t="shared" si="2"/>
        <v>2.7127969845376532</v>
      </c>
      <c r="O43" s="22">
        <v>99</v>
      </c>
      <c r="P43" s="35" t="s">
        <v>118</v>
      </c>
      <c r="Q43">
        <v>37731534</v>
      </c>
      <c r="R43">
        <v>13772873</v>
      </c>
    </row>
    <row r="44" spans="1:18" x14ac:dyDescent="0.2">
      <c r="A44" s="1" t="s">
        <v>40</v>
      </c>
      <c r="B44" s="2">
        <v>1419</v>
      </c>
      <c r="C44" s="1" t="s">
        <v>82</v>
      </c>
      <c r="D44" s="10">
        <v>97</v>
      </c>
      <c r="E44" s="2">
        <v>366920</v>
      </c>
      <c r="F44" s="2">
        <v>1407368</v>
      </c>
      <c r="G44" s="2">
        <v>53255279</v>
      </c>
      <c r="H44" s="2">
        <v>69633</v>
      </c>
      <c r="I44" s="13">
        <f t="shared" si="0"/>
        <v>53.255279000000002</v>
      </c>
      <c r="J44" s="12">
        <v>55.4427842164948</v>
      </c>
      <c r="K44">
        <v>338092</v>
      </c>
      <c r="L44" s="12">
        <f t="shared" si="1"/>
        <v>0.63485161724530637</v>
      </c>
      <c r="M44">
        <v>1738800</v>
      </c>
      <c r="N44" s="19">
        <f t="shared" si="2"/>
        <v>3.2650284303270669</v>
      </c>
      <c r="O44" s="22">
        <v>98.9</v>
      </c>
      <c r="P44" s="35" t="s">
        <v>132</v>
      </c>
      <c r="Q44">
        <v>37686738</v>
      </c>
      <c r="R44">
        <v>15568541</v>
      </c>
    </row>
    <row r="45" spans="1:18" x14ac:dyDescent="0.2">
      <c r="A45" s="1" t="s">
        <v>41</v>
      </c>
      <c r="B45" s="2">
        <v>1912</v>
      </c>
      <c r="C45" s="1" t="s">
        <v>51</v>
      </c>
      <c r="D45" s="10">
        <v>80</v>
      </c>
      <c r="E45" s="2">
        <v>406712</v>
      </c>
      <c r="F45" s="2">
        <v>2326688</v>
      </c>
      <c r="G45" s="2">
        <v>52538187</v>
      </c>
      <c r="H45" s="2">
        <v>119358</v>
      </c>
      <c r="I45" s="13">
        <f t="shared" si="0"/>
        <v>52.538187000000001</v>
      </c>
      <c r="J45" s="12">
        <v>56.359754700000003</v>
      </c>
      <c r="K45">
        <v>324359</v>
      </c>
      <c r="L45" s="12">
        <f t="shared" si="1"/>
        <v>0.61737760383699569</v>
      </c>
      <c r="M45">
        <v>1547770</v>
      </c>
      <c r="N45" s="19">
        <f t="shared" si="2"/>
        <v>2.9459905040118723</v>
      </c>
      <c r="O45" s="22">
        <v>99</v>
      </c>
      <c r="P45" s="35" t="s">
        <v>115</v>
      </c>
      <c r="Q45">
        <v>37696328</v>
      </c>
      <c r="R45">
        <v>14841859</v>
      </c>
    </row>
    <row r="46" spans="1:18" x14ac:dyDescent="0.2">
      <c r="A46" s="5" t="s">
        <v>42</v>
      </c>
      <c r="B46" s="6">
        <v>721</v>
      </c>
      <c r="C46" s="5" t="s">
        <v>55</v>
      </c>
      <c r="D46" s="18">
        <v>90</v>
      </c>
      <c r="E46" s="6">
        <v>1029195</v>
      </c>
      <c r="F46" s="6">
        <v>4633021</v>
      </c>
      <c r="G46" s="6">
        <v>49824212</v>
      </c>
      <c r="H46" s="6">
        <v>51652</v>
      </c>
      <c r="I46" s="15">
        <f t="shared" si="0"/>
        <v>49.824212000000003</v>
      </c>
      <c r="J46" s="16">
        <v>52.546688577777701</v>
      </c>
      <c r="K46" s="17">
        <v>316744</v>
      </c>
      <c r="L46" s="16">
        <f t="shared" si="1"/>
        <v>0.63572304966910465</v>
      </c>
      <c r="M46" s="17">
        <v>1171737</v>
      </c>
      <c r="N46" s="21">
        <f t="shared" si="2"/>
        <v>2.3517421610200278</v>
      </c>
      <c r="O46" s="23">
        <v>98.9</v>
      </c>
      <c r="P46" s="36" t="s">
        <v>135</v>
      </c>
      <c r="Q46" s="17">
        <v>37777149</v>
      </c>
      <c r="R46" s="17">
        <v>12047063</v>
      </c>
    </row>
    <row r="47" spans="1:18" x14ac:dyDescent="0.2">
      <c r="A47" s="3" t="s">
        <v>86</v>
      </c>
      <c r="B47" s="7">
        <v>60</v>
      </c>
      <c r="C47" s="7" t="s">
        <v>67</v>
      </c>
      <c r="D47" s="10" t="s">
        <v>95</v>
      </c>
      <c r="E47" s="4">
        <v>2117445</v>
      </c>
      <c r="F47" s="8">
        <v>4719388</v>
      </c>
      <c r="G47" s="8">
        <v>50246232</v>
      </c>
      <c r="H47" s="7">
        <v>0</v>
      </c>
      <c r="I47" s="7" t="s">
        <v>95</v>
      </c>
      <c r="J47" s="7" t="s">
        <v>95</v>
      </c>
      <c r="K47" s="20">
        <v>313963</v>
      </c>
      <c r="L47" s="12">
        <f t="shared" si="1"/>
        <v>0.62484884438697808</v>
      </c>
      <c r="M47" s="20">
        <v>1228705</v>
      </c>
      <c r="N47" s="19">
        <f t="shared" si="2"/>
        <v>2.4453674456623933</v>
      </c>
      <c r="O47" s="24">
        <v>98.9</v>
      </c>
      <c r="P47" s="35" t="s">
        <v>136</v>
      </c>
      <c r="Q47">
        <v>37807300</v>
      </c>
      <c r="R47">
        <v>12438932</v>
      </c>
    </row>
    <row r="49" spans="1:4" x14ac:dyDescent="0.2">
      <c r="A49" s="9" t="s">
        <v>88</v>
      </c>
    </row>
    <row r="50" spans="1:4" x14ac:dyDescent="0.2">
      <c r="A50" s="9" t="s">
        <v>90</v>
      </c>
    </row>
    <row r="51" spans="1:4" x14ac:dyDescent="0.2">
      <c r="A51" s="28" t="s">
        <v>87</v>
      </c>
      <c r="B51" s="28"/>
      <c r="C51" s="28"/>
      <c r="D51" s="28"/>
    </row>
  </sheetData>
  <mergeCells count="19">
    <mergeCell ref="R1:R2"/>
    <mergeCell ref="O1:O2"/>
    <mergeCell ref="P1:P2"/>
    <mergeCell ref="J1:J2"/>
    <mergeCell ref="K1:K2"/>
    <mergeCell ref="L1:L2"/>
    <mergeCell ref="M1:M2"/>
    <mergeCell ref="N1:N2"/>
    <mergeCell ref="A51:D51"/>
    <mergeCell ref="Q1:Q2"/>
    <mergeCell ref="A1:A2"/>
    <mergeCell ref="B1:B2"/>
    <mergeCell ref="H1:H2"/>
    <mergeCell ref="C1:C2"/>
    <mergeCell ref="E1:E2"/>
    <mergeCell ref="F1:F2"/>
    <mergeCell ref="G1:G2"/>
    <mergeCell ref="D1:D2"/>
    <mergeCell ref="I1:I2"/>
  </mergeCells>
  <hyperlinks>
    <hyperlink ref="P3" r:id="rId1" tooltip="Genome assembly info" display="https://www.ncbi.nlm.nih.gov/assembly/GCA_014325315.1" xr:uid="{71236375-C83A-BB43-B626-82A974B1636A}"/>
    <hyperlink ref="P4" r:id="rId2" tooltip="Genome assembly info" display="https://www.ncbi.nlm.nih.gov/assembly/GCA_014325295.1" xr:uid="{7B66EA03-30D5-FC46-AFE7-B6C76D62C86D}"/>
    <hyperlink ref="P8" r:id="rId3" tooltip="Genome assembly info" display="https://www.ncbi.nlm.nih.gov/assembly/GCA_014325215.1" xr:uid="{EE34E5AC-5A19-9747-A710-ECF482853B7B}"/>
    <hyperlink ref="P9" r:id="rId4" tooltip="Genome assembly info" display="https://www.ncbi.nlm.nih.gov/assembly/GCA_014325185.1" xr:uid="{5C235E94-8A01-4248-B648-FBE6EAAC54AE}"/>
    <hyperlink ref="P10" r:id="rId5" tooltip="Genome assembly info" display="https://www.ncbi.nlm.nih.gov/assembly/GCA_014325135.1" xr:uid="{D03130F7-BE9D-1A47-B160-5310DA700BC8}"/>
    <hyperlink ref="P11" r:id="rId6" tooltip="Genome assembly info" display="https://www.ncbi.nlm.nih.gov/assembly/GCA_014325125.1" xr:uid="{AAC800A0-9D16-8944-A820-4728A6CC03F0}"/>
    <hyperlink ref="P12" r:id="rId7" tooltip="Genome assembly info" display="https://www.ncbi.nlm.nih.gov/assembly/GCA_014325095.1" xr:uid="{36E86182-06E0-0D41-9D51-EBE8D0F9BE4F}"/>
    <hyperlink ref="P13" r:id="rId8" tooltip="Genome assembly info" display="https://www.ncbi.nlm.nih.gov/assembly/GCA_014325045.1" xr:uid="{54475151-7F63-594D-BA01-189C5BE535A8}"/>
    <hyperlink ref="P14" r:id="rId9" tooltip="Genome assembly info" display="https://www.ncbi.nlm.nih.gov/assembly/GCA_014325035.1" xr:uid="{503F41F5-45CB-AE49-88C4-65C3C0681B12}"/>
    <hyperlink ref="P15" r:id="rId10" tooltip="Genome assembly info" display="https://www.ncbi.nlm.nih.gov/assembly/GCA_014325015.1" xr:uid="{7EC9968F-05C8-E64E-A244-3268A0A137F9}"/>
    <hyperlink ref="P17" r:id="rId11" tooltip="Genome assembly info" display="https://www.ncbi.nlm.nih.gov/assembly/GCA_014324975.1" xr:uid="{8599546C-33AC-B041-AB65-F94D93E6650F}"/>
    <hyperlink ref="P16" r:id="rId12" tooltip="Genome assembly info" display="https://www.ncbi.nlm.nih.gov/assembly/GCA_014324985.1" xr:uid="{5E70B4B7-EDED-8E46-8FD7-6DDC635E475B}"/>
    <hyperlink ref="P6" r:id="rId13" tooltip="Genome assembly info" display="https://www.ncbi.nlm.nih.gov/assembly/GCA_014325225.1" xr:uid="{DD18024A-721B-D147-BE8D-4D921B6965B2}"/>
    <hyperlink ref="P7" r:id="rId14" tooltip="Genome assembly info" display="https://www.ncbi.nlm.nih.gov/assembly/GCA_014325205.1" xr:uid="{797C92CE-3AEB-8D4B-99CC-16F12E070E49}"/>
    <hyperlink ref="P5" r:id="rId15" tooltip="Genome assembly info" display="https://www.ncbi.nlm.nih.gov/assembly/GCA_014325235.1" xr:uid="{783A447B-A745-544E-9B28-02FE6549BE4E}"/>
    <hyperlink ref="P18" r:id="rId16" tooltip="Genome assembly info" display="https://www.ncbi.nlm.nih.gov/assembly/GCA_014325065.1" xr:uid="{77329436-E220-B340-BCC4-13D3984B378A}"/>
    <hyperlink ref="P19" r:id="rId17" tooltip="Genome assembly info" display="https://www.ncbi.nlm.nih.gov/assembly/GCA_014324955.1" xr:uid="{C3F3681F-7A15-5D4D-B6DF-36A7A9785B35}"/>
    <hyperlink ref="P20" r:id="rId18" tooltip="Genome assembly info" display="https://www.ncbi.nlm.nih.gov/assembly/GCA_014324935.1" xr:uid="{BAD3B310-398B-234A-B336-62D3A069CEDD}"/>
    <hyperlink ref="P21" r:id="rId19" tooltip="Genome assembly info" display="https://www.ncbi.nlm.nih.gov/assembly/GCA_014324905.1" xr:uid="{9D26C1CF-BADD-D34D-9982-B38C154F25A7}"/>
    <hyperlink ref="P23" r:id="rId20" tooltip="Genome assembly info" display="https://www.ncbi.nlm.nih.gov/assembly/GCA_014324895.1" xr:uid="{B6384975-E3A9-C34A-8B84-FB8639C7D1B4}"/>
    <hyperlink ref="P24" r:id="rId21" tooltip="Genome assembly info" display="https://www.ncbi.nlm.nih.gov/assembly/GCA_014324865.1" xr:uid="{4803634E-085B-7C4D-AEDF-188C2C5331E3}"/>
    <hyperlink ref="P22" r:id="rId22" tooltip="Genome assembly info" display="https://www.ncbi.nlm.nih.gov/assembly/GCA_014337855.1" xr:uid="{7343DDEC-00F7-8444-90E0-40DE94E9335F}"/>
    <hyperlink ref="P25" r:id="rId23" tooltip="Genome assembly info" display="https://www.ncbi.nlm.nih.gov/assembly/GCA_014324835.1" xr:uid="{33BE9CD8-EAE4-584C-9AFB-BB887B1E3AD2}"/>
    <hyperlink ref="P26" r:id="rId24" tooltip="Genome assembly info" display="https://www.ncbi.nlm.nih.gov/assembly/GCA_014324805.1" xr:uid="{B4D524D6-A2BF-0545-9632-9FF46CDE7849}"/>
    <hyperlink ref="P27" r:id="rId25" tooltip="Genome assembly info" display="https://www.ncbi.nlm.nih.gov/assembly/GCA_014324675.1" xr:uid="{361351B3-F85A-B64D-BE0C-F87A5F51E2FD}"/>
    <hyperlink ref="P28" r:id="rId26" tooltip="Genome assembly info" display="https://www.ncbi.nlm.nih.gov/assembly/GCA_014324795.1" xr:uid="{DD905442-ECB5-F04F-A9F6-2F694781CDE8}"/>
    <hyperlink ref="P29" r:id="rId27" tooltip="Genome assembly info" display="https://www.ncbi.nlm.nih.gov/assembly/GCA_014324775.1" xr:uid="{2DD2662E-31AA-E943-BF1F-FC75C9FD4F4B}"/>
    <hyperlink ref="P30" r:id="rId28" tooltip="Genome assembly info" display="https://www.ncbi.nlm.nih.gov/assembly/GCA_014324715.1" xr:uid="{F6E979F1-08E9-5A47-A529-0BC1AF0C76DD}"/>
    <hyperlink ref="P31" r:id="rId29" tooltip="Genome assembly info" display="https://www.ncbi.nlm.nih.gov/assembly/GCA_014324665.1" xr:uid="{C9AD10B9-A7DA-474D-B382-C549CFEC8F5A}"/>
    <hyperlink ref="P35" r:id="rId30" tooltip="Genome assembly info" display="https://www.ncbi.nlm.nih.gov/assembly/GCA_014324595.1" xr:uid="{843CD8E3-7B42-E247-AE1A-1BDC72B0AF34}"/>
    <hyperlink ref="P32" r:id="rId31" tooltip="Genome assembly info" display="https://www.ncbi.nlm.nih.gov/assembly/GCA_014324645.1" xr:uid="{F6BB1DE9-8FFF-DD4E-80C9-7CDE50FA80AA}"/>
    <hyperlink ref="P34" r:id="rId32" tooltip="Genome assembly info" display="https://www.ncbi.nlm.nih.gov/assembly/GCA_014324585.1" xr:uid="{CB53600C-7722-B941-8726-922507EDE499}"/>
    <hyperlink ref="P36" r:id="rId33" tooltip="Genome assembly info" display="https://www.ncbi.nlm.nih.gov/assembly/GCA_014324575.1" xr:uid="{649D89C1-0C12-C544-A956-BE33803D48CA}"/>
    <hyperlink ref="P37" r:id="rId34" tooltip="Genome assembly info" display="https://www.ncbi.nlm.nih.gov/assembly/GCA_014324555.1" xr:uid="{B902AF75-0706-DB48-AD52-E6338BA259F5}"/>
    <hyperlink ref="P33" r:id="rId35" tooltip="Genome assembly info" display="https://www.ncbi.nlm.nih.gov/assembly/GCA_014324625.1" xr:uid="{8832D8EA-44AD-B241-833D-F0751F42D501}"/>
    <hyperlink ref="P38" r:id="rId36" tooltip="Genome assembly info" display="https://www.ncbi.nlm.nih.gov/assembly/GCA_014324505.1" xr:uid="{4CCF7B9F-23A9-334C-9F79-D59142B87328}"/>
    <hyperlink ref="P39" r:id="rId37" tooltip="Genome assembly info" display="https://www.ncbi.nlm.nih.gov/assembly/GCA_014324495.1" xr:uid="{B482D624-C09D-9A47-8014-A57F4F2682B8}"/>
    <hyperlink ref="P41" r:id="rId38" tooltip="Genome assembly info" display="https://www.ncbi.nlm.nih.gov/assembly/GCA_014324455.1" xr:uid="{250B0C3D-4F3E-944C-A2AD-F9A56CA4735D}"/>
    <hyperlink ref="P42" r:id="rId39" tooltip="Genome assembly info" display="https://www.ncbi.nlm.nih.gov/assembly/GCA_014324465.1" xr:uid="{537AD01B-6381-5B4E-BE3B-C8445B0DB4FD}"/>
    <hyperlink ref="P43" r:id="rId40" tooltip="Genome assembly info" display="https://www.ncbi.nlm.nih.gov/assembly/GCA_014324755.1" xr:uid="{FCDAA323-EAD1-BD44-9C6B-FF8416669147}"/>
    <hyperlink ref="P45" r:id="rId41" tooltip="Genome assembly info" display="https://www.ncbi.nlm.nih.gov/assembly/GCA_014324745.1" xr:uid="{91FD1F0A-0E78-644D-BF58-7A68F14DEEAE}"/>
    <hyperlink ref="P46" r:id="rId42" tooltip="Genome assembly info" display="https://www.ncbi.nlm.nih.gov/assembly/GCA_014324435.1" xr:uid="{D00CE034-74C6-5E48-BFA7-BF54A69DC78A}"/>
    <hyperlink ref="P44" r:id="rId43" tooltip="Genome assembly info" display="https://www.ncbi.nlm.nih.gov/assembly/GCA_014324425.1" xr:uid="{F2692380-2A6E-0D4C-9083-BD85D5FFB977}"/>
    <hyperlink ref="P40" r:id="rId44" tooltip="Genome assembly info" display="https://www.ncbi.nlm.nih.gov/assembly/GCA_014324765.1" xr:uid="{03ED0944-29A3-FD49-A1F7-9728D23251AC}"/>
    <hyperlink ref="P47" r:id="rId45" tooltip="Genome assembly info" display="https://www.ncbi.nlm.nih.gov/assembly/GCA_014324445.1" xr:uid="{92AD7490-2527-D245-9FCA-BA07D663DCF3}"/>
  </hyperlinks>
  <pageMargins left="0.25" right="0.25" top="0.75" bottom="0.75" header="0.3" footer="0.3"/>
  <pageSetup paperSize="9" scale="67" orientation="landscape" horizontalDpi="4294967292" verticalDpi="4294967292"/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Assembly statistics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Like Fokkens</cp:lastModifiedBy>
  <cp:lastPrinted>2019-10-02T13:17:49Z</cp:lastPrinted>
  <dcterms:created xsi:type="dcterms:W3CDTF">2017-01-11T14:15:38Z</dcterms:created>
  <dcterms:modified xsi:type="dcterms:W3CDTF">2021-09-03T11:01:17Z</dcterms:modified>
</cp:coreProperties>
</file>