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我的面上项目\2018年面上项目写作\2021研究\文章写作 2021\青藤碱文章\审回意见\feedbacks &amp; files for uploading\files for uploading\"/>
    </mc:Choice>
  </mc:AlternateContent>
  <xr:revisionPtr revIDLastSave="0" documentId="13_ncr:1_{435F2050-858E-4972-9BBB-ECADD1205C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alidation of DEGs" sheetId="1" r:id="rId1"/>
  </sheet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F3" i="1"/>
  <c r="J2" i="1"/>
  <c r="K2" i="1" s="1"/>
  <c r="G2" i="1"/>
  <c r="F2" i="1"/>
</calcChain>
</file>

<file path=xl/sharedStrings.xml><?xml version="1.0" encoding="utf-8"?>
<sst xmlns="http://schemas.openxmlformats.org/spreadsheetml/2006/main" count="78" uniqueCount="57">
  <si>
    <t xml:space="preserve">Gene </t>
    <phoneticPr fontId="3" type="noConversion"/>
  </si>
  <si>
    <t>gene description</t>
    <phoneticPr fontId="3" type="noConversion"/>
  </si>
  <si>
    <t>ORGAN</t>
    <phoneticPr fontId="3" type="noConversion"/>
  </si>
  <si>
    <t>Primers</t>
  </si>
  <si>
    <t>Compared</t>
  </si>
  <si>
    <t>Fold change in DGE</t>
  </si>
  <si>
    <t>Log2|Fold change in qPCR|</t>
    <phoneticPr fontId="3" type="noConversion"/>
  </si>
  <si>
    <t>Log2|Fold change in RNAseq|</t>
    <phoneticPr fontId="3" type="noConversion"/>
  </si>
  <si>
    <t>R</t>
    <phoneticPr fontId="3" type="noConversion"/>
  </si>
  <si>
    <t>R^2</t>
    <phoneticPr fontId="3" type="noConversion"/>
  </si>
  <si>
    <t>pglyrp6</t>
    <phoneticPr fontId="3" type="noConversion"/>
  </si>
  <si>
    <t>peptidoglycan recognition protein 6 [Source:ZFIN;Acc:ZDB-GENE-071227-2]</t>
  </si>
  <si>
    <t>GUT</t>
    <phoneticPr fontId="3" type="noConversion"/>
  </si>
  <si>
    <t>F:5'-AACTCTATTGGCTACGGCG-3'</t>
    <phoneticPr fontId="3" type="noConversion"/>
  </si>
  <si>
    <t>50SBM VS FM</t>
    <phoneticPr fontId="3" type="noConversion"/>
  </si>
  <si>
    <t>GUT</t>
    <phoneticPr fontId="3" type="noConversion"/>
  </si>
  <si>
    <t>R:5'-TGTTTCCAGGACACTCGGT-3'</t>
    <phoneticPr fontId="3" type="noConversion"/>
  </si>
  <si>
    <t>SN35 VS FM</t>
    <phoneticPr fontId="3" type="noConversion"/>
  </si>
  <si>
    <t>GUT</t>
    <phoneticPr fontId="3" type="noConversion"/>
  </si>
  <si>
    <t>SN35 VS 50SBM</t>
    <phoneticPr fontId="3" type="noConversion"/>
  </si>
  <si>
    <t>CYP51</t>
    <phoneticPr fontId="3" type="noConversion"/>
  </si>
  <si>
    <t>cytochrome P450, family 51 [Source:NCBI gene;Acc:414331]</t>
  </si>
  <si>
    <t>GUT</t>
    <phoneticPr fontId="3" type="noConversion"/>
  </si>
  <si>
    <t>F:5'-AAGTTTGCTTACATCCCGTTTGG-3'</t>
    <phoneticPr fontId="3" type="noConversion"/>
  </si>
  <si>
    <t>SN35 VS 50SBM</t>
    <phoneticPr fontId="3" type="noConversion"/>
  </si>
  <si>
    <t>R:5'-GATGGTCTTGATCTGGACGTAGG-3'</t>
    <phoneticPr fontId="3" type="noConversion"/>
  </si>
  <si>
    <t>SN35 VS FM</t>
    <phoneticPr fontId="3" type="noConversion"/>
  </si>
  <si>
    <t>MPX</t>
    <phoneticPr fontId="3" type="noConversion"/>
  </si>
  <si>
    <t>myeloid-specific peroxidase [Source:ZFIN;Acc:ZDB-GENE-030131-9460]</t>
  </si>
  <si>
    <t>F:5'-CTACATGGCACAAACGCTGAG-3'</t>
    <phoneticPr fontId="3" type="noConversion"/>
  </si>
  <si>
    <t>50SBM VS FM</t>
    <phoneticPr fontId="3" type="noConversion"/>
  </si>
  <si>
    <t>R:5'-3'CTCGTCTTGAGTGAGCAGGTT</t>
    <phoneticPr fontId="3" type="noConversion"/>
  </si>
  <si>
    <t>CYP7A1</t>
    <phoneticPr fontId="3" type="noConversion"/>
  </si>
  <si>
    <t>cytochrome P450, family 7, subfamily A, polypeptide 1 [Source:ZFIN;Acc:ZDB-GENE-040426-1296]</t>
  </si>
  <si>
    <t>F:5'-GCAGGCGTGCCAATGTG-3'</t>
    <phoneticPr fontId="3" type="noConversion"/>
  </si>
  <si>
    <t>50SBM VS FM</t>
    <phoneticPr fontId="3" type="noConversion"/>
  </si>
  <si>
    <t>R:5'-CAGCTCGTTGAAGGTAGATAGTGTGT-3'</t>
    <phoneticPr fontId="3" type="noConversion"/>
  </si>
  <si>
    <t>SIVA1</t>
    <phoneticPr fontId="3" type="noConversion"/>
  </si>
  <si>
    <t>SIVA1, apoptosis-inducing factor [Source:ZFIN;Acc:ZDB-GENE-050506-57]</t>
  </si>
  <si>
    <t>F:5'-CCGCTACCGACAGGAGATCTACGA-3'</t>
    <phoneticPr fontId="3" type="noConversion"/>
  </si>
  <si>
    <t>R:5'-GGTGTGGAGCGCGCTCTGTGCAGT-3'</t>
    <phoneticPr fontId="3" type="noConversion"/>
  </si>
  <si>
    <t>GCK</t>
    <phoneticPr fontId="3" type="noConversion"/>
  </si>
  <si>
    <t>glucokinase (hexokinase 4) [Source:ZFIN;Acc:ZDB-GENE-060825-204]</t>
  </si>
  <si>
    <t>F:5'-GCTGTGAAGTCGGCATGATA-3'</t>
    <phoneticPr fontId="3" type="noConversion"/>
  </si>
  <si>
    <t>SN35 VS 50SBM</t>
    <phoneticPr fontId="3" type="noConversion"/>
  </si>
  <si>
    <t>R:5'-CTTCAACCAGCTCCACCTTAC-3'</t>
    <phoneticPr fontId="3" type="noConversion"/>
  </si>
  <si>
    <t>50SBM VS FM</t>
    <phoneticPr fontId="3" type="noConversion"/>
  </si>
  <si>
    <t>CORO1A</t>
    <phoneticPr fontId="3" type="noConversion"/>
  </si>
  <si>
    <t>coronin, actin binding protein, 1A [Source:ZFIN;Acc:ZDB-GENE-030131-9512]</t>
  </si>
  <si>
    <t>F:5'-TGTGATGACTGTGCCTCGTAAG-3'</t>
    <phoneticPr fontId="3" type="noConversion"/>
  </si>
  <si>
    <t>SN35 VS FM</t>
    <phoneticPr fontId="3" type="noConversion"/>
  </si>
  <si>
    <t>R:5'-AATCATCCGCCTCCACTGAT-3'</t>
    <phoneticPr fontId="3" type="noConversion"/>
  </si>
  <si>
    <t>DAD1</t>
    <phoneticPr fontId="3" type="noConversion"/>
  </si>
  <si>
    <t>defender against cell death 1 [Source:ZFIN;Acc:ZDB-GENE-060503-233]</t>
  </si>
  <si>
    <t xml:space="preserve">F:5'-GCTGTGTGTCTTCGCATCCA-3' </t>
    <phoneticPr fontId="3" type="noConversion"/>
  </si>
  <si>
    <t>R:5'-ACAGTGTGAGCAAAAAGGAAATCA-3'</t>
    <phoneticPr fontId="3" type="noConversion"/>
  </si>
  <si>
    <t>Fold change in qPCR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</si>
</sst>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4">
    <font>
      <sz val="11"/>
      <color theme="1"/>
      <name val="宋体"/>
      <family val="2"/>
      <charset val="134"/>
      <scheme val="minor"/>
    </font>
    <font>
      <sz val="12"/>
      <color theme="1"/>
      <name val="Arial Unicode MS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216913</xdr:colOff>
      <xdr:row>2</xdr:row>
      <xdr:rowOff>148079</xdr:rowOff>
    </xdr:from>
    <xdr:to>
      <xdr:col>14</xdr:col>
      <xdr:colOff>203784</xdr:colOff>
      <xdr:row>31</xdr:row>
      <xdr:rowOff>59871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61788" y="557654"/>
          <a:ext cx="4892246" cy="4883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D1" zoomScale="90" zoomScaleNormal="90" workbookViewId="0">
      <selection activeCell="A2" sqref="A2:A4"/>
    </sheetView>
  </sheetViews>
  <sheetFormatPr defaultRowHeight="14.25"/>
  <cols>
    <col min="1" max="1" width="10.375" style="6" customWidth="1"/>
    <col min="2" max="2" width="22.75" style="6" customWidth="1"/>
    <col min="3" max="3" width="14.875" style="6" customWidth="1"/>
    <col min="4" max="4" width="55.125" style="6" customWidth="1"/>
    <col min="5" max="5" width="20.75" style="20" customWidth="1"/>
    <col min="6" max="6" width="21.5" style="11" customWidth="1"/>
    <col min="7" max="7" width="25.375" style="12" customWidth="1"/>
    <col min="8" max="8" width="18.5" style="6" customWidth="1"/>
    <col min="9" max="9" width="22.625" style="6" customWidth="1"/>
    <col min="10" max="10" width="16.5" style="6" customWidth="1"/>
    <col min="11" max="11" width="20.875" style="6" customWidth="1"/>
    <col min="12" max="16384" width="9" style="6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56</v>
      </c>
      <c r="G1" s="3" t="s">
        <v>5</v>
      </c>
      <c r="H1" s="4" t="s">
        <v>6</v>
      </c>
      <c r="I1" s="5" t="s">
        <v>7</v>
      </c>
      <c r="J1" s="1" t="s">
        <v>8</v>
      </c>
      <c r="K1" s="1" t="s">
        <v>9</v>
      </c>
    </row>
    <row r="2" spans="1:11" ht="15" customHeight="1">
      <c r="A2" s="21" t="s">
        <v>10</v>
      </c>
      <c r="B2" s="21" t="s">
        <v>11</v>
      </c>
      <c r="C2" s="1" t="s">
        <v>12</v>
      </c>
      <c r="D2" s="7" t="s">
        <v>13</v>
      </c>
      <c r="E2" s="8" t="s">
        <v>14</v>
      </c>
      <c r="F2" s="3">
        <f>1/0.145896761794124</f>
        <v>6.8541617216364772</v>
      </c>
      <c r="G2" s="3">
        <f>1/0.0966755391282526</f>
        <v>10.343878182808691</v>
      </c>
      <c r="H2" s="9">
        <v>2.7769802321620825</v>
      </c>
      <c r="I2" s="9">
        <v>3.3707052849999997</v>
      </c>
      <c r="J2" s="6">
        <f>CORREL(H2:H6,I2:I6)</f>
        <v>0.8627802915577768</v>
      </c>
      <c r="K2" s="6">
        <f>J2^(2)</f>
        <v>0.74438983150052229</v>
      </c>
    </row>
    <row r="3" spans="1:11" ht="15" customHeight="1">
      <c r="A3" s="21"/>
      <c r="B3" s="21"/>
      <c r="C3" s="1" t="s">
        <v>15</v>
      </c>
      <c r="D3" s="7" t="s">
        <v>16</v>
      </c>
      <c r="E3" s="8" t="s">
        <v>17</v>
      </c>
      <c r="F3" s="10">
        <f>1/0.871824047133841</f>
        <v>1.1470204375384494</v>
      </c>
      <c r="G3" s="3">
        <f>1/0.867450722384078</f>
        <v>1.1528032361903247</v>
      </c>
      <c r="H3" s="9">
        <v>0.19789109743280092</v>
      </c>
      <c r="I3" s="9">
        <v>0.20514629061591183</v>
      </c>
    </row>
    <row r="4" spans="1:11" ht="15" customHeight="1">
      <c r="A4" s="21"/>
      <c r="B4" s="21"/>
      <c r="C4" s="1" t="s">
        <v>18</v>
      </c>
      <c r="D4" s="8"/>
      <c r="E4" s="8" t="s">
        <v>19</v>
      </c>
      <c r="F4" s="10">
        <v>10.189384709224283</v>
      </c>
      <c r="G4" s="3">
        <v>9.0223552501975899</v>
      </c>
      <c r="H4" s="9">
        <v>3.3489950312044665</v>
      </c>
      <c r="I4" s="9">
        <v>3.1735040924868998</v>
      </c>
    </row>
    <row r="5" spans="1:11" ht="15" customHeight="1">
      <c r="A5" s="1"/>
      <c r="B5" s="1"/>
      <c r="C5" s="1"/>
      <c r="D5" s="8"/>
      <c r="E5" s="8"/>
      <c r="F5" s="10"/>
      <c r="G5" s="3"/>
      <c r="H5" s="9"/>
      <c r="I5" s="9"/>
    </row>
    <row r="6" spans="1:11" ht="15" customHeight="1">
      <c r="A6" s="21" t="s">
        <v>20</v>
      </c>
      <c r="B6" s="21" t="s">
        <v>21</v>
      </c>
      <c r="C6" s="1" t="s">
        <v>22</v>
      </c>
      <c r="D6" s="8" t="s">
        <v>23</v>
      </c>
      <c r="E6" s="8" t="s">
        <v>24</v>
      </c>
      <c r="F6" s="3">
        <v>3.4017759156552123</v>
      </c>
      <c r="G6" s="3">
        <v>10.052555661428643</v>
      </c>
      <c r="H6" s="9">
        <v>1.7662881098371062</v>
      </c>
      <c r="I6" s="9">
        <v>3.3294904193116102</v>
      </c>
    </row>
    <row r="7" spans="1:11" ht="15" customHeight="1">
      <c r="A7" s="21"/>
      <c r="B7" s="21"/>
      <c r="C7" s="1" t="s">
        <v>22</v>
      </c>
      <c r="D7" s="8" t="s">
        <v>25</v>
      </c>
      <c r="E7" s="8" t="s">
        <v>26</v>
      </c>
    </row>
    <row r="8" spans="1:11" ht="15" customHeight="1">
      <c r="A8" s="1"/>
      <c r="B8" s="1"/>
      <c r="C8" s="1"/>
      <c r="D8" s="8"/>
      <c r="E8" s="8"/>
      <c r="F8" s="3"/>
      <c r="G8" s="3"/>
      <c r="H8" s="9"/>
      <c r="I8" s="9"/>
    </row>
    <row r="9" spans="1:11" ht="15" customHeight="1">
      <c r="A9" s="21" t="s">
        <v>27</v>
      </c>
      <c r="B9" s="21" t="s">
        <v>28</v>
      </c>
      <c r="C9" s="1" t="s">
        <v>18</v>
      </c>
      <c r="D9" s="7" t="s">
        <v>29</v>
      </c>
      <c r="E9" s="8" t="s">
        <v>30</v>
      </c>
      <c r="F9" s="3">
        <v>10.98845822088095</v>
      </c>
      <c r="G9" s="3">
        <v>15.50949495842843</v>
      </c>
      <c r="H9" s="9">
        <v>3.4579170723366808</v>
      </c>
      <c r="I9" s="9">
        <v>3.9550798029999994</v>
      </c>
    </row>
    <row r="10" spans="1:11" ht="15" customHeight="1">
      <c r="A10" s="21"/>
      <c r="B10" s="21"/>
      <c r="C10" s="1" t="s">
        <v>22</v>
      </c>
      <c r="D10" s="7" t="s">
        <v>31</v>
      </c>
      <c r="E10" s="8"/>
      <c r="F10" s="10"/>
      <c r="G10" s="10"/>
      <c r="H10" s="9"/>
      <c r="I10" s="9"/>
    </row>
    <row r="11" spans="1:11" ht="15" customHeight="1">
      <c r="A11" s="1"/>
      <c r="B11" s="1"/>
      <c r="C11" s="1"/>
      <c r="D11" s="7"/>
      <c r="E11" s="8"/>
      <c r="F11" s="10"/>
      <c r="G11" s="10"/>
      <c r="H11" s="9"/>
      <c r="I11" s="9"/>
    </row>
    <row r="12" spans="1:11" ht="15" customHeight="1">
      <c r="A12" s="21" t="s">
        <v>32</v>
      </c>
      <c r="B12" s="21" t="s">
        <v>33</v>
      </c>
      <c r="C12" s="1" t="s">
        <v>12</v>
      </c>
      <c r="D12" s="8" t="s">
        <v>34</v>
      </c>
      <c r="E12" s="8" t="s">
        <v>35</v>
      </c>
      <c r="F12" s="3">
        <v>3.4798429041008907</v>
      </c>
      <c r="G12" s="13">
        <v>4.2391891676588092</v>
      </c>
      <c r="H12" s="9">
        <v>1.9261899935765519</v>
      </c>
      <c r="I12" s="9">
        <v>3.5447326559326235</v>
      </c>
    </row>
    <row r="13" spans="1:11" ht="15" customHeight="1">
      <c r="A13" s="21"/>
      <c r="B13" s="21"/>
      <c r="C13" s="1" t="s">
        <v>18</v>
      </c>
      <c r="D13" s="8" t="s">
        <v>36</v>
      </c>
      <c r="E13" s="14"/>
    </row>
    <row r="14" spans="1:11" ht="15" customHeight="1">
      <c r="A14" s="1"/>
      <c r="B14" s="1"/>
      <c r="C14" s="1"/>
      <c r="D14" s="15"/>
      <c r="E14" s="8"/>
      <c r="F14" s="3"/>
      <c r="G14" s="13"/>
      <c r="H14" s="9"/>
      <c r="I14" s="9"/>
    </row>
    <row r="15" spans="1:11" ht="15" customHeight="1">
      <c r="A15" s="21" t="s">
        <v>37</v>
      </c>
      <c r="B15" s="21" t="s">
        <v>38</v>
      </c>
      <c r="C15" s="1" t="s">
        <v>12</v>
      </c>
      <c r="D15" s="8" t="s">
        <v>39</v>
      </c>
      <c r="E15" s="8" t="s">
        <v>35</v>
      </c>
      <c r="F15" s="10">
        <v>24.479772962658437</v>
      </c>
      <c r="G15" s="3">
        <v>16.999693142633184</v>
      </c>
      <c r="H15" s="9">
        <v>1.7990221777434507</v>
      </c>
      <c r="I15" s="9">
        <v>2.083788346</v>
      </c>
    </row>
    <row r="16" spans="1:11" ht="15" customHeight="1">
      <c r="A16" s="21"/>
      <c r="B16" s="21"/>
      <c r="C16" s="1" t="s">
        <v>18</v>
      </c>
      <c r="D16" s="8" t="s">
        <v>40</v>
      </c>
      <c r="E16" s="14"/>
    </row>
    <row r="17" spans="1:9" ht="15" customHeight="1">
      <c r="A17" s="1"/>
      <c r="B17" s="1"/>
      <c r="C17" s="1"/>
      <c r="E17" s="8"/>
      <c r="F17" s="10"/>
      <c r="G17" s="3"/>
      <c r="H17" s="9"/>
      <c r="I17" s="9"/>
    </row>
    <row r="18" spans="1:9" ht="15" customHeight="1">
      <c r="A18" s="21" t="s">
        <v>41</v>
      </c>
      <c r="B18" s="21" t="s">
        <v>42</v>
      </c>
      <c r="C18" s="1" t="s">
        <v>22</v>
      </c>
      <c r="D18" s="8" t="s">
        <v>43</v>
      </c>
      <c r="E18" s="8" t="s">
        <v>44</v>
      </c>
      <c r="F18" s="10">
        <v>6.3753496691934091</v>
      </c>
      <c r="G18" s="3">
        <v>8.0004084546325149</v>
      </c>
      <c r="H18" s="9">
        <v>4.6135182727232511</v>
      </c>
      <c r="I18" s="9">
        <v>4.0874367997446397</v>
      </c>
    </row>
    <row r="19" spans="1:9" ht="15" customHeight="1">
      <c r="A19" s="21"/>
      <c r="B19" s="21"/>
      <c r="C19" s="1" t="s">
        <v>15</v>
      </c>
      <c r="D19" s="8" t="s">
        <v>45</v>
      </c>
      <c r="E19" s="8" t="s">
        <v>17</v>
      </c>
      <c r="F19" s="3">
        <v>11.671077976738125</v>
      </c>
      <c r="G19" s="3">
        <v>10.60647803410451</v>
      </c>
      <c r="H19" s="9">
        <v>2.6725044717247179</v>
      </c>
      <c r="I19" s="9">
        <v>3.0000736575537501</v>
      </c>
    </row>
    <row r="20" spans="1:9" ht="15" customHeight="1">
      <c r="A20" s="21"/>
      <c r="B20" s="21"/>
      <c r="C20" s="1" t="s">
        <v>18</v>
      </c>
      <c r="E20" s="8" t="s">
        <v>46</v>
      </c>
      <c r="F20" s="3">
        <v>1.5060071762073246</v>
      </c>
      <c r="G20" s="13">
        <v>1.3292154377844139</v>
      </c>
      <c r="H20" s="9">
        <v>3.5448659138478704</v>
      </c>
      <c r="I20" s="9">
        <v>3.4068737722284501</v>
      </c>
    </row>
    <row r="21" spans="1:9" ht="15" customHeight="1">
      <c r="A21" s="1"/>
      <c r="B21" s="1"/>
      <c r="C21" s="1"/>
      <c r="E21" s="8"/>
      <c r="F21" s="3"/>
      <c r="G21" s="13"/>
      <c r="H21" s="9"/>
      <c r="I21" s="9"/>
    </row>
    <row r="22" spans="1:9" ht="15" customHeight="1">
      <c r="A22" s="21" t="s">
        <v>47</v>
      </c>
      <c r="B22" s="21" t="s">
        <v>48</v>
      </c>
      <c r="C22" s="1" t="s">
        <v>12</v>
      </c>
      <c r="D22" s="8" t="s">
        <v>49</v>
      </c>
      <c r="E22" s="8" t="s">
        <v>50</v>
      </c>
      <c r="F22" s="3">
        <v>1.2949556211230904</v>
      </c>
      <c r="G22" s="3">
        <v>2.017761304585167</v>
      </c>
      <c r="H22" s="9">
        <v>0.590728644547725</v>
      </c>
      <c r="I22" s="9">
        <v>0.41057495399999994</v>
      </c>
    </row>
    <row r="23" spans="1:9" ht="15" customHeight="1">
      <c r="A23" s="21"/>
      <c r="B23" s="21"/>
      <c r="C23" s="1" t="s">
        <v>18</v>
      </c>
      <c r="D23" s="8" t="s">
        <v>51</v>
      </c>
      <c r="E23" s="16" t="s">
        <v>24</v>
      </c>
      <c r="F23" s="3">
        <v>1.4420037701586021</v>
      </c>
      <c r="G23" s="3">
        <v>9.3248917653579504</v>
      </c>
      <c r="H23" s="9">
        <v>0.3729026567668754</v>
      </c>
      <c r="I23" s="9">
        <v>1.01275551782428</v>
      </c>
    </row>
    <row r="24" spans="1:9" ht="15" customHeight="1">
      <c r="A24" s="21"/>
      <c r="B24" s="21"/>
      <c r="C24" s="1"/>
      <c r="E24" s="8" t="s">
        <v>30</v>
      </c>
      <c r="F24" s="10">
        <v>1.395131448514773</v>
      </c>
      <c r="G24" s="3">
        <v>4.5789185864413655</v>
      </c>
      <c r="H24" s="9"/>
      <c r="I24" s="9"/>
    </row>
    <row r="25" spans="1:9" ht="15" customHeight="1">
      <c r="A25" s="21"/>
      <c r="B25" s="21"/>
      <c r="E25" s="16"/>
      <c r="F25" s="10"/>
      <c r="G25" s="17"/>
      <c r="H25" s="9"/>
      <c r="I25" s="9"/>
    </row>
    <row r="26" spans="1:9" ht="15" customHeight="1">
      <c r="A26" s="21" t="s">
        <v>52</v>
      </c>
      <c r="B26" s="21" t="s">
        <v>53</v>
      </c>
      <c r="C26" s="1" t="s">
        <v>18</v>
      </c>
      <c r="D26" s="8" t="s">
        <v>54</v>
      </c>
      <c r="E26" s="8" t="s">
        <v>26</v>
      </c>
      <c r="F26" s="3">
        <v>1.3179000000000001</v>
      </c>
      <c r="G26" s="3">
        <v>3.2118877513074198</v>
      </c>
      <c r="H26" s="9">
        <v>0.48040105838867148</v>
      </c>
      <c r="I26" s="9">
        <v>2.1950069139999999</v>
      </c>
    </row>
    <row r="27" spans="1:9" ht="15" customHeight="1">
      <c r="A27" s="21"/>
      <c r="B27" s="21"/>
      <c r="C27" s="1" t="s">
        <v>18</v>
      </c>
      <c r="D27" s="8" t="s">
        <v>55</v>
      </c>
      <c r="E27" s="8" t="s">
        <v>30</v>
      </c>
      <c r="F27" s="3">
        <v>1.1130637352562469</v>
      </c>
      <c r="G27" s="3">
        <v>0.83331218905083881</v>
      </c>
      <c r="H27" s="9">
        <v>0.39824090526446843</v>
      </c>
      <c r="I27" s="9">
        <v>1.6834214745918898</v>
      </c>
    </row>
    <row r="28" spans="1:9" ht="15" customHeight="1">
      <c r="A28" s="21"/>
      <c r="B28" s="21"/>
      <c r="C28" s="1"/>
      <c r="E28" s="8" t="s">
        <v>19</v>
      </c>
      <c r="F28" s="10">
        <v>1.1840198624249614</v>
      </c>
      <c r="G28" s="3">
        <v>2.7018018808908155</v>
      </c>
      <c r="H28" s="9">
        <v>0.15453620535325283</v>
      </c>
      <c r="I28" s="9">
        <v>-0.26307101200000005</v>
      </c>
    </row>
    <row r="29" spans="1:9" ht="15" customHeight="1">
      <c r="A29" s="1"/>
      <c r="B29" s="1"/>
      <c r="C29" s="1"/>
      <c r="D29" s="15"/>
      <c r="E29" s="1"/>
      <c r="G29" s="3"/>
    </row>
    <row r="30" spans="1:9">
      <c r="A30" s="18"/>
      <c r="B30" s="18"/>
      <c r="D30" s="19"/>
      <c r="F30" s="4"/>
      <c r="G30" s="5"/>
    </row>
    <row r="31" spans="1:9">
      <c r="C31" s="1"/>
      <c r="F31" s="9"/>
      <c r="G31" s="9"/>
    </row>
    <row r="32" spans="1:9">
      <c r="F32" s="9"/>
      <c r="G32" s="9"/>
    </row>
    <row r="33" spans="6:9">
      <c r="F33" s="9"/>
      <c r="G33" s="9"/>
    </row>
    <row r="34" spans="6:9">
      <c r="F34" s="9"/>
      <c r="G34" s="9"/>
      <c r="H34" s="11"/>
      <c r="I34" s="12"/>
    </row>
    <row r="35" spans="6:9">
      <c r="F35" s="9"/>
      <c r="G35" s="9"/>
      <c r="H35" s="11"/>
      <c r="I35" s="12"/>
    </row>
    <row r="36" spans="6:9">
      <c r="F36" s="9"/>
      <c r="G36" s="9"/>
      <c r="H36" s="11"/>
      <c r="I36" s="12"/>
    </row>
    <row r="37" spans="6:9">
      <c r="F37" s="9"/>
      <c r="G37" s="9"/>
      <c r="H37" s="11"/>
      <c r="I37" s="12"/>
    </row>
    <row r="38" spans="6:9">
      <c r="F38" s="9"/>
      <c r="G38" s="9"/>
      <c r="H38" s="11"/>
      <c r="I38" s="12"/>
    </row>
    <row r="39" spans="6:9">
      <c r="F39" s="9"/>
      <c r="G39" s="9"/>
      <c r="H39" s="11"/>
      <c r="I39" s="12"/>
    </row>
    <row r="40" spans="6:9">
      <c r="F40" s="9"/>
      <c r="G40" s="9"/>
      <c r="H40" s="11"/>
      <c r="I40" s="12"/>
    </row>
    <row r="41" spans="6:9">
      <c r="F41" s="9"/>
      <c r="G41" s="9"/>
      <c r="H41" s="11"/>
      <c r="I41" s="12"/>
    </row>
    <row r="42" spans="6:9">
      <c r="F42" s="9"/>
      <c r="G42" s="9"/>
      <c r="H42" s="11"/>
      <c r="I42" s="12"/>
    </row>
    <row r="43" spans="6:9">
      <c r="F43" s="9"/>
      <c r="G43" s="9"/>
      <c r="H43" s="11"/>
      <c r="I43" s="12"/>
    </row>
    <row r="44" spans="6:9">
      <c r="F44" s="9"/>
      <c r="G44" s="9"/>
      <c r="H44" s="11"/>
      <c r="I44" s="12"/>
    </row>
    <row r="45" spans="6:9">
      <c r="F45" s="9"/>
      <c r="G45" s="9"/>
      <c r="H45" s="11"/>
      <c r="I45" s="12"/>
    </row>
    <row r="46" spans="6:9">
      <c r="F46" s="9"/>
      <c r="G46" s="9"/>
      <c r="H46" s="11"/>
      <c r="I46" s="12"/>
    </row>
    <row r="47" spans="6:9">
      <c r="F47" s="6"/>
      <c r="G47" s="6"/>
      <c r="H47" s="11"/>
      <c r="I47" s="12"/>
    </row>
    <row r="48" spans="6:9">
      <c r="F48" s="6"/>
      <c r="G48" s="6"/>
      <c r="H48" s="11"/>
      <c r="I48" s="12"/>
    </row>
    <row r="49" spans="6:9">
      <c r="F49" s="6"/>
      <c r="G49" s="6"/>
      <c r="H49" s="11"/>
      <c r="I49" s="12"/>
    </row>
    <row r="50" spans="6:9">
      <c r="F50" s="9"/>
      <c r="G50" s="9"/>
      <c r="H50" s="11"/>
      <c r="I50" s="12"/>
    </row>
    <row r="51" spans="6:9">
      <c r="F51" s="6"/>
      <c r="G51" s="6"/>
      <c r="H51" s="11"/>
      <c r="I51" s="12"/>
    </row>
    <row r="52" spans="6:9">
      <c r="F52" s="6"/>
      <c r="G52" s="6"/>
      <c r="H52" s="11"/>
      <c r="I52" s="12"/>
    </row>
    <row r="53" spans="6:9">
      <c r="F53" s="9"/>
      <c r="G53" s="9"/>
      <c r="H53" s="11"/>
      <c r="I53" s="12"/>
    </row>
    <row r="54" spans="6:9">
      <c r="F54" s="9"/>
      <c r="G54" s="9"/>
      <c r="H54" s="11"/>
      <c r="I54" s="12"/>
    </row>
    <row r="55" spans="6:9">
      <c r="F55" s="6"/>
      <c r="G55" s="6"/>
      <c r="H55" s="11"/>
      <c r="I55" s="12"/>
    </row>
    <row r="56" spans="6:9">
      <c r="F56" s="6"/>
      <c r="G56" s="6"/>
      <c r="H56" s="11"/>
      <c r="I56" s="12"/>
    </row>
    <row r="57" spans="6:9">
      <c r="F57" s="6"/>
      <c r="G57" s="6"/>
      <c r="H57" s="11"/>
      <c r="I57" s="12"/>
    </row>
  </sheetData>
  <mergeCells count="16">
    <mergeCell ref="A22:A25"/>
    <mergeCell ref="B22:B25"/>
    <mergeCell ref="A26:A28"/>
    <mergeCell ref="B26:B28"/>
    <mergeCell ref="A12:A13"/>
    <mergeCell ref="B12:B13"/>
    <mergeCell ref="A15:A16"/>
    <mergeCell ref="B15:B16"/>
    <mergeCell ref="A18:A20"/>
    <mergeCell ref="B18:B20"/>
    <mergeCell ref="A2:A4"/>
    <mergeCell ref="B2:B4"/>
    <mergeCell ref="A6:A7"/>
    <mergeCell ref="B6:B7"/>
    <mergeCell ref="A9:A10"/>
    <mergeCell ref="B9:B10"/>
  </mergeCells>
  <phoneticPr fontId="2" type="noConversion"/>
  <dataValidations count="1"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_x000a_二、如需要中间修饰，请把修饰代码放入序列中您需要标记的位置，多种修饰或多个修饰请依次填写。中间修饰名称及代码请参照 sheet《修饰名称》" sqref="D9:D11 D2:D3" xr:uid="{00000000-0002-0000-0000-000000000000}">
      <formula1>4</formula1>
      <formula2>1000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Validation of DEGs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2021-08-18T09:31:55Z</dcterms:created>
  <dcterms:modified xsi:type="dcterms:W3CDTF">2021-10-18T08:06:15Z</dcterms:modified>
</cp:coreProperties>
</file>