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100"/>
  </bookViews>
  <sheets>
    <sheet name="肺炎" sheetId="1" r:id="rId1"/>
  </sheets>
  <definedNames>
    <definedName name="_xlnm._FilterDatabase" localSheetId="0" hidden="1">肺炎!$A$1:$XEP$237</definedName>
  </definedNames>
  <calcPr calcId="144525" concurrentCalc="0"/>
</workbook>
</file>

<file path=xl/sharedStrings.xml><?xml version="1.0" encoding="utf-8"?>
<sst xmlns="http://schemas.openxmlformats.org/spreadsheetml/2006/main" count="341">
  <si>
    <t>ID</t>
  </si>
  <si>
    <t>specimen no.</t>
  </si>
  <si>
    <t>male</t>
  </si>
  <si>
    <t>age</t>
  </si>
  <si>
    <t>immune disease</t>
  </si>
  <si>
    <t>hema</t>
  </si>
  <si>
    <t>chemo</t>
  </si>
  <si>
    <t>transplant</t>
  </si>
  <si>
    <t>steroids</t>
  </si>
  <si>
    <t>suppressed immune</t>
  </si>
  <si>
    <t>APACHE</t>
  </si>
  <si>
    <t>SOFA</t>
  </si>
  <si>
    <t>vasopressor</t>
  </si>
  <si>
    <t>IMV on NGS dya</t>
  </si>
  <si>
    <t xml:space="preserve">CRRT on NGS day </t>
  </si>
  <si>
    <t>icu death</t>
  </si>
  <si>
    <t>icu stay</t>
  </si>
  <si>
    <t>ngs days</t>
  </si>
  <si>
    <t>infection</t>
  </si>
  <si>
    <t>library</t>
  </si>
  <si>
    <t>Host proportion</t>
  </si>
  <si>
    <t>total reads</t>
  </si>
  <si>
    <t>bac-ngs sup</t>
  </si>
  <si>
    <t>bac-ngs</t>
  </si>
  <si>
    <t>bac-RPM</t>
  </si>
  <si>
    <t>mapped Reads num</t>
  </si>
  <si>
    <t>SDSMRN</t>
  </si>
  <si>
    <t>Strictly mapped reads num</t>
  </si>
  <si>
    <t xml:space="preserve">Coverage rate (%) </t>
  </si>
  <si>
    <t xml:space="preserve">abundance (%) </t>
  </si>
  <si>
    <t>fungi-ngs sup</t>
  </si>
  <si>
    <t>fungi-ngs</t>
  </si>
  <si>
    <t>fungi-RPM</t>
  </si>
  <si>
    <t>viral-nga sup</t>
  </si>
  <si>
    <t>viral-ngs</t>
  </si>
  <si>
    <t>RPM</t>
  </si>
  <si>
    <t>other ngs</t>
  </si>
  <si>
    <t>RPM/SD</t>
  </si>
  <si>
    <t>culture-bac</t>
  </si>
  <si>
    <t>culture-fungi</t>
  </si>
  <si>
    <t>other</t>
  </si>
  <si>
    <t>atypical pcr</t>
  </si>
  <si>
    <t>silver stain</t>
  </si>
  <si>
    <t>PCP pcr</t>
  </si>
  <si>
    <t>G test</t>
  </si>
  <si>
    <t>GM BAL</t>
  </si>
  <si>
    <t>GM serum</t>
  </si>
  <si>
    <t>other viral pcr:腺，鼻，呼吸道合胞，偏肺, 副流感</t>
  </si>
  <si>
    <t>swab antigen/pcr</t>
  </si>
  <si>
    <t>flu pcr</t>
  </si>
  <si>
    <t>cmv LRTI</t>
  </si>
  <si>
    <t>BAL CMV DNA</t>
  </si>
  <si>
    <t>serum CMV dna</t>
  </si>
  <si>
    <t>CMV igm</t>
  </si>
  <si>
    <t>atypical IGM:军团菌，支原体，衣原体</t>
  </si>
  <si>
    <t>viral IGM:腺病毒，甲、乙流，副流感1、2、3型，呼吸道合胞病毒</t>
  </si>
  <si>
    <t>18S4053070</t>
  </si>
  <si>
    <t>DNA</t>
  </si>
  <si>
    <t>耶氏肺孢子菌</t>
  </si>
  <si>
    <t>(CMV)</t>
  </si>
  <si>
    <t>18B4005459</t>
  </si>
  <si>
    <t>18S4053061</t>
  </si>
  <si>
    <t>18S4095851</t>
  </si>
  <si>
    <t>鲍曼不动杆菌</t>
  </si>
  <si>
    <t>18S4095860</t>
  </si>
  <si>
    <t>肺克</t>
  </si>
  <si>
    <t>18S4053062</t>
  </si>
  <si>
    <t>不液化莫拉菌</t>
  </si>
  <si>
    <t>18S4095861</t>
  </si>
  <si>
    <t>支原体</t>
  </si>
  <si>
    <t>18S4095828</t>
  </si>
  <si>
    <t xml:space="preserve">肺孢子虫 </t>
  </si>
  <si>
    <t>18B4089500</t>
  </si>
  <si>
    <t>烟曲霉</t>
  </si>
  <si>
    <t>18S0133158</t>
  </si>
  <si>
    <t>RNA</t>
  </si>
  <si>
    <t>肺炎克雷伯菌</t>
  </si>
  <si>
    <t>CMV</t>
  </si>
  <si>
    <t>CRKP</t>
  </si>
  <si>
    <t>A</t>
  </si>
  <si>
    <t>18S4340499</t>
  </si>
  <si>
    <t>敏感肺克</t>
  </si>
  <si>
    <t>18S3300103</t>
  </si>
  <si>
    <t>18S0133125</t>
  </si>
  <si>
    <t>毛霉</t>
  </si>
  <si>
    <t>鲍曼？铜绿？均CR</t>
  </si>
  <si>
    <t>18S3300072</t>
  </si>
  <si>
    <t>流感嗜血杆菌</t>
  </si>
  <si>
    <t>18S3300073</t>
  </si>
  <si>
    <t>大肠埃希菌</t>
  </si>
  <si>
    <t>18S3320696</t>
  </si>
  <si>
    <t>肺炎链球菌</t>
  </si>
  <si>
    <t>洋葱？</t>
  </si>
  <si>
    <t>17S0287659</t>
  </si>
  <si>
    <t>铜绿假单胞菌</t>
  </si>
  <si>
    <t>CR铜绿</t>
  </si>
  <si>
    <t>18S4053780</t>
  </si>
  <si>
    <t>18S3300085</t>
  </si>
  <si>
    <t>18S3319015</t>
  </si>
  <si>
    <t>18S3300544</t>
  </si>
  <si>
    <t>18S3319013</t>
  </si>
  <si>
    <t>诺卡7</t>
  </si>
  <si>
    <t>RPM 1/1</t>
  </si>
  <si>
    <t>肺组织奴卡</t>
  </si>
  <si>
    <t>18S3320684</t>
  </si>
  <si>
    <t>鲍曼</t>
  </si>
  <si>
    <t>18S3319017</t>
  </si>
  <si>
    <t>腺病毒7型</t>
  </si>
  <si>
    <t>18S4056017</t>
  </si>
  <si>
    <t>嗜肺军团菌</t>
  </si>
  <si>
    <t>PCP</t>
  </si>
  <si>
    <t>17S0287658</t>
  </si>
  <si>
    <t>18B4061123</t>
  </si>
  <si>
    <t>炭疽芽孢杆菌</t>
  </si>
  <si>
    <t xml:space="preserve">米曲霉  </t>
  </si>
  <si>
    <t>赛多孢子</t>
  </si>
  <si>
    <t>耶氏肺孢子虫</t>
  </si>
  <si>
    <t>大肠</t>
  </si>
  <si>
    <t>18S0133162</t>
  </si>
  <si>
    <t>18S3300069</t>
  </si>
  <si>
    <t>18S3320704</t>
  </si>
  <si>
    <t>洋葱</t>
  </si>
  <si>
    <t>17S0287660</t>
  </si>
  <si>
    <t>18S3320757</t>
  </si>
  <si>
    <t>18S3300545</t>
  </si>
  <si>
    <t>18S3319099</t>
  </si>
  <si>
    <t>CRKP；嗜麦芽</t>
  </si>
  <si>
    <t>嗜麦芽窄食单胞菌</t>
  </si>
  <si>
    <t>18S4056028</t>
  </si>
  <si>
    <t>18S4053742</t>
  </si>
  <si>
    <t>C937645</t>
  </si>
  <si>
    <t>18S3301863</t>
  </si>
  <si>
    <t>副流感病毒3型</t>
  </si>
  <si>
    <t>0</t>
  </si>
  <si>
    <t>副流感</t>
  </si>
  <si>
    <t>W276428</t>
  </si>
  <si>
    <t>18S3301855</t>
  </si>
  <si>
    <t>18S0071360</t>
  </si>
  <si>
    <t xml:space="preserve">铜绿 </t>
  </si>
  <si>
    <t>肺孢子虫</t>
  </si>
  <si>
    <t>铜绿</t>
  </si>
  <si>
    <t>17S0285355</t>
  </si>
  <si>
    <t>18S3303172</t>
  </si>
  <si>
    <t>DNA/RNA</t>
  </si>
  <si>
    <t xml:space="preserve">偏肺病毒 </t>
  </si>
  <si>
    <t>C916037</t>
  </si>
  <si>
    <t>18S3303099</t>
  </si>
  <si>
    <t>17S3250495</t>
  </si>
  <si>
    <t xml:space="preserve">CMV </t>
  </si>
  <si>
    <t>黄曲霉</t>
  </si>
  <si>
    <t>金葡</t>
  </si>
  <si>
    <t>1</t>
  </si>
  <si>
    <t xml:space="preserve">金葡 </t>
  </si>
  <si>
    <t>18S3301835</t>
  </si>
  <si>
    <t>MTB-complex 3</t>
  </si>
  <si>
    <t>RPM 0/1</t>
  </si>
  <si>
    <t>CMV 72</t>
  </si>
  <si>
    <t>19S0073727</t>
  </si>
  <si>
    <t>-</t>
  </si>
  <si>
    <t>17S0835996</t>
  </si>
  <si>
    <t>梨头霉</t>
  </si>
  <si>
    <t>NA</t>
  </si>
  <si>
    <t>CMV 4</t>
  </si>
  <si>
    <t>CMV 13</t>
  </si>
  <si>
    <t>C713262</t>
  </si>
  <si>
    <t>CMV 8</t>
  </si>
  <si>
    <t>18B4005836</t>
  </si>
  <si>
    <t>19S0210650</t>
  </si>
  <si>
    <t>17P0836160</t>
  </si>
  <si>
    <t>结核</t>
  </si>
  <si>
    <t>TB 58</t>
  </si>
  <si>
    <t>分支杆菌</t>
  </si>
  <si>
    <t>烟曲，黄曲，</t>
  </si>
  <si>
    <t>17S0836661</t>
  </si>
  <si>
    <t>19S0020170</t>
  </si>
  <si>
    <t>冠状病毒229E</t>
  </si>
  <si>
    <t>烟曲霉，构巢曲霉</t>
  </si>
  <si>
    <t>19S0073803</t>
  </si>
  <si>
    <t>19S0210667</t>
  </si>
  <si>
    <t>副流感嗜血杆菌</t>
  </si>
  <si>
    <t>金黄色葡萄球菌</t>
  </si>
  <si>
    <t>C926227</t>
  </si>
  <si>
    <t>19S0210733</t>
  </si>
  <si>
    <t>曲霉属</t>
  </si>
  <si>
    <t>18S3303058</t>
  </si>
  <si>
    <t>乙型流感病毒</t>
  </si>
  <si>
    <t>18S3301921</t>
  </si>
  <si>
    <t>19S0077437</t>
  </si>
  <si>
    <t xml:space="preserve"> 肺炎链球菌</t>
  </si>
  <si>
    <t>114</t>
  </si>
  <si>
    <t>18S3303042</t>
  </si>
  <si>
    <t>20S4669933</t>
  </si>
  <si>
    <t>W288918</t>
  </si>
  <si>
    <t>19S0210734</t>
  </si>
  <si>
    <t>铜绿；嗜麦芽</t>
  </si>
  <si>
    <t>2890309</t>
  </si>
  <si>
    <t>1464373</t>
  </si>
  <si>
    <t>221435</t>
  </si>
  <si>
    <t>19S0073728</t>
  </si>
  <si>
    <t>铜绿；肺克偶见</t>
  </si>
  <si>
    <t>C957196</t>
  </si>
  <si>
    <t>18S3301803</t>
  </si>
  <si>
    <t>黄曲霉;烟曲霉</t>
  </si>
  <si>
    <t>B</t>
  </si>
  <si>
    <t>米曲霉</t>
  </si>
  <si>
    <t>17S0835674</t>
  </si>
  <si>
    <t>19S0210678</t>
  </si>
  <si>
    <t>鲍曼少量</t>
  </si>
  <si>
    <t>17S0837499</t>
  </si>
  <si>
    <t>19S0210659</t>
  </si>
  <si>
    <t>鲍曼，肺克，</t>
  </si>
  <si>
    <t>18S4002374</t>
  </si>
  <si>
    <t>18S3322527</t>
  </si>
  <si>
    <t>肺克，金葡</t>
  </si>
  <si>
    <t>18S0071354</t>
  </si>
  <si>
    <t>19S0073798</t>
  </si>
  <si>
    <t>博卡病毒1型</t>
  </si>
  <si>
    <t>C939376</t>
  </si>
  <si>
    <t>腺病毒 62</t>
  </si>
  <si>
    <t>腺病毒</t>
  </si>
  <si>
    <t>19S0210744</t>
  </si>
  <si>
    <t>17S0837471</t>
  </si>
  <si>
    <t>C914707</t>
  </si>
  <si>
    <t>18S4002412</t>
  </si>
  <si>
    <t xml:space="preserve">嗜肺军团菌 </t>
  </si>
  <si>
    <t>军团</t>
  </si>
  <si>
    <t>18S4002289</t>
  </si>
  <si>
    <t>铜绿假单胞菌（59）</t>
  </si>
  <si>
    <t>19S0210652</t>
  </si>
  <si>
    <t>19S0210649</t>
  </si>
  <si>
    <t>嗜麦芽</t>
  </si>
  <si>
    <t>雅致放射毛霉</t>
  </si>
  <si>
    <t>17S0835599</t>
  </si>
  <si>
    <t>19S0073790</t>
  </si>
  <si>
    <t>烟曲霉;土曲霉</t>
  </si>
  <si>
    <t>土曲霉</t>
  </si>
  <si>
    <t>CMV 33</t>
  </si>
  <si>
    <t>18B4005835</t>
  </si>
  <si>
    <t>敏感肺克；洋葱</t>
  </si>
  <si>
    <t>19S0210684</t>
  </si>
  <si>
    <t>奴卡 2515/918</t>
  </si>
  <si>
    <t>RPM 1/SD 1</t>
  </si>
  <si>
    <t>奴卡</t>
  </si>
  <si>
    <t>18P0071052-1</t>
  </si>
  <si>
    <t>19S0210658</t>
  </si>
  <si>
    <t xml:space="preserve"> 鲍曼不动杆菌</t>
  </si>
  <si>
    <t>W278157</t>
  </si>
  <si>
    <t>17S0285354</t>
  </si>
  <si>
    <t>19S0210685</t>
  </si>
  <si>
    <t>19S0210651</t>
  </si>
  <si>
    <t>C959749</t>
  </si>
  <si>
    <t>19S0210749</t>
  </si>
  <si>
    <t>产酸克雷伯菌</t>
  </si>
  <si>
    <t>19S0210676</t>
  </si>
  <si>
    <t>MRSA，少量不动</t>
  </si>
  <si>
    <t>19S0210664</t>
  </si>
  <si>
    <t>713224</t>
  </si>
  <si>
    <t>19S0054971</t>
  </si>
  <si>
    <t>106306</t>
  </si>
  <si>
    <t>94</t>
  </si>
  <si>
    <t>C698647</t>
  </si>
  <si>
    <t>19S0210729</t>
  </si>
  <si>
    <t>18S4002375</t>
  </si>
  <si>
    <t>17S0839947</t>
  </si>
  <si>
    <t>甲流H3N2</t>
  </si>
  <si>
    <t>H5N1</t>
  </si>
  <si>
    <t>H7N9</t>
  </si>
  <si>
    <t>19S0077518</t>
  </si>
  <si>
    <t>19S0077439</t>
  </si>
  <si>
    <t>19S0210731</t>
  </si>
  <si>
    <t>17S3250494</t>
  </si>
  <si>
    <t>18S3301822</t>
  </si>
  <si>
    <t>18S0120054</t>
  </si>
  <si>
    <t>18B0120169</t>
  </si>
  <si>
    <t>CRAB</t>
  </si>
  <si>
    <t>18S3302260</t>
  </si>
  <si>
    <t>377</t>
  </si>
  <si>
    <t>373</t>
  </si>
  <si>
    <t>78.72</t>
  </si>
  <si>
    <t>18B0120168</t>
  </si>
  <si>
    <t>18B3297161</t>
  </si>
  <si>
    <t>18S3319607</t>
  </si>
  <si>
    <t>18B3297194</t>
  </si>
  <si>
    <t>17B0588535</t>
  </si>
  <si>
    <t>18S3302261</t>
  </si>
  <si>
    <t>18S3319834</t>
  </si>
  <si>
    <t>18B3297181</t>
  </si>
  <si>
    <t>17S0589322</t>
  </si>
  <si>
    <t>18S3319951</t>
  </si>
  <si>
    <t xml:space="preserve">肺炎克雷伯菌 </t>
  </si>
  <si>
    <t>36</t>
  </si>
  <si>
    <t>1.21</t>
  </si>
  <si>
    <t>18B3297159</t>
  </si>
  <si>
    <t>17S0589323</t>
  </si>
  <si>
    <t>18B3318240</t>
  </si>
  <si>
    <t>18S3302259</t>
  </si>
  <si>
    <t>26</t>
  </si>
  <si>
    <t>20</t>
  </si>
  <si>
    <t>5.58</t>
  </si>
  <si>
    <t>18B3297188</t>
  </si>
  <si>
    <t>18S3302230</t>
  </si>
  <si>
    <t>18S3302239</t>
  </si>
  <si>
    <t>18B3318273</t>
  </si>
  <si>
    <t>嗜麦芽，铜绿</t>
  </si>
  <si>
    <t>18B3318276</t>
  </si>
  <si>
    <t>18B3297184</t>
  </si>
  <si>
    <t>13105</t>
  </si>
  <si>
    <t>93.39</t>
  </si>
  <si>
    <t>18B0120175</t>
  </si>
  <si>
    <t>18B3297176</t>
  </si>
  <si>
    <t>18B3296993</t>
  </si>
  <si>
    <t>18B3297052</t>
  </si>
  <si>
    <t>产酸克雷伯菌（8）</t>
  </si>
  <si>
    <t>18B3297160</t>
  </si>
  <si>
    <t>18S0120029</t>
  </si>
  <si>
    <t>18B0120172</t>
  </si>
  <si>
    <t>17S0589321</t>
  </si>
  <si>
    <t>18S3302229</t>
  </si>
  <si>
    <t>18S3302219</t>
  </si>
  <si>
    <t>18S0120042</t>
  </si>
  <si>
    <t>嗜麦芽寡养单胞菌</t>
  </si>
  <si>
    <t>18S3319831</t>
  </si>
  <si>
    <t>18S0120048</t>
  </si>
  <si>
    <t>18B3318277</t>
  </si>
  <si>
    <t>18S3319826</t>
  </si>
  <si>
    <t>18S3302216</t>
  </si>
  <si>
    <t>18B3297190</t>
  </si>
  <si>
    <t>18B3297166</t>
  </si>
  <si>
    <t>18B3297197</t>
  </si>
  <si>
    <t>18B3318270</t>
  </si>
  <si>
    <t>18B0120166</t>
  </si>
  <si>
    <t>17S0589316</t>
  </si>
  <si>
    <t>18B0120171</t>
  </si>
  <si>
    <t>18B3297187</t>
  </si>
  <si>
    <t>产酸克雷伯ESBL</t>
  </si>
  <si>
    <t>17S0589324</t>
  </si>
  <si>
    <t>18B0120170</t>
  </si>
  <si>
    <t>鹦鹉热衣原体10/6</t>
  </si>
  <si>
    <t>0/1</t>
  </si>
  <si>
    <t>18S3302217</t>
  </si>
  <si>
    <t>甲型流感病毒H5N1</t>
  </si>
</sst>
</file>

<file path=xl/styles.xml><?xml version="1.0" encoding="utf-8"?>
<styleSheet xmlns="http://schemas.openxmlformats.org/spreadsheetml/2006/main">
  <numFmts count="5">
    <numFmt numFmtId="176" formatCode="0.0000_ "/>
    <numFmt numFmtId="177" formatCode="_-&quot;£&quot;* #,##0.00_-;\-&quot;£&quot;* #,##0.00_-;_-&quot;£&quot;* &quot;-&quot;??_-;_-@_-"/>
    <numFmt numFmtId="178" formatCode="_-* #,##0.00_-;\-* #,##0.00_-;_-* &quot;-&quot;??_-;_-@_-"/>
    <numFmt numFmtId="179" formatCode="_-&quot;£&quot;* #,##0_-;\-&quot;£&quot;* #,##0_-;_-&quot;£&quot;* &quot;-&quot;_-;_-@_-"/>
    <numFmt numFmtId="180" formatCode="_-* #,##0_-;\-* #,##0_-;_-* &quot;-&quot;_-;_-@_-"/>
  </numFmts>
  <fonts count="25">
    <font>
      <sz val="11"/>
      <color theme="1"/>
      <name val="宋体"/>
      <charset val="134"/>
      <scheme val="minor"/>
    </font>
    <font>
      <sz val="12"/>
      <color theme="1"/>
      <name val="宋体"/>
      <charset val="134"/>
      <scheme val="minor"/>
    </font>
    <font>
      <sz val="12"/>
      <name val="宋体"/>
      <charset val="134"/>
      <scheme val="minor"/>
    </font>
    <font>
      <sz val="12"/>
      <name val="Calibri Regular"/>
      <charset val="134"/>
    </font>
    <font>
      <sz val="11"/>
      <name val="宋体"/>
      <charset val="134"/>
      <scheme val="minor"/>
    </font>
    <font>
      <sz val="11"/>
      <color theme="1"/>
      <name val="Calibri Regular"/>
      <charset val="134"/>
    </font>
    <font>
      <b/>
      <sz val="13"/>
      <color theme="3"/>
      <name val="宋体"/>
      <charset val="134"/>
      <scheme val="minor"/>
    </font>
    <font>
      <sz val="11"/>
      <color theme="0"/>
      <name val="宋体"/>
      <charset val="0"/>
      <scheme val="minor"/>
    </font>
    <font>
      <sz val="11"/>
      <color theme="1"/>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s>
  <fills count="39">
    <fill>
      <patternFill patternType="none"/>
    </fill>
    <fill>
      <patternFill patternType="gray125"/>
    </fill>
    <fill>
      <patternFill patternType="solid">
        <fgColor theme="5"/>
        <bgColor indexed="64"/>
      </patternFill>
    </fill>
    <fill>
      <patternFill patternType="solid">
        <fgColor theme="5" tint="0.8"/>
        <bgColor indexed="64"/>
      </patternFill>
    </fill>
    <fill>
      <patternFill patternType="solid">
        <fgColor theme="9" tint="0.8"/>
        <bgColor indexed="64"/>
      </patternFill>
    </fill>
    <fill>
      <patternFill patternType="solid">
        <fgColor theme="8" tint="0.8"/>
        <bgColor indexed="64"/>
      </patternFill>
    </fill>
    <fill>
      <patternFill patternType="solid">
        <fgColor theme="7" tint="0.8"/>
        <bgColor indexed="64"/>
      </patternFill>
    </fill>
    <fill>
      <patternFill patternType="solid">
        <fgColor theme="6" tint="0.6"/>
        <bgColor indexed="64"/>
      </patternFill>
    </fill>
    <fill>
      <patternFill patternType="solid">
        <fgColor rgb="FFFFFF00"/>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s>
  <borders count="9">
    <border>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0" fontId="0" fillId="0" borderId="0">
      <alignment vertical="center"/>
    </xf>
    <xf numFmtId="0" fontId="0" fillId="0" borderId="0">
      <alignment vertical="center"/>
    </xf>
    <xf numFmtId="0" fontId="7" fillId="35"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22" fillId="34" borderId="4" applyNumberFormat="0" applyAlignment="0" applyProtection="0">
      <alignment vertical="center"/>
    </xf>
    <xf numFmtId="0" fontId="8" fillId="30" borderId="0" applyNumberFormat="0" applyBorder="0" applyAlignment="0" applyProtection="0">
      <alignment vertical="center"/>
    </xf>
    <xf numFmtId="0" fontId="8" fillId="32" borderId="0" applyNumberFormat="0" applyBorder="0" applyAlignment="0" applyProtection="0">
      <alignment vertical="center"/>
    </xf>
    <xf numFmtId="177" fontId="0" fillId="0" borderId="0" applyFont="0" applyFill="0" applyBorder="0" applyAlignment="0" applyProtection="0">
      <alignment vertical="center"/>
    </xf>
    <xf numFmtId="0" fontId="7" fillId="9" borderId="0" applyNumberFormat="0" applyBorder="0" applyAlignment="0" applyProtection="0">
      <alignment vertical="center"/>
    </xf>
    <xf numFmtId="9" fontId="0" fillId="0" borderId="0" applyFont="0" applyFill="0" applyBorder="0" applyAlignment="0" applyProtection="0">
      <alignment vertical="center"/>
    </xf>
    <xf numFmtId="0" fontId="7" fillId="15" borderId="0" applyNumberFormat="0" applyBorder="0" applyAlignment="0" applyProtection="0">
      <alignment vertical="center"/>
    </xf>
    <xf numFmtId="0" fontId="7" fillId="25" borderId="0" applyNumberFormat="0" applyBorder="0" applyAlignment="0" applyProtection="0">
      <alignment vertical="center"/>
    </xf>
    <xf numFmtId="0" fontId="7" fillId="2" borderId="0" applyNumberFormat="0" applyBorder="0" applyAlignment="0" applyProtection="0">
      <alignment vertical="center"/>
    </xf>
    <xf numFmtId="0" fontId="7" fillId="28" borderId="0" applyNumberFormat="0" applyBorder="0" applyAlignment="0" applyProtection="0">
      <alignment vertical="center"/>
    </xf>
    <xf numFmtId="0" fontId="7" fillId="26" borderId="0" applyNumberFormat="0" applyBorder="0" applyAlignment="0" applyProtection="0">
      <alignment vertical="center"/>
    </xf>
    <xf numFmtId="0" fontId="17" fillId="19" borderId="4" applyNumberFormat="0" applyAlignment="0" applyProtection="0">
      <alignment vertical="center"/>
    </xf>
    <xf numFmtId="0" fontId="7" fillId="31" borderId="0" applyNumberFormat="0" applyBorder="0" applyAlignment="0" applyProtection="0">
      <alignment vertical="center"/>
    </xf>
    <xf numFmtId="0" fontId="20" fillId="27" borderId="0" applyNumberFormat="0" applyBorder="0" applyAlignment="0" applyProtection="0">
      <alignment vertical="center"/>
    </xf>
    <xf numFmtId="0" fontId="8" fillId="18" borderId="0" applyNumberFormat="0" applyBorder="0" applyAlignment="0" applyProtection="0">
      <alignment vertical="center"/>
    </xf>
    <xf numFmtId="0" fontId="23" fillId="38" borderId="0" applyNumberFormat="0" applyBorder="0" applyAlignment="0" applyProtection="0">
      <alignment vertical="center"/>
    </xf>
    <xf numFmtId="0" fontId="8" fillId="20" borderId="0" applyNumberFormat="0" applyBorder="0" applyAlignment="0" applyProtection="0">
      <alignment vertical="center"/>
    </xf>
    <xf numFmtId="0" fontId="16" fillId="0" borderId="3" applyNumberFormat="0" applyFill="0" applyAlignment="0" applyProtection="0">
      <alignment vertical="center"/>
    </xf>
    <xf numFmtId="0" fontId="15" fillId="17" borderId="0" applyNumberFormat="0" applyBorder="0" applyAlignment="0" applyProtection="0">
      <alignment vertical="center"/>
    </xf>
    <xf numFmtId="0" fontId="18" fillId="24" borderId="5" applyNumberFormat="0" applyAlignment="0" applyProtection="0">
      <alignment vertical="center"/>
    </xf>
    <xf numFmtId="0" fontId="21" fillId="19" borderId="7" applyNumberFormat="0" applyAlignment="0" applyProtection="0">
      <alignment vertical="center"/>
    </xf>
    <xf numFmtId="0" fontId="12" fillId="0" borderId="1" applyNumberFormat="0" applyFill="0" applyAlignment="0" applyProtection="0">
      <alignment vertical="center"/>
    </xf>
    <xf numFmtId="0" fontId="13" fillId="0" borderId="0" applyNumberFormat="0" applyFill="0" applyBorder="0" applyAlignment="0" applyProtection="0">
      <alignment vertical="center"/>
    </xf>
    <xf numFmtId="0" fontId="8" fillId="16" borderId="0" applyNumberFormat="0" applyBorder="0" applyAlignment="0" applyProtection="0">
      <alignment vertical="center"/>
    </xf>
    <xf numFmtId="0" fontId="10" fillId="0" borderId="0" applyNumberFormat="0" applyFill="0" applyBorder="0" applyAlignment="0" applyProtection="0">
      <alignment vertical="center"/>
    </xf>
    <xf numFmtId="179" fontId="0" fillId="0" borderId="0" applyFont="0" applyFill="0" applyBorder="0" applyAlignment="0" applyProtection="0">
      <alignment vertical="center"/>
    </xf>
    <xf numFmtId="0" fontId="8" fillId="14" borderId="0" applyNumberFormat="0" applyBorder="0" applyAlignment="0" applyProtection="0">
      <alignment vertical="center"/>
    </xf>
    <xf numFmtId="178"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2" borderId="0" applyNumberFormat="0" applyBorder="0" applyAlignment="0" applyProtection="0">
      <alignment vertical="center"/>
    </xf>
    <xf numFmtId="0" fontId="9" fillId="0" borderId="0" applyNumberFormat="0" applyFill="0" applyBorder="0" applyAlignment="0" applyProtection="0">
      <alignment vertical="center"/>
    </xf>
    <xf numFmtId="0" fontId="7" fillId="11" borderId="0" applyNumberFormat="0" applyBorder="0" applyAlignment="0" applyProtection="0">
      <alignment vertical="center"/>
    </xf>
    <xf numFmtId="0" fontId="0" fillId="10" borderId="2" applyNumberFormat="0" applyFont="0" applyAlignment="0" applyProtection="0">
      <alignment vertical="center"/>
    </xf>
    <xf numFmtId="0" fontId="8" fillId="23" borderId="0" applyNumberFormat="0" applyBorder="0" applyAlignment="0" applyProtection="0">
      <alignment vertical="center"/>
    </xf>
    <xf numFmtId="0" fontId="7" fillId="13" borderId="0" applyNumberFormat="0" applyBorder="0" applyAlignment="0" applyProtection="0">
      <alignment vertical="center"/>
    </xf>
    <xf numFmtId="0" fontId="8" fillId="29" borderId="0" applyNumberFormat="0" applyBorder="0" applyAlignment="0" applyProtection="0">
      <alignment vertical="center"/>
    </xf>
    <xf numFmtId="0" fontId="11" fillId="0" borderId="0" applyNumberFormat="0" applyFill="0" applyBorder="0" applyAlignment="0" applyProtection="0">
      <alignment vertical="center"/>
    </xf>
    <xf numFmtId="180" fontId="0" fillId="0" borderId="0" applyFont="0" applyFill="0" applyBorder="0" applyAlignment="0" applyProtection="0">
      <alignment vertical="center"/>
    </xf>
    <xf numFmtId="0" fontId="6" fillId="0" borderId="1" applyNumberFormat="0" applyFill="0" applyAlignment="0" applyProtection="0">
      <alignment vertical="center"/>
    </xf>
    <xf numFmtId="0" fontId="8" fillId="36" borderId="0" applyNumberFormat="0" applyBorder="0" applyAlignment="0" applyProtection="0">
      <alignment vertical="center"/>
    </xf>
    <xf numFmtId="0" fontId="10" fillId="0" borderId="8" applyNumberFormat="0" applyFill="0" applyAlignment="0" applyProtection="0">
      <alignment vertical="center"/>
    </xf>
    <xf numFmtId="0" fontId="7" fillId="33" borderId="0" applyNumberFormat="0" applyBorder="0" applyAlignment="0" applyProtection="0">
      <alignment vertical="center"/>
    </xf>
    <xf numFmtId="0" fontId="8" fillId="37" borderId="0" applyNumberFormat="0" applyBorder="0" applyAlignment="0" applyProtection="0">
      <alignment vertical="center"/>
    </xf>
    <xf numFmtId="0" fontId="0" fillId="0" borderId="0">
      <alignment vertical="center"/>
    </xf>
    <xf numFmtId="0" fontId="19" fillId="0" borderId="6" applyNumberFormat="0" applyFill="0" applyAlignment="0" applyProtection="0">
      <alignment vertical="center"/>
    </xf>
  </cellStyleXfs>
  <cellXfs count="57">
    <xf numFmtId="0" fontId="0" fillId="0" borderId="0" xfId="0">
      <alignment vertical="center"/>
    </xf>
    <xf numFmtId="0" fontId="0" fillId="2" borderId="0" xfId="0" applyFill="1">
      <alignment vertical="center"/>
    </xf>
    <xf numFmtId="0" fontId="0" fillId="3" borderId="0" xfId="0" applyFill="1">
      <alignment vertical="center"/>
    </xf>
    <xf numFmtId="0" fontId="0" fillId="0" borderId="0" xfId="0" applyFill="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0" fillId="4" borderId="0" xfId="0" applyFill="1">
      <alignment vertical="center"/>
    </xf>
    <xf numFmtId="0" fontId="0" fillId="0" borderId="0" xfId="0" applyFill="1" applyAlignment="1">
      <alignment horizontal="right" vertical="center"/>
    </xf>
    <xf numFmtId="0" fontId="4" fillId="5" borderId="0" xfId="0" applyFont="1" applyFill="1">
      <alignment vertical="center"/>
    </xf>
    <xf numFmtId="0" fontId="4" fillId="0" borderId="0" xfId="0" applyFont="1" applyFill="1">
      <alignment vertical="center"/>
    </xf>
    <xf numFmtId="0" fontId="0" fillId="6" borderId="0" xfId="0" applyFont="1" applyFill="1" applyAlignment="1">
      <alignment vertical="center"/>
    </xf>
    <xf numFmtId="0" fontId="0" fillId="7" borderId="0" xfId="0" applyFill="1">
      <alignment vertical="center"/>
    </xf>
    <xf numFmtId="0" fontId="0" fillId="0" borderId="0" xfId="0" applyFont="1" applyFill="1" applyAlignment="1">
      <alignment vertical="center"/>
    </xf>
    <xf numFmtId="0" fontId="1" fillId="2" borderId="0" xfId="0" applyFont="1" applyFill="1" applyAlignment="1"/>
    <xf numFmtId="0" fontId="0" fillId="2" borderId="0" xfId="0"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8" borderId="0" xfId="0" applyFont="1" applyFill="1" applyAlignment="1">
      <alignment vertical="center"/>
    </xf>
    <xf numFmtId="0" fontId="0" fillId="8" borderId="0" xfId="0" applyFill="1" applyAlignment="1">
      <alignment vertical="center"/>
    </xf>
    <xf numFmtId="0" fontId="2" fillId="2" borderId="0" xfId="0" applyFont="1" applyFill="1" applyAlignment="1"/>
    <xf numFmtId="0" fontId="1" fillId="3" borderId="0" xfId="0" applyFont="1" applyFill="1" applyAlignment="1"/>
    <xf numFmtId="0" fontId="0" fillId="3" borderId="0" xfId="0" applyFill="1" applyAlignment="1">
      <alignment vertical="center"/>
    </xf>
    <xf numFmtId="0" fontId="1" fillId="0" borderId="0" xfId="0" applyFont="1" applyFill="1" applyAlignment="1">
      <alignment horizontal="left"/>
    </xf>
    <xf numFmtId="0" fontId="0" fillId="0" borderId="0" xfId="0" applyFont="1" applyFill="1" applyAlignment="1"/>
    <xf numFmtId="0" fontId="1" fillId="8" borderId="0" xfId="0" applyFont="1" applyFill="1" applyAlignment="1"/>
    <xf numFmtId="0" fontId="1" fillId="0" borderId="0" xfId="0" applyNumberFormat="1" applyFont="1" applyFill="1" applyAlignment="1"/>
    <xf numFmtId="0" fontId="2" fillId="0" borderId="0" xfId="0" applyNumberFormat="1" applyFont="1" applyFill="1" applyAlignment="1"/>
    <xf numFmtId="0" fontId="2" fillId="3" borderId="0" xfId="0" applyFont="1" applyFill="1" applyAlignment="1"/>
    <xf numFmtId="0" fontId="3" fillId="0" borderId="0" xfId="0" applyNumberFormat="1" applyFont="1" applyFill="1" applyAlignment="1"/>
    <xf numFmtId="0" fontId="3" fillId="3" borderId="0" xfId="0" applyNumberFormat="1" applyFont="1" applyFill="1" applyAlignment="1"/>
    <xf numFmtId="0" fontId="3" fillId="3" borderId="0" xfId="0" applyFont="1" applyFill="1" applyAlignment="1"/>
    <xf numFmtId="176" fontId="3" fillId="0" borderId="0" xfId="0" applyNumberFormat="1" applyFont="1" applyFill="1" applyAlignment="1"/>
    <xf numFmtId="0" fontId="2" fillId="8" borderId="0" xfId="0" applyFont="1" applyFill="1" applyAlignment="1"/>
    <xf numFmtId="0" fontId="0" fillId="0" borderId="0" xfId="0" applyFont="1">
      <alignment vertical="center"/>
    </xf>
    <xf numFmtId="176" fontId="3" fillId="3" borderId="0" xfId="0" applyNumberFormat="1" applyFont="1" applyFill="1" applyAlignment="1"/>
    <xf numFmtId="0" fontId="4" fillId="0" borderId="0" xfId="0" applyFont="1">
      <alignment vertical="center"/>
    </xf>
    <xf numFmtId="0" fontId="0" fillId="8" borderId="0" xfId="0" applyFill="1">
      <alignment vertical="center"/>
    </xf>
    <xf numFmtId="0" fontId="0" fillId="2" borderId="0" xfId="0" applyFill="1" applyAlignment="1">
      <alignment horizontal="right" vertical="center"/>
    </xf>
    <xf numFmtId="0" fontId="0" fillId="3" borderId="0" xfId="0" applyFill="1" applyAlignment="1">
      <alignment horizontal="right" vertical="center"/>
    </xf>
    <xf numFmtId="0" fontId="0" fillId="0" borderId="0" xfId="0" applyFill="1" applyAlignment="1">
      <alignment horizontal="right"/>
    </xf>
    <xf numFmtId="0" fontId="4" fillId="2" borderId="0" xfId="0" applyFont="1" applyFill="1">
      <alignment vertical="center"/>
    </xf>
    <xf numFmtId="0" fontId="4" fillId="3" borderId="0" xfId="0" applyFont="1" applyFill="1">
      <alignment vertical="center"/>
    </xf>
    <xf numFmtId="0" fontId="0" fillId="7" borderId="0" xfId="0" applyNumberFormat="1" applyFill="1">
      <alignment vertical="center"/>
    </xf>
    <xf numFmtId="0" fontId="1" fillId="7" borderId="0" xfId="0" applyFont="1" applyFill="1" applyAlignment="1"/>
    <xf numFmtId="0" fontId="0" fillId="0" borderId="0" xfId="0" applyNumberFormat="1" applyFill="1">
      <alignment vertical="center"/>
    </xf>
    <xf numFmtId="0" fontId="0" fillId="0" borderId="0" xfId="0" applyFont="1" applyFill="1" applyAlignment="1">
      <alignment horizontal="right"/>
    </xf>
    <xf numFmtId="0" fontId="1" fillId="3" borderId="0" xfId="0" applyFont="1" applyFill="1" applyAlignment="1">
      <alignment horizontal="left"/>
    </xf>
    <xf numFmtId="0" fontId="1" fillId="2" borderId="0" xfId="0" applyNumberFormat="1" applyFont="1" applyFill="1" applyAlignment="1"/>
    <xf numFmtId="0" fontId="2" fillId="2" borderId="0" xfId="0" applyNumberFormat="1" applyFont="1" applyFill="1" applyAlignment="1"/>
    <xf numFmtId="49" fontId="1" fillId="0" borderId="0" xfId="0" applyNumberFormat="1" applyFont="1" applyFill="1" applyAlignment="1">
      <alignment horizontal="right"/>
    </xf>
    <xf numFmtId="0" fontId="1" fillId="0" borderId="0" xfId="0" applyFont="1" applyFill="1" applyAlignment="1">
      <alignment horizontal="right" vertical="center"/>
    </xf>
    <xf numFmtId="49" fontId="0" fillId="0" borderId="0" xfId="0" applyNumberFormat="1" applyFill="1">
      <alignment vertical="center"/>
    </xf>
    <xf numFmtId="0" fontId="1" fillId="8" borderId="0" xfId="0" applyNumberFormat="1" applyFont="1" applyFill="1" applyAlignment="1"/>
    <xf numFmtId="0" fontId="5" fillId="0" borderId="0" xfId="0" applyNumberFormat="1" applyFont="1" applyFill="1" applyAlignment="1"/>
    <xf numFmtId="176" fontId="5" fillId="0" borderId="0" xfId="0" applyNumberFormat="1" applyFont="1" applyFill="1" applyAlignment="1"/>
    <xf numFmtId="0" fontId="0" fillId="0" borderId="0" xfId="0" applyFill="1" applyAlignment="1">
      <alignment horizontal="left" vertical="center"/>
    </xf>
  </cellXfs>
  <cellStyles count="52">
    <cellStyle name="常规" xfId="0" builtinId="0"/>
    <cellStyle name="常规 2" xfId="1"/>
    <cellStyle name="常规 4"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XEP239"/>
  <sheetViews>
    <sheetView tabSelected="1" zoomScale="78" zoomScaleNormal="78" workbookViewId="0">
      <pane xSplit="1" topLeftCell="B1" activePane="topRight" state="frozen"/>
      <selection/>
      <selection pane="topRight" activeCell="B1" sqref="B$1:B$1048576"/>
    </sheetView>
  </sheetViews>
  <sheetFormatPr defaultColWidth="9.14285714285714" defaultRowHeight="15.6"/>
  <cols>
    <col min="1" max="1" width="11.7142857142857" style="4" customWidth="1"/>
    <col min="2" max="15" width="9.14285714285714" style="4"/>
    <col min="16" max="16" width="9.14285714285714" style="5"/>
    <col min="17" max="17" width="9.72321428571429" style="5" customWidth="1"/>
    <col min="18" max="19" width="9.14285714285714" style="5"/>
    <col min="20" max="21" width="17.7321428571429" style="6" customWidth="1"/>
    <col min="22" max="22" width="10.9642857142857" style="5" customWidth="1"/>
    <col min="23" max="23" width="12.8928571428571" style="3" customWidth="1"/>
    <col min="24" max="24" width="12.6428571428571" style="7" customWidth="1"/>
    <col min="25" max="25" width="12.6428571428571" style="3" customWidth="1"/>
    <col min="26" max="30" width="12.6517857142857" style="8" customWidth="1"/>
    <col min="31" max="31" width="14.625" customWidth="1"/>
    <col min="32" max="32" width="13.1339285714286" style="9" customWidth="1"/>
    <col min="33" max="33" width="13.1339285714286" style="10" customWidth="1"/>
    <col min="34" max="38" width="13.1339285714286" style="8" customWidth="1"/>
    <col min="39" max="39" width="14.625" customWidth="1"/>
    <col min="40" max="40" width="13.1339285714286" style="11" customWidth="1"/>
    <col min="41" max="42" width="13.1339285714286" style="3" customWidth="1"/>
    <col min="43" max="44" width="13.1339285714286" style="8" customWidth="1"/>
    <col min="45" max="46" width="13.3839285714286" customWidth="1"/>
    <col min="47" max="47" width="13.1428571428571" style="2" customWidth="1"/>
    <col min="48" max="48" width="13.1428571428571" customWidth="1"/>
    <col min="49" max="49" width="16.2142857142857" style="3" customWidth="1"/>
    <col min="50" max="50" width="10.9017857142857" style="12" customWidth="1"/>
    <col min="51" max="51" width="10.9017857142857" style="13" customWidth="1"/>
    <col min="52" max="52" width="10.6607142857143" style="12" customWidth="1"/>
    <col min="56" max="56" width="9.14285714285714" style="12"/>
    <col min="57" max="57" width="9.14285714285714" style="3"/>
    <col min="58" max="58" width="9.14285714285714" style="12"/>
    <col min="59" max="59" width="9.14285714285714" style="3"/>
    <col min="60" max="60" width="9.14285714285714" style="12"/>
    <col min="61" max="62" width="9.14285714285714" style="3"/>
  </cols>
  <sheetData>
    <row r="1" spans="1:16370">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6" t="s">
        <v>19</v>
      </c>
      <c r="U1" s="6" t="s">
        <v>20</v>
      </c>
      <c r="V1" s="3" t="s">
        <v>21</v>
      </c>
      <c r="W1" s="3" t="s">
        <v>22</v>
      </c>
      <c r="X1" s="7" t="s">
        <v>23</v>
      </c>
      <c r="Y1" s="3" t="s">
        <v>24</v>
      </c>
      <c r="Z1" s="8" t="s">
        <v>25</v>
      </c>
      <c r="AA1" s="8" t="s">
        <v>26</v>
      </c>
      <c r="AB1" s="8" t="s">
        <v>27</v>
      </c>
      <c r="AC1" s="8" t="s">
        <v>28</v>
      </c>
      <c r="AD1" s="8" t="s">
        <v>29</v>
      </c>
      <c r="AE1" s="3" t="s">
        <v>30</v>
      </c>
      <c r="AF1" s="9" t="s">
        <v>31</v>
      </c>
      <c r="AG1" s="10" t="s">
        <v>32</v>
      </c>
      <c r="AH1" s="8" t="s">
        <v>25</v>
      </c>
      <c r="AI1" s="8" t="s">
        <v>26</v>
      </c>
      <c r="AJ1" s="8" t="s">
        <v>27</v>
      </c>
      <c r="AK1" s="8" t="s">
        <v>28</v>
      </c>
      <c r="AL1" s="8" t="s">
        <v>29</v>
      </c>
      <c r="AM1" s="3" t="s">
        <v>33</v>
      </c>
      <c r="AN1" s="11" t="s">
        <v>34</v>
      </c>
      <c r="AO1" s="3" t="s">
        <v>35</v>
      </c>
      <c r="AP1" s="3" t="s">
        <v>25</v>
      </c>
      <c r="AQ1" s="8" t="s">
        <v>26</v>
      </c>
      <c r="AR1" s="8" t="s">
        <v>28</v>
      </c>
      <c r="AS1" s="3" t="s">
        <v>36</v>
      </c>
      <c r="AT1" s="4" t="s">
        <v>37</v>
      </c>
      <c r="AU1" s="2" t="s">
        <v>38</v>
      </c>
      <c r="AV1" s="3" t="s">
        <v>39</v>
      </c>
      <c r="AW1" s="3" t="s">
        <v>40</v>
      </c>
      <c r="AX1" s="12" t="s">
        <v>41</v>
      </c>
      <c r="AY1" s="13" t="s">
        <v>42</v>
      </c>
      <c r="AZ1" s="12" t="s">
        <v>43</v>
      </c>
      <c r="BA1" s="3" t="s">
        <v>44</v>
      </c>
      <c r="BB1" s="3" t="s">
        <v>45</v>
      </c>
      <c r="BC1" s="3" t="s">
        <v>46</v>
      </c>
      <c r="BD1" s="12" t="s">
        <v>47</v>
      </c>
      <c r="BE1" s="3" t="s">
        <v>48</v>
      </c>
      <c r="BF1" s="12" t="s">
        <v>49</v>
      </c>
      <c r="BG1" s="3" t="s">
        <v>50</v>
      </c>
      <c r="BH1" s="44" t="s">
        <v>51</v>
      </c>
      <c r="BI1" s="4" t="s">
        <v>52</v>
      </c>
      <c r="BJ1" s="4" t="s">
        <v>53</v>
      </c>
      <c r="BK1" s="4" t="s">
        <v>54</v>
      </c>
      <c r="BL1" s="4" t="s">
        <v>55</v>
      </c>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row>
    <row r="2" s="1" customFormat="1" spans="1:64">
      <c r="A2" s="14">
        <v>1321046</v>
      </c>
      <c r="B2" s="15" t="s">
        <v>56</v>
      </c>
      <c r="C2" s="14">
        <v>1</v>
      </c>
      <c r="D2" s="14">
        <v>59</v>
      </c>
      <c r="E2" s="4">
        <v>0</v>
      </c>
      <c r="F2" s="14">
        <v>0</v>
      </c>
      <c r="G2" s="14">
        <v>0</v>
      </c>
      <c r="H2" s="14">
        <v>1</v>
      </c>
      <c r="I2" s="14">
        <v>1</v>
      </c>
      <c r="J2" s="4">
        <v>1</v>
      </c>
      <c r="K2" s="14">
        <v>10</v>
      </c>
      <c r="L2" s="25"/>
      <c r="M2" s="14">
        <v>0</v>
      </c>
      <c r="N2" s="14">
        <v>0</v>
      </c>
      <c r="O2" s="14">
        <v>0</v>
      </c>
      <c r="P2" s="20">
        <v>1</v>
      </c>
      <c r="Q2" s="20">
        <v>0</v>
      </c>
      <c r="R2" s="20">
        <v>0</v>
      </c>
      <c r="S2" s="20">
        <v>1</v>
      </c>
      <c r="T2" s="29" t="s">
        <v>57</v>
      </c>
      <c r="U2" s="32">
        <v>0.9866</v>
      </c>
      <c r="V2" s="1">
        <v>18527986</v>
      </c>
      <c r="X2" s="7">
        <v>0</v>
      </c>
      <c r="Y2" s="1">
        <v>0</v>
      </c>
      <c r="Z2" s="38">
        <v>0</v>
      </c>
      <c r="AA2" s="8">
        <f>AB2*20*1000000/V2</f>
        <v>0</v>
      </c>
      <c r="AB2" s="8">
        <v>0</v>
      </c>
      <c r="AC2" s="38"/>
      <c r="AD2" s="38"/>
      <c r="AF2" s="9" t="s">
        <v>58</v>
      </c>
      <c r="AG2" s="41">
        <v>4912.5684788406</v>
      </c>
      <c r="AH2" s="38">
        <v>91020</v>
      </c>
      <c r="AI2" s="8">
        <f>AJ2*20*1000000/V2</f>
        <v>96048.2159258972</v>
      </c>
      <c r="AJ2" s="38">
        <v>88979</v>
      </c>
      <c r="AK2" s="38">
        <v>40.93</v>
      </c>
      <c r="AL2" s="38">
        <v>99.93</v>
      </c>
      <c r="AN2" s="11" t="s">
        <v>59</v>
      </c>
      <c r="AO2" s="3">
        <v>1.45725498713136</v>
      </c>
      <c r="AP2" s="3">
        <v>27</v>
      </c>
      <c r="AQ2" s="8">
        <v>28.0656516040114</v>
      </c>
      <c r="AR2" s="38">
        <v>0.573</v>
      </c>
      <c r="AU2" s="2">
        <v>0</v>
      </c>
      <c r="AV2" s="1">
        <v>0</v>
      </c>
      <c r="AW2" s="3"/>
      <c r="AX2" s="12"/>
      <c r="AY2" s="13"/>
      <c r="AZ2" s="12"/>
      <c r="BA2" s="1">
        <v>1</v>
      </c>
      <c r="BB2" s="1">
        <v>1</v>
      </c>
      <c r="BC2" s="1">
        <v>0</v>
      </c>
      <c r="BD2" s="12"/>
      <c r="BE2" s="3"/>
      <c r="BF2" s="12"/>
      <c r="BG2" s="3"/>
      <c r="BH2" s="12"/>
      <c r="BI2" s="3"/>
      <c r="BJ2" s="3">
        <v>0</v>
      </c>
      <c r="BK2" s="1">
        <v>0</v>
      </c>
      <c r="BL2" s="1">
        <v>0</v>
      </c>
    </row>
    <row r="3" spans="1:64">
      <c r="A3" s="4">
        <v>1660306</v>
      </c>
      <c r="B3" s="16" t="s">
        <v>60</v>
      </c>
      <c r="C3" s="4">
        <v>1</v>
      </c>
      <c r="D3" s="4">
        <v>35</v>
      </c>
      <c r="E3" s="4">
        <v>0</v>
      </c>
      <c r="F3" s="4">
        <v>0</v>
      </c>
      <c r="G3" s="4">
        <v>0</v>
      </c>
      <c r="H3" s="4">
        <v>1</v>
      </c>
      <c r="I3" s="4">
        <v>1</v>
      </c>
      <c r="J3" s="4">
        <v>1</v>
      </c>
      <c r="K3" s="4">
        <v>14</v>
      </c>
      <c r="L3" s="4">
        <v>12</v>
      </c>
      <c r="M3" s="4">
        <v>0</v>
      </c>
      <c r="N3" s="4">
        <v>0</v>
      </c>
      <c r="O3" s="4">
        <v>0</v>
      </c>
      <c r="P3" s="5">
        <v>0</v>
      </c>
      <c r="Q3" s="5">
        <v>3</v>
      </c>
      <c r="R3" s="5">
        <v>0</v>
      </c>
      <c r="S3" s="5">
        <v>0</v>
      </c>
      <c r="T3" s="29" t="s">
        <v>57</v>
      </c>
      <c r="U3" s="32">
        <v>0.9916</v>
      </c>
      <c r="V3">
        <v>43295880</v>
      </c>
      <c r="X3" s="7">
        <v>0</v>
      </c>
      <c r="Y3" s="3">
        <v>0</v>
      </c>
      <c r="Z3" s="8">
        <v>0</v>
      </c>
      <c r="AA3" s="8">
        <f t="shared" ref="AA3:AA15" si="0">AB3*20*1000000/V3</f>
        <v>0</v>
      </c>
      <c r="AB3" s="8">
        <v>0</v>
      </c>
      <c r="AF3" s="9">
        <v>0</v>
      </c>
      <c r="AG3" s="10">
        <v>0</v>
      </c>
      <c r="AH3" s="8">
        <v>0</v>
      </c>
      <c r="AI3" s="8">
        <f t="shared" ref="AI3:AI66" si="1">AJ3*20*1000000/V3</f>
        <v>0</v>
      </c>
      <c r="AJ3" s="8">
        <v>0</v>
      </c>
      <c r="AN3" s="11">
        <v>0</v>
      </c>
      <c r="AO3" s="3">
        <v>0</v>
      </c>
      <c r="AP3" s="3">
        <v>0</v>
      </c>
      <c r="AQ3" s="8">
        <v>0</v>
      </c>
      <c r="AU3" s="2">
        <v>0</v>
      </c>
      <c r="AV3">
        <v>0</v>
      </c>
      <c r="BA3">
        <v>0</v>
      </c>
      <c r="BC3">
        <v>1</v>
      </c>
      <c r="BJ3" s="3">
        <v>1</v>
      </c>
      <c r="BK3">
        <v>0</v>
      </c>
      <c r="BL3">
        <v>0</v>
      </c>
    </row>
    <row r="4" spans="1:64">
      <c r="A4" s="4">
        <v>1746082</v>
      </c>
      <c r="B4" s="16" t="s">
        <v>61</v>
      </c>
      <c r="C4" s="4">
        <v>1</v>
      </c>
      <c r="D4" s="5">
        <v>37</v>
      </c>
      <c r="E4" s="4">
        <v>0</v>
      </c>
      <c r="F4" s="5">
        <v>0</v>
      </c>
      <c r="G4" s="5">
        <v>0</v>
      </c>
      <c r="H4" s="5">
        <v>0</v>
      </c>
      <c r="I4" s="5">
        <v>0</v>
      </c>
      <c r="J4" s="5">
        <v>0</v>
      </c>
      <c r="K4" s="5">
        <v>26</v>
      </c>
      <c r="L4" s="5">
        <v>20</v>
      </c>
      <c r="M4" s="5">
        <v>0</v>
      </c>
      <c r="N4" s="5">
        <v>1</v>
      </c>
      <c r="O4" s="5">
        <v>0</v>
      </c>
      <c r="P4" s="5">
        <v>0</v>
      </c>
      <c r="Q4" s="5">
        <v>20</v>
      </c>
      <c r="R4" s="5">
        <v>1</v>
      </c>
      <c r="S4" s="5">
        <v>0</v>
      </c>
      <c r="T4" s="29" t="s">
        <v>57</v>
      </c>
      <c r="U4" s="32">
        <v>0.9898</v>
      </c>
      <c r="V4">
        <v>26112974</v>
      </c>
      <c r="X4" s="7">
        <v>0</v>
      </c>
      <c r="Y4" s="3">
        <v>0</v>
      </c>
      <c r="Z4" s="8">
        <v>0</v>
      </c>
      <c r="AA4" s="8">
        <f t="shared" si="0"/>
        <v>0</v>
      </c>
      <c r="AB4" s="8">
        <v>0</v>
      </c>
      <c r="AF4" s="9">
        <v>0</v>
      </c>
      <c r="AG4" s="10">
        <v>0</v>
      </c>
      <c r="AH4" s="8">
        <v>0</v>
      </c>
      <c r="AI4" s="8">
        <f t="shared" si="1"/>
        <v>0</v>
      </c>
      <c r="AJ4" s="8">
        <v>0</v>
      </c>
      <c r="AN4" s="11">
        <v>0</v>
      </c>
      <c r="AO4" s="3">
        <v>0</v>
      </c>
      <c r="AP4" s="3">
        <v>0</v>
      </c>
      <c r="AQ4" s="8">
        <v>0</v>
      </c>
      <c r="AU4" s="2">
        <v>0</v>
      </c>
      <c r="AV4">
        <v>0</v>
      </c>
      <c r="BA4">
        <v>0</v>
      </c>
      <c r="BC4">
        <v>0</v>
      </c>
      <c r="BJ4" s="3">
        <v>0</v>
      </c>
      <c r="BK4">
        <v>0</v>
      </c>
      <c r="BL4">
        <v>0</v>
      </c>
    </row>
    <row r="5" spans="1:64">
      <c r="A5" s="4">
        <v>1394101</v>
      </c>
      <c r="B5" s="16" t="s">
        <v>62</v>
      </c>
      <c r="C5" s="4">
        <v>1</v>
      </c>
      <c r="D5" s="4">
        <v>62</v>
      </c>
      <c r="E5" s="4">
        <v>0</v>
      </c>
      <c r="F5" s="4">
        <v>0</v>
      </c>
      <c r="G5" s="4">
        <v>0</v>
      </c>
      <c r="H5" s="4">
        <v>0</v>
      </c>
      <c r="I5" s="4">
        <v>0</v>
      </c>
      <c r="J5" s="4">
        <v>1</v>
      </c>
      <c r="K5" s="4">
        <v>4</v>
      </c>
      <c r="L5" s="4">
        <v>23</v>
      </c>
      <c r="M5" s="4">
        <v>1</v>
      </c>
      <c r="N5" s="4">
        <v>1</v>
      </c>
      <c r="O5" s="4">
        <v>1</v>
      </c>
      <c r="P5" s="5">
        <v>1</v>
      </c>
      <c r="Q5" s="5">
        <v>6</v>
      </c>
      <c r="R5" s="5">
        <v>2</v>
      </c>
      <c r="S5" s="5">
        <v>1</v>
      </c>
      <c r="T5" s="29" t="s">
        <v>57</v>
      </c>
      <c r="U5" s="32">
        <v>0.9893</v>
      </c>
      <c r="V5">
        <v>20368579</v>
      </c>
      <c r="X5" s="7" t="s">
        <v>63</v>
      </c>
      <c r="Y5" s="3">
        <v>42.6637518503377</v>
      </c>
      <c r="Z5" s="8">
        <v>869</v>
      </c>
      <c r="AA5" s="8">
        <f t="shared" si="0"/>
        <v>542.011300837432</v>
      </c>
      <c r="AB5" s="8">
        <v>552</v>
      </c>
      <c r="AC5" s="8">
        <v>0.9595</v>
      </c>
      <c r="AD5" s="8">
        <v>53.4</v>
      </c>
      <c r="AF5" s="9" t="s">
        <v>58</v>
      </c>
      <c r="AG5" s="10">
        <v>168.052960395519</v>
      </c>
      <c r="AH5" s="8">
        <v>3423</v>
      </c>
      <c r="AI5" s="8">
        <f t="shared" si="1"/>
        <v>3248.14018690258</v>
      </c>
      <c r="AJ5" s="8">
        <v>3308</v>
      </c>
      <c r="AK5" s="8">
        <v>2.01</v>
      </c>
      <c r="AL5" s="8">
        <v>99.89</v>
      </c>
      <c r="AN5" s="11">
        <v>0</v>
      </c>
      <c r="AO5" s="3">
        <v>0</v>
      </c>
      <c r="AP5" s="3">
        <v>0</v>
      </c>
      <c r="AQ5" s="8">
        <v>0</v>
      </c>
      <c r="AU5" s="2">
        <v>0</v>
      </c>
      <c r="AV5">
        <v>0</v>
      </c>
      <c r="BA5">
        <v>1</v>
      </c>
      <c r="BB5">
        <v>1</v>
      </c>
      <c r="BC5">
        <v>0</v>
      </c>
      <c r="BJ5" s="3">
        <v>0</v>
      </c>
      <c r="BK5">
        <v>0</v>
      </c>
      <c r="BL5">
        <v>0</v>
      </c>
    </row>
    <row r="6" spans="1:64">
      <c r="A6" s="4">
        <v>1558397</v>
      </c>
      <c r="B6" s="16" t="s">
        <v>64</v>
      </c>
      <c r="C6" s="4">
        <v>1</v>
      </c>
      <c r="D6" s="4">
        <v>56</v>
      </c>
      <c r="E6" s="4">
        <v>0</v>
      </c>
      <c r="F6" s="4">
        <v>0</v>
      </c>
      <c r="G6" s="4">
        <v>0</v>
      </c>
      <c r="H6" s="4">
        <v>1</v>
      </c>
      <c r="I6" s="4">
        <v>1</v>
      </c>
      <c r="J6" s="4">
        <v>1</v>
      </c>
      <c r="K6" s="4">
        <v>15</v>
      </c>
      <c r="L6" s="4">
        <v>4</v>
      </c>
      <c r="M6" s="4">
        <v>0</v>
      </c>
      <c r="N6" s="4">
        <v>0</v>
      </c>
      <c r="O6" s="4">
        <v>0</v>
      </c>
      <c r="P6" s="5">
        <v>0</v>
      </c>
      <c r="Q6" s="5">
        <v>5</v>
      </c>
      <c r="R6" s="5">
        <v>1</v>
      </c>
      <c r="S6" s="5">
        <v>1</v>
      </c>
      <c r="T6" s="29" t="s">
        <v>57</v>
      </c>
      <c r="U6" s="32">
        <v>0.9811</v>
      </c>
      <c r="V6">
        <v>11513766</v>
      </c>
      <c r="X6" s="7">
        <v>0</v>
      </c>
      <c r="Y6" s="3">
        <v>0</v>
      </c>
      <c r="Z6" s="8">
        <v>0</v>
      </c>
      <c r="AA6" s="8">
        <f t="shared" si="0"/>
        <v>0</v>
      </c>
      <c r="AB6" s="8">
        <v>0</v>
      </c>
      <c r="AF6" s="9" t="s">
        <v>58</v>
      </c>
      <c r="AG6" s="10">
        <v>26.1426191916702</v>
      </c>
      <c r="AH6" s="8">
        <v>301</v>
      </c>
      <c r="AI6" s="8">
        <f t="shared" si="1"/>
        <v>505.481872742594</v>
      </c>
      <c r="AJ6" s="8">
        <v>291</v>
      </c>
      <c r="AK6" s="8">
        <v>0.1789</v>
      </c>
      <c r="AL6" s="8">
        <v>99.52</v>
      </c>
      <c r="AN6" s="11">
        <v>0</v>
      </c>
      <c r="AO6" s="3">
        <v>0</v>
      </c>
      <c r="AP6" s="3">
        <v>0</v>
      </c>
      <c r="AQ6" s="8">
        <v>0</v>
      </c>
      <c r="AU6" s="2" t="s">
        <v>65</v>
      </c>
      <c r="AV6">
        <v>0</v>
      </c>
      <c r="BA6">
        <v>0</v>
      </c>
      <c r="BB6">
        <v>1</v>
      </c>
      <c r="BC6">
        <v>0</v>
      </c>
      <c r="BJ6" s="3">
        <v>0</v>
      </c>
      <c r="BK6">
        <v>0</v>
      </c>
      <c r="BL6">
        <v>0</v>
      </c>
    </row>
    <row r="7" spans="1:64">
      <c r="A7" s="4">
        <v>1423982</v>
      </c>
      <c r="B7" s="16" t="s">
        <v>66</v>
      </c>
      <c r="C7" s="4">
        <v>1</v>
      </c>
      <c r="D7" s="4">
        <v>46</v>
      </c>
      <c r="E7" s="4">
        <v>0</v>
      </c>
      <c r="F7" s="4">
        <v>0</v>
      </c>
      <c r="G7" s="4">
        <v>0</v>
      </c>
      <c r="H7" s="4">
        <v>1</v>
      </c>
      <c r="I7" s="4">
        <v>1</v>
      </c>
      <c r="J7" s="4">
        <v>1</v>
      </c>
      <c r="K7" s="4">
        <v>14</v>
      </c>
      <c r="L7" s="4">
        <v>10</v>
      </c>
      <c r="M7" s="4">
        <v>0</v>
      </c>
      <c r="N7" s="4">
        <v>0</v>
      </c>
      <c r="O7" s="4">
        <v>0</v>
      </c>
      <c r="P7" s="5">
        <v>1</v>
      </c>
      <c r="Q7" s="5">
        <v>16</v>
      </c>
      <c r="R7" s="5">
        <v>0</v>
      </c>
      <c r="S7" s="5">
        <v>1</v>
      </c>
      <c r="T7" s="29" t="s">
        <v>57</v>
      </c>
      <c r="U7" s="32">
        <v>0.9859</v>
      </c>
      <c r="V7">
        <v>10561662</v>
      </c>
      <c r="X7" s="7" t="s">
        <v>67</v>
      </c>
      <c r="Y7" s="3">
        <v>599.90558304176</v>
      </c>
      <c r="Z7" s="8">
        <v>6336</v>
      </c>
      <c r="AA7" s="8">
        <f t="shared" si="0"/>
        <v>9454.9513135338</v>
      </c>
      <c r="AB7" s="8">
        <v>4993</v>
      </c>
      <c r="AC7" s="8">
        <v>12.56</v>
      </c>
      <c r="AD7" s="8">
        <v>57.59</v>
      </c>
      <c r="AF7" s="9" t="s">
        <v>58</v>
      </c>
      <c r="AG7" s="10">
        <v>99.1321252280181</v>
      </c>
      <c r="AH7" s="8">
        <v>1047</v>
      </c>
      <c r="AI7" s="8">
        <f t="shared" si="1"/>
        <v>1950.45060142996</v>
      </c>
      <c r="AJ7" s="8">
        <v>1030</v>
      </c>
      <c r="AK7" s="8">
        <v>0.6216</v>
      </c>
      <c r="AL7" s="8">
        <v>99.95</v>
      </c>
      <c r="AN7" s="11">
        <v>0</v>
      </c>
      <c r="AO7" s="3">
        <v>0</v>
      </c>
      <c r="AP7" s="3">
        <v>0</v>
      </c>
      <c r="AQ7" s="8">
        <v>0</v>
      </c>
      <c r="AU7" s="2">
        <v>0</v>
      </c>
      <c r="AV7">
        <v>0</v>
      </c>
      <c r="BA7">
        <v>0</v>
      </c>
      <c r="BB7">
        <v>1</v>
      </c>
      <c r="BK7">
        <v>0</v>
      </c>
      <c r="BL7">
        <v>0</v>
      </c>
    </row>
    <row r="8" spans="1:64">
      <c r="A8" s="4">
        <v>1503675</v>
      </c>
      <c r="B8" s="16" t="s">
        <v>68</v>
      </c>
      <c r="C8" s="4">
        <v>0</v>
      </c>
      <c r="D8" s="4">
        <v>73</v>
      </c>
      <c r="E8" s="4">
        <v>0</v>
      </c>
      <c r="F8" s="4">
        <v>0</v>
      </c>
      <c r="G8" s="4">
        <v>0</v>
      </c>
      <c r="H8" s="4">
        <v>0</v>
      </c>
      <c r="I8" s="4">
        <v>0</v>
      </c>
      <c r="J8" s="4">
        <v>0</v>
      </c>
      <c r="K8" s="4">
        <v>8</v>
      </c>
      <c r="L8" s="4">
        <v>14</v>
      </c>
      <c r="M8" s="4">
        <v>1</v>
      </c>
      <c r="N8" s="4">
        <v>1</v>
      </c>
      <c r="O8" s="4">
        <v>0</v>
      </c>
      <c r="P8" s="5">
        <v>1</v>
      </c>
      <c r="Q8" s="5">
        <v>5</v>
      </c>
      <c r="R8" s="5">
        <v>4</v>
      </c>
      <c r="S8" s="5">
        <v>1</v>
      </c>
      <c r="T8" s="29" t="s">
        <v>57</v>
      </c>
      <c r="U8" s="32">
        <v>0.9756</v>
      </c>
      <c r="V8">
        <v>15559387</v>
      </c>
      <c r="X8" s="7">
        <v>0</v>
      </c>
      <c r="Y8" s="3">
        <v>0</v>
      </c>
      <c r="Z8" s="8">
        <v>0</v>
      </c>
      <c r="AA8" s="8">
        <f t="shared" si="0"/>
        <v>0</v>
      </c>
      <c r="AB8" s="8">
        <v>0</v>
      </c>
      <c r="AF8" s="9" t="s">
        <v>58</v>
      </c>
      <c r="AG8" s="10">
        <v>1.54247721970024</v>
      </c>
      <c r="AH8" s="8">
        <v>24</v>
      </c>
      <c r="AI8" s="8">
        <f t="shared" si="1"/>
        <v>15.4247721970024</v>
      </c>
      <c r="AJ8" s="8">
        <v>12</v>
      </c>
      <c r="AK8" s="8">
        <v>0.0143</v>
      </c>
      <c r="AL8" s="8">
        <v>98.84</v>
      </c>
      <c r="AN8" s="11">
        <v>0</v>
      </c>
      <c r="AO8" s="3">
        <v>0</v>
      </c>
      <c r="AP8" s="3">
        <v>0</v>
      </c>
      <c r="AQ8" s="8">
        <v>0</v>
      </c>
      <c r="AU8" s="2">
        <v>0</v>
      </c>
      <c r="AV8">
        <v>0</v>
      </c>
      <c r="BA8">
        <v>1</v>
      </c>
      <c r="BC8">
        <v>0</v>
      </c>
      <c r="BJ8" s="3">
        <v>1</v>
      </c>
      <c r="BK8" t="s">
        <v>69</v>
      </c>
      <c r="BL8">
        <v>0</v>
      </c>
    </row>
    <row r="9" spans="1:64">
      <c r="A9" s="4">
        <v>1414890</v>
      </c>
      <c r="B9" s="17" t="s">
        <v>70</v>
      </c>
      <c r="C9" s="4">
        <v>0</v>
      </c>
      <c r="D9" s="4">
        <v>61</v>
      </c>
      <c r="E9" s="4">
        <v>0</v>
      </c>
      <c r="F9" s="4">
        <v>0</v>
      </c>
      <c r="G9" s="4">
        <v>0</v>
      </c>
      <c r="H9" s="4">
        <v>1</v>
      </c>
      <c r="I9" s="4">
        <v>1</v>
      </c>
      <c r="J9" s="4">
        <v>1</v>
      </c>
      <c r="K9" s="4">
        <v>20</v>
      </c>
      <c r="L9" s="4">
        <v>14</v>
      </c>
      <c r="M9" s="4">
        <v>0</v>
      </c>
      <c r="N9" s="4">
        <v>1</v>
      </c>
      <c r="O9" s="4">
        <v>1</v>
      </c>
      <c r="P9" s="5">
        <v>1</v>
      </c>
      <c r="Q9" s="5">
        <v>17</v>
      </c>
      <c r="R9" s="5">
        <v>2</v>
      </c>
      <c r="S9" s="5">
        <v>1</v>
      </c>
      <c r="T9" s="29" t="s">
        <v>57</v>
      </c>
      <c r="U9" s="32">
        <v>0.9896</v>
      </c>
      <c r="V9">
        <v>13122051</v>
      </c>
      <c r="X9" s="7">
        <v>0</v>
      </c>
      <c r="Y9" s="3">
        <v>0</v>
      </c>
      <c r="Z9" s="8">
        <v>0</v>
      </c>
      <c r="AA9" s="8">
        <f t="shared" si="0"/>
        <v>0</v>
      </c>
      <c r="AB9" s="8">
        <v>0</v>
      </c>
      <c r="AF9" s="9" t="s">
        <v>71</v>
      </c>
      <c r="AG9" s="10">
        <v>3.65796474956544</v>
      </c>
      <c r="AH9" s="8">
        <v>48</v>
      </c>
      <c r="AN9" s="11">
        <v>0</v>
      </c>
      <c r="AO9" s="3">
        <v>0</v>
      </c>
      <c r="AP9" s="3">
        <v>0</v>
      </c>
      <c r="AQ9" s="8">
        <v>0</v>
      </c>
      <c r="AU9" s="2">
        <v>0</v>
      </c>
      <c r="AV9">
        <v>0</v>
      </c>
      <c r="AY9" s="13">
        <v>1</v>
      </c>
      <c r="BB9">
        <v>1</v>
      </c>
      <c r="BK9">
        <v>0</v>
      </c>
      <c r="BL9">
        <v>0</v>
      </c>
    </row>
    <row r="10" spans="1:64">
      <c r="A10" s="4">
        <v>1721042</v>
      </c>
      <c r="B10" s="18" t="s">
        <v>72</v>
      </c>
      <c r="C10" s="4">
        <v>1</v>
      </c>
      <c r="D10" s="4">
        <v>62</v>
      </c>
      <c r="E10" s="4">
        <v>0</v>
      </c>
      <c r="F10" s="4">
        <v>0</v>
      </c>
      <c r="G10" s="4">
        <v>0</v>
      </c>
      <c r="H10" s="4">
        <v>1</v>
      </c>
      <c r="I10" s="4">
        <v>1</v>
      </c>
      <c r="J10" s="4">
        <v>1</v>
      </c>
      <c r="K10" s="4">
        <v>12</v>
      </c>
      <c r="L10" s="4">
        <v>10</v>
      </c>
      <c r="M10" s="4">
        <v>0</v>
      </c>
      <c r="N10" s="4">
        <v>1</v>
      </c>
      <c r="O10" s="4">
        <v>0</v>
      </c>
      <c r="P10" s="5">
        <v>0</v>
      </c>
      <c r="Q10" s="5">
        <v>1</v>
      </c>
      <c r="R10" s="5">
        <v>0</v>
      </c>
      <c r="S10" s="5">
        <v>0</v>
      </c>
      <c r="T10" s="29" t="s">
        <v>57</v>
      </c>
      <c r="U10" s="32">
        <v>0.989</v>
      </c>
      <c r="V10">
        <v>41882880</v>
      </c>
      <c r="X10" s="7">
        <v>0</v>
      </c>
      <c r="Y10" s="3">
        <v>0</v>
      </c>
      <c r="Z10" s="8">
        <v>0</v>
      </c>
      <c r="AA10" s="8">
        <f t="shared" si="0"/>
        <v>0</v>
      </c>
      <c r="AB10" s="8">
        <v>0</v>
      </c>
      <c r="AF10" s="9">
        <v>0</v>
      </c>
      <c r="AG10" s="10">
        <v>0</v>
      </c>
      <c r="AH10" s="8">
        <v>0</v>
      </c>
      <c r="AI10" s="8">
        <f t="shared" si="1"/>
        <v>0</v>
      </c>
      <c r="AJ10" s="8">
        <v>0</v>
      </c>
      <c r="AN10" s="11">
        <v>0</v>
      </c>
      <c r="AO10" s="3">
        <v>0</v>
      </c>
      <c r="AP10" s="3">
        <v>0</v>
      </c>
      <c r="AQ10" s="8">
        <v>0</v>
      </c>
      <c r="AU10" s="2">
        <v>0</v>
      </c>
      <c r="AV10">
        <v>0</v>
      </c>
      <c r="AY10" s="13">
        <v>0</v>
      </c>
      <c r="BA10">
        <v>0</v>
      </c>
      <c r="BJ10" s="3">
        <v>0</v>
      </c>
      <c r="BK10">
        <v>0</v>
      </c>
      <c r="BL10">
        <v>0</v>
      </c>
    </row>
    <row r="11" hidden="1" spans="1:64">
      <c r="A11" s="4">
        <v>1733375</v>
      </c>
      <c r="B11" s="13"/>
      <c r="C11" s="4">
        <v>1</v>
      </c>
      <c r="D11" s="4">
        <v>69</v>
      </c>
      <c r="E11" s="4">
        <v>0</v>
      </c>
      <c r="F11" s="4">
        <v>0</v>
      </c>
      <c r="G11" s="4">
        <v>0</v>
      </c>
      <c r="H11" s="4">
        <v>1</v>
      </c>
      <c r="I11" s="4">
        <v>1</v>
      </c>
      <c r="J11" s="4">
        <v>1</v>
      </c>
      <c r="K11" s="4">
        <v>10</v>
      </c>
      <c r="L11" s="4">
        <v>13</v>
      </c>
      <c r="M11" s="4">
        <v>0</v>
      </c>
      <c r="N11" s="4">
        <v>1</v>
      </c>
      <c r="O11" s="4">
        <v>0</v>
      </c>
      <c r="P11" s="5">
        <v>0</v>
      </c>
      <c r="Q11" s="5">
        <v>1</v>
      </c>
      <c r="R11" s="5">
        <v>0</v>
      </c>
      <c r="S11" s="5">
        <v>1</v>
      </c>
      <c r="T11" s="29"/>
      <c r="U11" s="32"/>
      <c r="V11" s="33"/>
      <c r="AU11" s="2">
        <v>0</v>
      </c>
      <c r="AV11" t="s">
        <v>73</v>
      </c>
      <c r="BA11">
        <v>0</v>
      </c>
      <c r="BC11">
        <v>1</v>
      </c>
      <c r="BJ11" s="3">
        <v>0</v>
      </c>
      <c r="BK11">
        <v>0</v>
      </c>
      <c r="BL11">
        <v>0</v>
      </c>
    </row>
    <row r="12" s="1" customFormat="1" spans="1:62">
      <c r="A12" s="14">
        <v>7624006</v>
      </c>
      <c r="B12" s="19" t="s">
        <v>74</v>
      </c>
      <c r="C12" s="14">
        <v>1</v>
      </c>
      <c r="D12" s="20">
        <v>45</v>
      </c>
      <c r="E12" s="4">
        <v>0</v>
      </c>
      <c r="F12" s="20">
        <v>0</v>
      </c>
      <c r="G12" s="20">
        <v>0</v>
      </c>
      <c r="H12" s="20">
        <v>0</v>
      </c>
      <c r="I12" s="20">
        <v>0</v>
      </c>
      <c r="J12" s="5">
        <v>0</v>
      </c>
      <c r="K12" s="20">
        <v>17</v>
      </c>
      <c r="L12" s="20">
        <v>4</v>
      </c>
      <c r="M12" s="20">
        <v>1</v>
      </c>
      <c r="N12" s="20">
        <v>1</v>
      </c>
      <c r="O12" s="20">
        <v>1</v>
      </c>
      <c r="P12" s="20">
        <v>0</v>
      </c>
      <c r="Q12" s="20">
        <v>68</v>
      </c>
      <c r="R12" s="20">
        <v>48</v>
      </c>
      <c r="S12" s="20">
        <v>1</v>
      </c>
      <c r="T12" s="29" t="s">
        <v>75</v>
      </c>
      <c r="U12" s="32">
        <v>0.9932</v>
      </c>
      <c r="V12" s="1">
        <v>26448754</v>
      </c>
      <c r="X12" s="7" t="s">
        <v>76</v>
      </c>
      <c r="Y12" s="1">
        <v>133.125363864022</v>
      </c>
      <c r="Z12" s="38">
        <v>3521</v>
      </c>
      <c r="AA12" s="8"/>
      <c r="AB12" s="38"/>
      <c r="AC12" s="38"/>
      <c r="AD12" s="38"/>
      <c r="AF12" s="9">
        <v>0</v>
      </c>
      <c r="AG12" s="41">
        <v>0</v>
      </c>
      <c r="AH12" s="38">
        <v>0</v>
      </c>
      <c r="AI12" s="8">
        <f t="shared" si="1"/>
        <v>0</v>
      </c>
      <c r="AJ12" s="8">
        <v>0</v>
      </c>
      <c r="AK12" s="38"/>
      <c r="AL12" s="38"/>
      <c r="AN12" s="11" t="s">
        <v>77</v>
      </c>
      <c r="AO12" s="3">
        <v>0.453707573521233</v>
      </c>
      <c r="AP12" s="3">
        <v>12</v>
      </c>
      <c r="AQ12" s="8">
        <v>6.80561360281849</v>
      </c>
      <c r="AR12" s="38">
        <v>0.6378</v>
      </c>
      <c r="AU12" s="2" t="s">
        <v>78</v>
      </c>
      <c r="AV12" s="1">
        <v>0</v>
      </c>
      <c r="AW12" s="3"/>
      <c r="AX12" s="12"/>
      <c r="AY12" s="13"/>
      <c r="AZ12" s="12"/>
      <c r="BD12" s="12"/>
      <c r="BE12" s="3" t="s">
        <v>79</v>
      </c>
      <c r="BF12" s="12"/>
      <c r="BG12" s="3"/>
      <c r="BH12" s="12"/>
      <c r="BI12" s="3"/>
      <c r="BJ12" s="3"/>
    </row>
    <row r="13" spans="1:64">
      <c r="A13" s="4">
        <v>2445236</v>
      </c>
      <c r="B13" s="16" t="s">
        <v>80</v>
      </c>
      <c r="C13" s="4">
        <v>0</v>
      </c>
      <c r="D13" s="4">
        <v>57</v>
      </c>
      <c r="E13" s="4">
        <v>0</v>
      </c>
      <c r="F13" s="4">
        <v>0</v>
      </c>
      <c r="G13" s="4">
        <v>0</v>
      </c>
      <c r="H13" s="4">
        <v>0</v>
      </c>
      <c r="I13" s="4">
        <v>1</v>
      </c>
      <c r="J13" s="4">
        <v>1</v>
      </c>
      <c r="K13" s="4">
        <v>16</v>
      </c>
      <c r="L13" s="4">
        <v>7</v>
      </c>
      <c r="M13" s="4">
        <v>0</v>
      </c>
      <c r="N13" s="4">
        <v>1</v>
      </c>
      <c r="O13" s="4">
        <v>0</v>
      </c>
      <c r="P13" s="5">
        <v>0</v>
      </c>
      <c r="Q13" s="5">
        <v>33</v>
      </c>
      <c r="R13" s="5">
        <v>0</v>
      </c>
      <c r="S13" s="5">
        <v>1</v>
      </c>
      <c r="T13" s="29" t="s">
        <v>75</v>
      </c>
      <c r="U13" s="32">
        <v>0.9584</v>
      </c>
      <c r="V13">
        <v>11450504</v>
      </c>
      <c r="X13" s="7" t="s">
        <v>76</v>
      </c>
      <c r="Y13" s="3">
        <v>10.3052232460685</v>
      </c>
      <c r="Z13" s="8">
        <v>118</v>
      </c>
      <c r="AA13" s="8">
        <f t="shared" si="0"/>
        <v>80.3458083591779</v>
      </c>
      <c r="AB13" s="8">
        <v>46</v>
      </c>
      <c r="AC13" s="8">
        <v>0.1056</v>
      </c>
      <c r="AD13" s="8">
        <v>4.95</v>
      </c>
      <c r="AF13" s="9">
        <v>0</v>
      </c>
      <c r="AG13" s="10">
        <v>0</v>
      </c>
      <c r="AH13" s="8">
        <v>0</v>
      </c>
      <c r="AI13" s="8">
        <f t="shared" si="1"/>
        <v>0</v>
      </c>
      <c r="AJ13" s="8">
        <v>0</v>
      </c>
      <c r="AN13" s="11">
        <v>0</v>
      </c>
      <c r="AO13" s="3">
        <v>0</v>
      </c>
      <c r="AP13" s="3">
        <v>0</v>
      </c>
      <c r="AQ13" s="8">
        <v>0</v>
      </c>
      <c r="AU13" s="2" t="s">
        <v>81</v>
      </c>
      <c r="AV13">
        <v>0</v>
      </c>
      <c r="BA13">
        <v>0</v>
      </c>
      <c r="BC13">
        <v>0</v>
      </c>
      <c r="BE13" s="3">
        <v>0</v>
      </c>
      <c r="BI13" s="3">
        <v>0</v>
      </c>
      <c r="BK13">
        <v>0</v>
      </c>
      <c r="BL13">
        <v>0</v>
      </c>
    </row>
    <row r="14" spans="2:30">
      <c r="B14" s="16"/>
      <c r="T14" s="5"/>
      <c r="U14" s="5"/>
      <c r="V14">
        <v>11450504</v>
      </c>
      <c r="X14" s="7" t="s">
        <v>63</v>
      </c>
      <c r="Y14" s="3">
        <v>6.89925963084245</v>
      </c>
      <c r="Z14" s="8">
        <v>79</v>
      </c>
      <c r="AA14" s="8">
        <f t="shared" si="0"/>
        <v>73.359216327945</v>
      </c>
      <c r="AB14" s="8">
        <v>42</v>
      </c>
      <c r="AC14" s="8">
        <v>0.0966</v>
      </c>
      <c r="AD14" s="8">
        <v>4.52</v>
      </c>
    </row>
    <row r="15" spans="1:64">
      <c r="A15" s="4">
        <v>11015584</v>
      </c>
      <c r="B15" s="16" t="s">
        <v>82</v>
      </c>
      <c r="C15" s="4">
        <v>0</v>
      </c>
      <c r="D15" s="4">
        <v>53</v>
      </c>
      <c r="E15" s="4">
        <v>0</v>
      </c>
      <c r="F15" s="4">
        <v>1</v>
      </c>
      <c r="G15" s="4">
        <v>0</v>
      </c>
      <c r="H15" s="4">
        <v>0</v>
      </c>
      <c r="I15" s="4">
        <v>1</v>
      </c>
      <c r="J15" s="4">
        <v>1</v>
      </c>
      <c r="K15" s="4">
        <v>14</v>
      </c>
      <c r="L15" s="4">
        <v>6</v>
      </c>
      <c r="M15" s="4">
        <v>1</v>
      </c>
      <c r="N15" s="4">
        <v>1</v>
      </c>
      <c r="O15" s="4">
        <v>0</v>
      </c>
      <c r="P15" s="5">
        <v>1</v>
      </c>
      <c r="Q15" s="5">
        <v>17</v>
      </c>
      <c r="R15" s="5">
        <v>1</v>
      </c>
      <c r="S15" s="5">
        <v>1</v>
      </c>
      <c r="T15" s="29" t="s">
        <v>57</v>
      </c>
      <c r="U15" s="32">
        <v>0.9517</v>
      </c>
      <c r="V15">
        <v>17527791</v>
      </c>
      <c r="X15" s="7" t="s">
        <v>76</v>
      </c>
      <c r="Y15" s="3">
        <v>1.19809735294082</v>
      </c>
      <c r="Z15" s="8">
        <v>21</v>
      </c>
      <c r="AA15" s="8">
        <f t="shared" si="0"/>
        <v>11.4104509803888</v>
      </c>
      <c r="AB15" s="8">
        <v>10</v>
      </c>
      <c r="AC15" s="8">
        <v>0.0188</v>
      </c>
      <c r="AD15" s="8">
        <v>15.13</v>
      </c>
      <c r="AF15" s="9" t="s">
        <v>58</v>
      </c>
      <c r="AG15" s="10">
        <v>6.38985254901773</v>
      </c>
      <c r="AH15" s="8">
        <v>112</v>
      </c>
      <c r="AI15" s="8">
        <f t="shared" si="1"/>
        <v>133.502276470549</v>
      </c>
      <c r="AJ15" s="8">
        <v>117</v>
      </c>
      <c r="AK15" s="8">
        <v>0.0726</v>
      </c>
      <c r="AL15" s="8">
        <v>96.92</v>
      </c>
      <c r="AN15" s="11">
        <v>0</v>
      </c>
      <c r="AO15" s="3">
        <v>0</v>
      </c>
      <c r="AP15" s="3">
        <v>0</v>
      </c>
      <c r="AQ15" s="8">
        <v>0</v>
      </c>
      <c r="AU15" s="2">
        <v>0</v>
      </c>
      <c r="AV15">
        <v>0</v>
      </c>
      <c r="AY15" s="13">
        <v>1</v>
      </c>
      <c r="BA15">
        <v>1</v>
      </c>
      <c r="BB15">
        <v>0</v>
      </c>
      <c r="BC15">
        <v>0</v>
      </c>
      <c r="BK15">
        <v>0</v>
      </c>
      <c r="BL15">
        <v>0</v>
      </c>
    </row>
    <row r="16" spans="1:61">
      <c r="A16" s="4">
        <v>10779081</v>
      </c>
      <c r="B16" s="16" t="s">
        <v>83</v>
      </c>
      <c r="C16" s="4">
        <v>1</v>
      </c>
      <c r="D16" s="4">
        <v>51</v>
      </c>
      <c r="E16" s="4">
        <v>0</v>
      </c>
      <c r="F16" s="4">
        <v>0</v>
      </c>
      <c r="G16" s="4">
        <v>0</v>
      </c>
      <c r="H16" s="4">
        <v>0</v>
      </c>
      <c r="I16" s="4">
        <v>0</v>
      </c>
      <c r="J16" s="4">
        <v>0</v>
      </c>
      <c r="K16" s="4">
        <v>13</v>
      </c>
      <c r="L16" s="4">
        <v>1</v>
      </c>
      <c r="M16" s="4">
        <v>1</v>
      </c>
      <c r="N16" s="4">
        <v>1</v>
      </c>
      <c r="O16" s="4">
        <v>0</v>
      </c>
      <c r="P16" s="5">
        <v>1</v>
      </c>
      <c r="Q16" s="5">
        <v>23</v>
      </c>
      <c r="R16" s="5">
        <v>2</v>
      </c>
      <c r="S16" s="5">
        <v>0</v>
      </c>
      <c r="T16" s="29" t="s">
        <v>75</v>
      </c>
      <c r="U16" s="32">
        <v>0.9934</v>
      </c>
      <c r="V16" s="34">
        <v>14350890</v>
      </c>
      <c r="X16" s="7">
        <v>0</v>
      </c>
      <c r="Y16" s="3">
        <v>0</v>
      </c>
      <c r="Z16" s="8">
        <v>0</v>
      </c>
      <c r="AA16" s="8">
        <f t="shared" ref="AA16:AA79" si="2">AB16*20*1000000/V16</f>
        <v>0</v>
      </c>
      <c r="AB16" s="8">
        <v>0</v>
      </c>
      <c r="AF16" s="9" t="s">
        <v>84</v>
      </c>
      <c r="AG16" s="10">
        <v>0.418092536421086</v>
      </c>
      <c r="AH16" s="8">
        <v>6</v>
      </c>
      <c r="AN16" s="11">
        <v>0</v>
      </c>
      <c r="AO16" s="3">
        <v>0</v>
      </c>
      <c r="AP16" s="3">
        <v>0</v>
      </c>
      <c r="AQ16" s="8">
        <v>0</v>
      </c>
      <c r="AU16" s="2" t="s">
        <v>85</v>
      </c>
      <c r="AV16">
        <v>0</v>
      </c>
      <c r="BA16">
        <v>0</v>
      </c>
      <c r="BB16">
        <v>0</v>
      </c>
      <c r="BC16">
        <v>0</v>
      </c>
      <c r="BE16" s="3">
        <v>0</v>
      </c>
      <c r="BI16" s="3">
        <v>1</v>
      </c>
    </row>
    <row r="17" spans="1:64">
      <c r="A17" s="4">
        <v>8881890</v>
      </c>
      <c r="B17" s="16" t="s">
        <v>86</v>
      </c>
      <c r="C17" s="4">
        <v>0</v>
      </c>
      <c r="D17" s="4">
        <v>79</v>
      </c>
      <c r="E17" s="4">
        <v>0</v>
      </c>
      <c r="F17" s="4">
        <v>0</v>
      </c>
      <c r="G17" s="4">
        <v>0</v>
      </c>
      <c r="H17" s="4">
        <v>0</v>
      </c>
      <c r="I17" s="4">
        <v>1</v>
      </c>
      <c r="J17" s="4">
        <v>1</v>
      </c>
      <c r="K17" s="4">
        <v>20</v>
      </c>
      <c r="L17" s="4">
        <v>1</v>
      </c>
      <c r="M17" s="4">
        <v>1</v>
      </c>
      <c r="N17" s="4">
        <v>1</v>
      </c>
      <c r="O17" s="4">
        <v>0</v>
      </c>
      <c r="P17" s="5">
        <v>1</v>
      </c>
      <c r="Q17" s="5">
        <v>13</v>
      </c>
      <c r="R17" s="5">
        <v>1</v>
      </c>
      <c r="S17" s="5">
        <v>1</v>
      </c>
      <c r="T17" s="29" t="s">
        <v>57</v>
      </c>
      <c r="U17" s="32">
        <v>0.9742</v>
      </c>
      <c r="V17">
        <v>28929418</v>
      </c>
      <c r="X17" s="7" t="s">
        <v>87</v>
      </c>
      <c r="Y17" s="3">
        <v>72.0373980561932</v>
      </c>
      <c r="Z17" s="8">
        <v>2084</v>
      </c>
      <c r="AF17" s="9" t="s">
        <v>58</v>
      </c>
      <c r="AG17" s="10">
        <v>12.6169147267325</v>
      </c>
      <c r="AH17" s="8">
        <v>365</v>
      </c>
      <c r="AI17" s="8">
        <f t="shared" si="1"/>
        <v>235.746187496755</v>
      </c>
      <c r="AJ17" s="8">
        <v>341</v>
      </c>
      <c r="AK17" s="8">
        <v>0.2111</v>
      </c>
      <c r="AL17" s="8">
        <v>88.82</v>
      </c>
      <c r="AN17" s="11" t="s">
        <v>77</v>
      </c>
      <c r="AO17" s="3">
        <v>6.22204013921054</v>
      </c>
      <c r="AP17" s="3">
        <v>180</v>
      </c>
      <c r="AU17" s="2">
        <v>0</v>
      </c>
      <c r="AV17">
        <v>0</v>
      </c>
      <c r="AY17" s="13">
        <v>1</v>
      </c>
      <c r="BA17">
        <v>1</v>
      </c>
      <c r="BB17">
        <v>0</v>
      </c>
      <c r="BC17">
        <v>1</v>
      </c>
      <c r="BI17" s="3">
        <v>0</v>
      </c>
      <c r="BJ17" s="3">
        <v>0</v>
      </c>
      <c r="BK17">
        <v>0</v>
      </c>
      <c r="BL17">
        <v>0</v>
      </c>
    </row>
    <row r="18" spans="2:22">
      <c r="B18" s="16"/>
      <c r="T18" s="5"/>
      <c r="U18" s="5"/>
      <c r="V18">
        <v>28929418</v>
      </c>
    </row>
    <row r="19" spans="1:64">
      <c r="A19" s="4">
        <v>3590573</v>
      </c>
      <c r="B19" s="16" t="s">
        <v>88</v>
      </c>
      <c r="C19" s="4">
        <v>1</v>
      </c>
      <c r="D19" s="4">
        <v>43</v>
      </c>
      <c r="E19" s="4">
        <v>0</v>
      </c>
      <c r="F19" s="4">
        <v>0</v>
      </c>
      <c r="G19" s="4">
        <v>0</v>
      </c>
      <c r="H19" s="4">
        <v>0</v>
      </c>
      <c r="I19" s="4">
        <v>1</v>
      </c>
      <c r="J19" s="4">
        <v>1</v>
      </c>
      <c r="K19" s="4">
        <v>26</v>
      </c>
      <c r="L19" s="4">
        <v>3</v>
      </c>
      <c r="M19" s="4">
        <v>1</v>
      </c>
      <c r="N19" s="4">
        <v>1</v>
      </c>
      <c r="O19" s="4">
        <v>0</v>
      </c>
      <c r="P19" s="5">
        <v>1</v>
      </c>
      <c r="Q19" s="5">
        <v>5</v>
      </c>
      <c r="R19" s="5">
        <v>0</v>
      </c>
      <c r="S19" s="5">
        <v>1</v>
      </c>
      <c r="T19" s="29" t="s">
        <v>57</v>
      </c>
      <c r="U19" s="32">
        <v>0.9516</v>
      </c>
      <c r="V19">
        <v>14884233</v>
      </c>
      <c r="X19" s="7" t="s">
        <v>89</v>
      </c>
      <c r="Y19" s="3">
        <f>Z19*1000000/V19</f>
        <v>113.475783401133</v>
      </c>
      <c r="Z19" s="8">
        <v>1689</v>
      </c>
      <c r="AA19" s="8">
        <f>AB19*20*1000000/V19</f>
        <v>210.961491935795</v>
      </c>
      <c r="AB19" s="8">
        <v>157</v>
      </c>
      <c r="AC19" s="8">
        <v>1.54</v>
      </c>
      <c r="AD19" s="8">
        <v>16.64</v>
      </c>
      <c r="AF19" s="9" t="s">
        <v>58</v>
      </c>
      <c r="AG19" s="10">
        <v>213.38015872232</v>
      </c>
      <c r="AH19" s="8">
        <v>3176</v>
      </c>
      <c r="AI19" s="8">
        <f t="shared" si="1"/>
        <v>4062.01649759178</v>
      </c>
      <c r="AJ19" s="8">
        <v>3023</v>
      </c>
      <c r="AK19" s="8">
        <v>1.87</v>
      </c>
      <c r="AL19" s="8">
        <v>85.88</v>
      </c>
      <c r="AN19" s="11" t="s">
        <v>59</v>
      </c>
      <c r="AO19" s="3">
        <v>112.669561138958</v>
      </c>
      <c r="AP19" s="3">
        <v>1677</v>
      </c>
      <c r="AQ19" s="8">
        <v>2183.518626724</v>
      </c>
      <c r="AR19" s="8">
        <v>29.08</v>
      </c>
      <c r="AU19" s="2">
        <v>0</v>
      </c>
      <c r="AV19">
        <v>0</v>
      </c>
      <c r="AY19" s="13">
        <v>1</v>
      </c>
      <c r="BA19">
        <v>1</v>
      </c>
      <c r="BB19">
        <v>0</v>
      </c>
      <c r="BC19">
        <v>0</v>
      </c>
      <c r="BI19" s="3">
        <v>1</v>
      </c>
      <c r="BK19">
        <v>0</v>
      </c>
      <c r="BL19">
        <v>0</v>
      </c>
    </row>
    <row r="20" s="2" customFormat="1" spans="1:64">
      <c r="A20" s="21">
        <v>11285185</v>
      </c>
      <c r="B20" s="22" t="s">
        <v>90</v>
      </c>
      <c r="C20" s="21">
        <v>1</v>
      </c>
      <c r="D20" s="21">
        <v>51</v>
      </c>
      <c r="E20" s="21">
        <v>0</v>
      </c>
      <c r="F20" s="21">
        <v>0</v>
      </c>
      <c r="G20" s="21">
        <v>0</v>
      </c>
      <c r="H20" s="21">
        <v>0</v>
      </c>
      <c r="I20" s="21">
        <v>0</v>
      </c>
      <c r="J20" s="4">
        <v>0</v>
      </c>
      <c r="K20" s="21">
        <v>14</v>
      </c>
      <c r="L20" s="21">
        <v>8</v>
      </c>
      <c r="M20" s="21">
        <v>0</v>
      </c>
      <c r="N20" s="21">
        <v>1</v>
      </c>
      <c r="O20" s="21">
        <v>0</v>
      </c>
      <c r="P20" s="28">
        <v>0</v>
      </c>
      <c r="Q20" s="28">
        <v>26</v>
      </c>
      <c r="R20" s="28">
        <v>4</v>
      </c>
      <c r="S20" s="28">
        <v>1</v>
      </c>
      <c r="T20" s="30" t="s">
        <v>57</v>
      </c>
      <c r="U20" s="35">
        <v>0.957</v>
      </c>
      <c r="V20" s="2">
        <v>6711815</v>
      </c>
      <c r="X20" s="7" t="s">
        <v>91</v>
      </c>
      <c r="Y20" s="2">
        <v>165.082023267924</v>
      </c>
      <c r="Z20" s="39">
        <v>1108</v>
      </c>
      <c r="AA20" s="8">
        <f t="shared" si="2"/>
        <v>1483.95031746256</v>
      </c>
      <c r="AB20" s="39">
        <v>498</v>
      </c>
      <c r="AC20" s="39">
        <v>2.53</v>
      </c>
      <c r="AD20" s="39">
        <v>75.21</v>
      </c>
      <c r="AF20" s="9">
        <v>0</v>
      </c>
      <c r="AG20" s="42">
        <v>0</v>
      </c>
      <c r="AH20" s="39">
        <v>0</v>
      </c>
      <c r="AI20" s="8">
        <f t="shared" si="1"/>
        <v>0</v>
      </c>
      <c r="AJ20" s="8">
        <v>0</v>
      </c>
      <c r="AK20" s="39"/>
      <c r="AL20" s="39"/>
      <c r="AN20" s="11">
        <v>0</v>
      </c>
      <c r="AO20" s="2">
        <v>0</v>
      </c>
      <c r="AP20" s="2">
        <v>0</v>
      </c>
      <c r="AQ20" s="8">
        <v>0</v>
      </c>
      <c r="AR20" s="39"/>
      <c r="AU20" s="2" t="s">
        <v>92</v>
      </c>
      <c r="AV20" s="2">
        <v>0</v>
      </c>
      <c r="AW20" s="3"/>
      <c r="AX20" s="12"/>
      <c r="AY20" s="13"/>
      <c r="AZ20" s="12"/>
      <c r="BB20" s="2">
        <v>0</v>
      </c>
      <c r="BD20" s="12"/>
      <c r="BE20" s="3">
        <v>0</v>
      </c>
      <c r="BF20" s="12"/>
      <c r="BG20" s="3"/>
      <c r="BH20" s="12"/>
      <c r="BI20" s="3"/>
      <c r="BJ20" s="3"/>
      <c r="BK20" s="2">
        <v>0</v>
      </c>
      <c r="BL20" s="2">
        <v>0</v>
      </c>
    </row>
    <row r="21" spans="1:57">
      <c r="A21" s="4">
        <v>10803212</v>
      </c>
      <c r="B21" s="16" t="s">
        <v>93</v>
      </c>
      <c r="C21" s="4">
        <v>1</v>
      </c>
      <c r="D21" s="4">
        <v>64</v>
      </c>
      <c r="E21" s="4">
        <v>0</v>
      </c>
      <c r="F21" s="4">
        <v>0</v>
      </c>
      <c r="G21" s="4">
        <v>0</v>
      </c>
      <c r="H21" s="4">
        <v>0</v>
      </c>
      <c r="I21" s="4">
        <v>0</v>
      </c>
      <c r="J21" s="4">
        <v>0</v>
      </c>
      <c r="K21" s="4">
        <v>12</v>
      </c>
      <c r="L21" s="4">
        <v>9</v>
      </c>
      <c r="M21" s="4">
        <v>1</v>
      </c>
      <c r="N21" s="4">
        <v>1</v>
      </c>
      <c r="O21" s="4">
        <v>0</v>
      </c>
      <c r="P21" s="5">
        <v>1</v>
      </c>
      <c r="Q21" s="5">
        <v>16</v>
      </c>
      <c r="R21" s="5">
        <v>6</v>
      </c>
      <c r="S21" s="5">
        <v>1</v>
      </c>
      <c r="T21" s="29" t="s">
        <v>57</v>
      </c>
      <c r="U21" s="32">
        <v>0.9684</v>
      </c>
      <c r="V21">
        <v>5770642</v>
      </c>
      <c r="X21" s="7" t="s">
        <v>94</v>
      </c>
      <c r="Y21" s="3">
        <v>13696.9162183341</v>
      </c>
      <c r="Z21" s="8">
        <v>79040</v>
      </c>
      <c r="AA21" s="8">
        <f t="shared" si="2"/>
        <v>263409.166605726</v>
      </c>
      <c r="AB21" s="8">
        <v>76002</v>
      </c>
      <c r="AC21" s="8">
        <v>66.54</v>
      </c>
      <c r="AD21" s="8">
        <v>92.73</v>
      </c>
      <c r="AF21" s="9">
        <v>0</v>
      </c>
      <c r="AG21" s="10">
        <v>0</v>
      </c>
      <c r="AH21" s="8">
        <v>0</v>
      </c>
      <c r="AI21" s="8">
        <f t="shared" si="1"/>
        <v>0</v>
      </c>
      <c r="AJ21" s="8">
        <v>0</v>
      </c>
      <c r="AN21" s="11">
        <v>0</v>
      </c>
      <c r="AO21" s="3">
        <v>0</v>
      </c>
      <c r="AP21" s="3">
        <v>0</v>
      </c>
      <c r="AQ21" s="8">
        <v>0</v>
      </c>
      <c r="AU21" s="2" t="s">
        <v>95</v>
      </c>
      <c r="AV21">
        <v>0</v>
      </c>
      <c r="BA21">
        <v>1</v>
      </c>
      <c r="BC21">
        <v>1</v>
      </c>
      <c r="BE21" s="3" t="s">
        <v>79</v>
      </c>
    </row>
    <row r="22" spans="1:51">
      <c r="A22" s="4">
        <v>11334054</v>
      </c>
      <c r="B22" s="16" t="s">
        <v>96</v>
      </c>
      <c r="C22" s="4">
        <v>1</v>
      </c>
      <c r="D22" s="4">
        <v>43</v>
      </c>
      <c r="E22" s="4">
        <v>0</v>
      </c>
      <c r="F22" s="4">
        <v>0</v>
      </c>
      <c r="G22" s="4">
        <v>0</v>
      </c>
      <c r="H22" s="4">
        <v>0</v>
      </c>
      <c r="I22" s="4">
        <v>0</v>
      </c>
      <c r="J22" s="4">
        <v>0</v>
      </c>
      <c r="K22" s="4">
        <v>14</v>
      </c>
      <c r="L22" s="4">
        <v>2</v>
      </c>
      <c r="M22" s="4">
        <v>1</v>
      </c>
      <c r="N22" s="4">
        <v>1</v>
      </c>
      <c r="O22" s="4">
        <v>1</v>
      </c>
      <c r="P22" s="5">
        <v>1</v>
      </c>
      <c r="Q22" s="5">
        <v>6</v>
      </c>
      <c r="R22" s="5">
        <v>1</v>
      </c>
      <c r="S22" s="5">
        <v>0</v>
      </c>
      <c r="T22" s="29" t="s">
        <v>57</v>
      </c>
      <c r="U22" s="32">
        <v>0.993</v>
      </c>
      <c r="V22">
        <v>26053937</v>
      </c>
      <c r="X22" s="7" t="s">
        <v>76</v>
      </c>
      <c r="Y22" s="3">
        <v>1.84233192856803</v>
      </c>
      <c r="Z22" s="8">
        <v>48</v>
      </c>
      <c r="AA22" s="8">
        <f t="shared" si="2"/>
        <v>11.5145745535502</v>
      </c>
      <c r="AB22" s="8">
        <v>15</v>
      </c>
      <c r="AC22" s="8">
        <v>0.0431</v>
      </c>
      <c r="AD22" s="8">
        <v>5.27</v>
      </c>
      <c r="AF22" s="9">
        <v>0</v>
      </c>
      <c r="AG22" s="10">
        <v>0</v>
      </c>
      <c r="AH22" s="8">
        <v>0</v>
      </c>
      <c r="AI22" s="8">
        <f t="shared" si="1"/>
        <v>0</v>
      </c>
      <c r="AJ22" s="8">
        <v>0</v>
      </c>
      <c r="AN22" s="11">
        <v>0</v>
      </c>
      <c r="AO22" s="3">
        <v>0</v>
      </c>
      <c r="AP22" s="3">
        <v>0</v>
      </c>
      <c r="AQ22" s="8">
        <v>0</v>
      </c>
      <c r="AU22" s="2">
        <v>0</v>
      </c>
      <c r="AV22">
        <v>0</v>
      </c>
      <c r="AY22" s="13">
        <v>0</v>
      </c>
    </row>
    <row r="23" spans="1:64">
      <c r="A23" s="4">
        <v>11043164</v>
      </c>
      <c r="B23" s="16" t="s">
        <v>97</v>
      </c>
      <c r="C23" s="4">
        <v>0</v>
      </c>
      <c r="D23" s="4">
        <v>43</v>
      </c>
      <c r="E23" s="4">
        <v>0</v>
      </c>
      <c r="F23" s="4">
        <v>0</v>
      </c>
      <c r="G23" s="4">
        <v>0</v>
      </c>
      <c r="H23" s="4">
        <v>0</v>
      </c>
      <c r="I23" s="4">
        <v>0</v>
      </c>
      <c r="J23" s="4">
        <v>0</v>
      </c>
      <c r="K23" s="4">
        <v>24</v>
      </c>
      <c r="L23" s="4">
        <v>2</v>
      </c>
      <c r="M23" s="4">
        <v>1</v>
      </c>
      <c r="N23" s="4">
        <v>1</v>
      </c>
      <c r="O23" s="4">
        <v>1</v>
      </c>
      <c r="P23" s="5">
        <v>1</v>
      </c>
      <c r="Q23" s="5">
        <v>17</v>
      </c>
      <c r="R23" s="5">
        <v>2</v>
      </c>
      <c r="S23" s="5">
        <v>0</v>
      </c>
      <c r="T23" s="29" t="s">
        <v>75</v>
      </c>
      <c r="U23" s="32">
        <v>0.9444</v>
      </c>
      <c r="V23">
        <v>15367242</v>
      </c>
      <c r="X23" s="7">
        <v>0</v>
      </c>
      <c r="Y23" s="3">
        <v>0</v>
      </c>
      <c r="Z23" s="8">
        <v>0</v>
      </c>
      <c r="AA23" s="8">
        <f t="shared" si="2"/>
        <v>0</v>
      </c>
      <c r="AB23" s="8">
        <v>0</v>
      </c>
      <c r="AF23" s="9">
        <v>0</v>
      </c>
      <c r="AG23" s="10">
        <v>0</v>
      </c>
      <c r="AH23" s="8">
        <v>0</v>
      </c>
      <c r="AI23" s="8">
        <f t="shared" si="1"/>
        <v>0</v>
      </c>
      <c r="AJ23" s="8">
        <v>0</v>
      </c>
      <c r="AN23" s="11">
        <v>0</v>
      </c>
      <c r="AO23" s="3">
        <v>0</v>
      </c>
      <c r="AP23" s="3">
        <v>0</v>
      </c>
      <c r="AQ23" s="8">
        <v>0</v>
      </c>
      <c r="AU23" s="2">
        <v>0</v>
      </c>
      <c r="AV23">
        <v>0</v>
      </c>
      <c r="BA23">
        <v>0</v>
      </c>
      <c r="BB23">
        <v>1</v>
      </c>
      <c r="BC23">
        <v>0</v>
      </c>
      <c r="BJ23" s="3">
        <v>0</v>
      </c>
      <c r="BK23">
        <v>0</v>
      </c>
      <c r="BL23">
        <v>0</v>
      </c>
    </row>
    <row r="24" spans="1:48">
      <c r="A24" s="4">
        <v>11111113</v>
      </c>
      <c r="B24" s="16" t="s">
        <v>98</v>
      </c>
      <c r="C24" s="4">
        <v>1</v>
      </c>
      <c r="D24" s="4">
        <v>24</v>
      </c>
      <c r="E24" s="4">
        <v>0</v>
      </c>
      <c r="F24" s="4">
        <v>0</v>
      </c>
      <c r="G24" s="4">
        <v>0</v>
      </c>
      <c r="H24" s="4">
        <v>0</v>
      </c>
      <c r="I24" s="4">
        <v>0</v>
      </c>
      <c r="J24" s="4">
        <v>0</v>
      </c>
      <c r="K24" s="4">
        <v>31</v>
      </c>
      <c r="L24" s="4">
        <v>10</v>
      </c>
      <c r="M24" s="4">
        <v>1</v>
      </c>
      <c r="N24" s="4">
        <v>1</v>
      </c>
      <c r="O24" s="4">
        <v>1</v>
      </c>
      <c r="P24" s="5">
        <v>1</v>
      </c>
      <c r="Q24" s="5">
        <v>13</v>
      </c>
      <c r="R24" s="5">
        <v>5</v>
      </c>
      <c r="S24" s="5">
        <v>0</v>
      </c>
      <c r="T24" s="29" t="s">
        <v>75</v>
      </c>
      <c r="U24" s="32">
        <v>0.957</v>
      </c>
      <c r="V24">
        <v>14580631</v>
      </c>
      <c r="X24" s="7" t="s">
        <v>63</v>
      </c>
      <c r="Y24" s="3">
        <v>23.4557749935514</v>
      </c>
      <c r="Z24" s="8">
        <v>342</v>
      </c>
      <c r="AA24" s="8">
        <f t="shared" si="2"/>
        <v>305.885252839881</v>
      </c>
      <c r="AB24" s="8">
        <v>223</v>
      </c>
      <c r="AC24" s="8">
        <v>0.4168</v>
      </c>
      <c r="AD24" s="8">
        <v>77.42</v>
      </c>
      <c r="AF24" s="9">
        <v>0</v>
      </c>
      <c r="AG24" s="10">
        <v>0</v>
      </c>
      <c r="AH24" s="8">
        <v>0</v>
      </c>
      <c r="AI24" s="8">
        <f t="shared" si="1"/>
        <v>0</v>
      </c>
      <c r="AJ24" s="8">
        <v>0</v>
      </c>
      <c r="AN24" s="11">
        <v>0</v>
      </c>
      <c r="AO24" s="3">
        <v>0</v>
      </c>
      <c r="AP24" s="3">
        <v>0</v>
      </c>
      <c r="AQ24" s="8">
        <v>0</v>
      </c>
      <c r="AU24" s="2">
        <v>0</v>
      </c>
      <c r="AV24">
        <v>0</v>
      </c>
    </row>
    <row r="25" spans="1:64">
      <c r="A25" s="4">
        <v>10944390</v>
      </c>
      <c r="B25" s="16" t="s">
        <v>99</v>
      </c>
      <c r="C25" s="4">
        <v>1</v>
      </c>
      <c r="D25" s="4">
        <v>84</v>
      </c>
      <c r="E25" s="4">
        <v>0</v>
      </c>
      <c r="F25" s="4">
        <v>0</v>
      </c>
      <c r="G25" s="4">
        <v>0</v>
      </c>
      <c r="H25" s="4">
        <v>0</v>
      </c>
      <c r="I25" s="4">
        <v>0</v>
      </c>
      <c r="J25" s="4">
        <v>0</v>
      </c>
      <c r="K25" s="4">
        <v>43</v>
      </c>
      <c r="L25" s="4">
        <v>10</v>
      </c>
      <c r="M25" s="4">
        <v>1</v>
      </c>
      <c r="N25" s="4">
        <v>1</v>
      </c>
      <c r="O25" s="4">
        <v>1</v>
      </c>
      <c r="P25" s="5">
        <v>1</v>
      </c>
      <c r="Q25" s="5">
        <v>7</v>
      </c>
      <c r="R25" s="5">
        <v>0</v>
      </c>
      <c r="S25" s="5">
        <v>0</v>
      </c>
      <c r="T25" s="29" t="s">
        <v>57</v>
      </c>
      <c r="U25" s="32">
        <v>0.9902</v>
      </c>
      <c r="V25">
        <v>9504882</v>
      </c>
      <c r="X25" s="7">
        <v>0</v>
      </c>
      <c r="Y25" s="3">
        <v>0</v>
      </c>
      <c r="Z25" s="8">
        <v>0</v>
      </c>
      <c r="AA25" s="8">
        <f t="shared" si="2"/>
        <v>0</v>
      </c>
      <c r="AB25" s="8">
        <v>0</v>
      </c>
      <c r="AF25" s="9">
        <v>0</v>
      </c>
      <c r="AG25" s="10">
        <v>0</v>
      </c>
      <c r="AH25" s="8">
        <v>0</v>
      </c>
      <c r="AI25" s="8">
        <f t="shared" si="1"/>
        <v>0</v>
      </c>
      <c r="AJ25" s="8">
        <v>0</v>
      </c>
      <c r="AN25" s="11">
        <v>0</v>
      </c>
      <c r="AO25" s="3">
        <v>0</v>
      </c>
      <c r="AP25" s="3">
        <v>0</v>
      </c>
      <c r="AQ25" s="8">
        <v>0</v>
      </c>
      <c r="AU25" s="2">
        <v>0</v>
      </c>
      <c r="AV25">
        <v>0</v>
      </c>
      <c r="BA25">
        <v>0</v>
      </c>
      <c r="BB25">
        <v>0</v>
      </c>
      <c r="BC25">
        <v>0</v>
      </c>
      <c r="BE25" s="3">
        <v>0</v>
      </c>
      <c r="BI25" s="3">
        <v>0</v>
      </c>
      <c r="BK25">
        <v>0</v>
      </c>
      <c r="BL25">
        <v>0</v>
      </c>
    </row>
    <row r="26" spans="1:64">
      <c r="A26" s="4">
        <v>3736815</v>
      </c>
      <c r="B26" s="16" t="s">
        <v>100</v>
      </c>
      <c r="C26" s="4">
        <v>1</v>
      </c>
      <c r="D26" s="4">
        <v>60</v>
      </c>
      <c r="E26" s="4">
        <v>0</v>
      </c>
      <c r="F26" s="4">
        <v>0</v>
      </c>
      <c r="G26" s="4">
        <v>0</v>
      </c>
      <c r="H26" s="4">
        <v>0</v>
      </c>
      <c r="I26" s="4">
        <v>1</v>
      </c>
      <c r="J26" s="4">
        <v>1</v>
      </c>
      <c r="K26" s="4">
        <v>20</v>
      </c>
      <c r="L26" s="4">
        <v>2</v>
      </c>
      <c r="M26" s="4">
        <v>1</v>
      </c>
      <c r="N26" s="4">
        <v>1</v>
      </c>
      <c r="O26" s="4">
        <v>0</v>
      </c>
      <c r="P26" s="5">
        <v>0</v>
      </c>
      <c r="Q26" s="5">
        <v>19</v>
      </c>
      <c r="R26" s="5">
        <v>0</v>
      </c>
      <c r="S26" s="5">
        <v>1</v>
      </c>
      <c r="T26" s="29" t="s">
        <v>57</v>
      </c>
      <c r="U26" s="32">
        <v>0.9586</v>
      </c>
      <c r="V26">
        <v>6197098</v>
      </c>
      <c r="X26" s="7" t="s">
        <v>63</v>
      </c>
      <c r="Y26" s="3">
        <v>3513.90279772887</v>
      </c>
      <c r="Z26" s="8">
        <v>21776</v>
      </c>
      <c r="AA26" s="8">
        <f t="shared" si="2"/>
        <v>46592.7761671673</v>
      </c>
      <c r="AB26" s="8">
        <v>14437</v>
      </c>
      <c r="AC26" s="8">
        <v>22.66</v>
      </c>
      <c r="AD26" s="8">
        <v>67.16</v>
      </c>
      <c r="AF26" s="9">
        <v>0</v>
      </c>
      <c r="AG26" s="10">
        <v>0</v>
      </c>
      <c r="AH26" s="8">
        <v>0</v>
      </c>
      <c r="AI26" s="8">
        <f t="shared" si="1"/>
        <v>0</v>
      </c>
      <c r="AJ26" s="8">
        <v>0</v>
      </c>
      <c r="AN26" s="11">
        <v>0</v>
      </c>
      <c r="AO26" s="3">
        <v>0</v>
      </c>
      <c r="AP26" s="3">
        <v>0</v>
      </c>
      <c r="AQ26" s="8">
        <v>0</v>
      </c>
      <c r="AS26" s="3" t="s">
        <v>101</v>
      </c>
      <c r="AT26" s="3" t="s">
        <v>102</v>
      </c>
      <c r="AU26" s="2">
        <v>0</v>
      </c>
      <c r="AV26">
        <v>0</v>
      </c>
      <c r="AW26" s="3" t="s">
        <v>103</v>
      </c>
      <c r="AY26" s="13">
        <v>0</v>
      </c>
      <c r="BA26">
        <v>0</v>
      </c>
      <c r="BB26">
        <v>0</v>
      </c>
      <c r="BC26">
        <v>0</v>
      </c>
      <c r="BI26" s="3">
        <v>0</v>
      </c>
      <c r="BJ26" s="3">
        <v>0</v>
      </c>
      <c r="BK26">
        <v>0</v>
      </c>
      <c r="BL26">
        <v>0</v>
      </c>
    </row>
    <row r="27" spans="2:30">
      <c r="B27" s="16"/>
      <c r="T27" s="5"/>
      <c r="U27" s="5"/>
      <c r="V27">
        <v>6197098</v>
      </c>
      <c r="X27" s="7" t="s">
        <v>76</v>
      </c>
      <c r="Y27" s="3">
        <v>1129.39959961905</v>
      </c>
      <c r="Z27" s="8">
        <v>6999</v>
      </c>
      <c r="AA27" s="8">
        <f t="shared" si="2"/>
        <v>9188.17162484763</v>
      </c>
      <c r="AB27" s="8">
        <v>2847</v>
      </c>
      <c r="AC27" s="8">
        <v>5.97</v>
      </c>
      <c r="AD27" s="8">
        <v>15.83</v>
      </c>
    </row>
    <row r="28" spans="2:30">
      <c r="B28" s="16"/>
      <c r="T28" s="5"/>
      <c r="U28" s="5"/>
      <c r="V28">
        <v>6197098</v>
      </c>
      <c r="X28" s="7" t="s">
        <v>94</v>
      </c>
      <c r="Y28" s="3">
        <v>160.074925392498</v>
      </c>
      <c r="Z28" s="8">
        <v>992</v>
      </c>
      <c r="AA28" s="8">
        <f t="shared" si="2"/>
        <v>2633.49070807013</v>
      </c>
      <c r="AB28" s="8">
        <v>816</v>
      </c>
      <c r="AC28" s="8">
        <v>0.7205</v>
      </c>
      <c r="AD28" s="8">
        <v>1.83</v>
      </c>
    </row>
    <row r="29" spans="1:48">
      <c r="A29" s="4">
        <v>3143283</v>
      </c>
      <c r="B29" s="16" t="s">
        <v>104</v>
      </c>
      <c r="C29" s="4">
        <v>1</v>
      </c>
      <c r="D29" s="4">
        <v>67</v>
      </c>
      <c r="E29" s="4">
        <v>0</v>
      </c>
      <c r="F29" s="4">
        <v>0</v>
      </c>
      <c r="G29" s="4">
        <v>0</v>
      </c>
      <c r="H29" s="4">
        <v>0</v>
      </c>
      <c r="I29" s="4">
        <v>0</v>
      </c>
      <c r="J29" s="4">
        <v>0</v>
      </c>
      <c r="K29" s="4">
        <v>15</v>
      </c>
      <c r="L29" s="4">
        <v>7</v>
      </c>
      <c r="M29" s="4">
        <v>1</v>
      </c>
      <c r="N29" s="4">
        <v>1</v>
      </c>
      <c r="O29" s="4">
        <v>0</v>
      </c>
      <c r="P29" s="5">
        <v>1</v>
      </c>
      <c r="Q29" s="5">
        <v>31</v>
      </c>
      <c r="R29" s="5">
        <v>22</v>
      </c>
      <c r="S29" s="5">
        <v>1</v>
      </c>
      <c r="T29" s="29" t="s">
        <v>57</v>
      </c>
      <c r="U29" s="32">
        <v>0.9806</v>
      </c>
      <c r="V29">
        <v>13104667</v>
      </c>
      <c r="X29" s="7" t="s">
        <v>63</v>
      </c>
      <c r="Y29" s="3">
        <v>7064.04825090176</v>
      </c>
      <c r="Z29" s="8">
        <v>92572</v>
      </c>
      <c r="AA29" s="8">
        <f t="shared" si="2"/>
        <v>90538.7370774091</v>
      </c>
      <c r="AB29" s="8">
        <v>59324</v>
      </c>
      <c r="AC29" s="8">
        <v>62.67</v>
      </c>
      <c r="AD29" s="8">
        <v>88.58</v>
      </c>
      <c r="AF29" s="9">
        <v>0</v>
      </c>
      <c r="AG29" s="10">
        <v>0</v>
      </c>
      <c r="AH29" s="8">
        <v>0</v>
      </c>
      <c r="AI29" s="8">
        <f t="shared" si="1"/>
        <v>0</v>
      </c>
      <c r="AJ29" s="8">
        <v>0</v>
      </c>
      <c r="AN29" s="11">
        <v>0</v>
      </c>
      <c r="AO29" s="3">
        <v>0</v>
      </c>
      <c r="AP29" s="3">
        <v>0</v>
      </c>
      <c r="AQ29" s="8">
        <v>0</v>
      </c>
      <c r="AU29" s="2" t="s">
        <v>105</v>
      </c>
      <c r="AV29">
        <v>0</v>
      </c>
    </row>
    <row r="30" spans="2:22">
      <c r="B30" s="16"/>
      <c r="T30" s="5"/>
      <c r="U30" s="5"/>
      <c r="V30">
        <v>13104667</v>
      </c>
    </row>
    <row r="31" spans="1:64">
      <c r="A31" s="4">
        <v>1698301</v>
      </c>
      <c r="B31" s="16" t="s">
        <v>106</v>
      </c>
      <c r="C31" s="4">
        <v>1</v>
      </c>
      <c r="D31" s="4">
        <v>23</v>
      </c>
      <c r="E31" s="4">
        <v>0</v>
      </c>
      <c r="F31" s="4">
        <v>0</v>
      </c>
      <c r="G31" s="4">
        <v>0</v>
      </c>
      <c r="H31" s="4">
        <v>0</v>
      </c>
      <c r="I31" s="4">
        <v>0</v>
      </c>
      <c r="J31" s="4">
        <v>0</v>
      </c>
      <c r="K31" s="4">
        <v>40</v>
      </c>
      <c r="L31" s="4">
        <v>7</v>
      </c>
      <c r="M31" s="4">
        <v>1</v>
      </c>
      <c r="N31" s="4">
        <v>1</v>
      </c>
      <c r="O31" s="4">
        <v>1</v>
      </c>
      <c r="P31" s="5">
        <v>1</v>
      </c>
      <c r="Q31" s="5">
        <v>4</v>
      </c>
      <c r="R31" s="5">
        <v>1</v>
      </c>
      <c r="S31" s="5">
        <v>1</v>
      </c>
      <c r="T31" s="29" t="s">
        <v>57</v>
      </c>
      <c r="U31" s="32">
        <v>0.9627</v>
      </c>
      <c r="V31">
        <v>9739315</v>
      </c>
      <c r="X31" s="7">
        <v>0</v>
      </c>
      <c r="Y31" s="3">
        <v>0</v>
      </c>
      <c r="Z31" s="8">
        <v>0</v>
      </c>
      <c r="AA31" s="8">
        <f t="shared" si="2"/>
        <v>0</v>
      </c>
      <c r="AB31" s="8">
        <v>0</v>
      </c>
      <c r="AF31" s="9">
        <v>0</v>
      </c>
      <c r="AG31" s="10">
        <v>0</v>
      </c>
      <c r="AH31" s="8">
        <v>0</v>
      </c>
      <c r="AI31" s="8">
        <f t="shared" si="1"/>
        <v>0</v>
      </c>
      <c r="AJ31" s="8">
        <v>0</v>
      </c>
      <c r="AN31" s="11" t="s">
        <v>107</v>
      </c>
      <c r="AO31" s="3">
        <v>1239.92293092481</v>
      </c>
      <c r="AP31" s="3">
        <v>12076</v>
      </c>
      <c r="AQ31" s="8">
        <v>4172.77806498712</v>
      </c>
      <c r="AR31" s="8">
        <v>98.46</v>
      </c>
      <c r="AU31" s="2">
        <v>0</v>
      </c>
      <c r="AV31">
        <v>0</v>
      </c>
      <c r="BJ31" s="3">
        <v>0</v>
      </c>
      <c r="BK31">
        <v>0</v>
      </c>
      <c r="BL31">
        <v>0</v>
      </c>
    </row>
    <row r="32" s="2" customFormat="1" spans="1:62">
      <c r="A32" s="21">
        <v>11434328</v>
      </c>
      <c r="B32" s="22" t="s">
        <v>108</v>
      </c>
      <c r="C32" s="21">
        <v>1</v>
      </c>
      <c r="D32" s="21">
        <v>78</v>
      </c>
      <c r="E32" s="21">
        <v>0</v>
      </c>
      <c r="F32" s="21">
        <v>0</v>
      </c>
      <c r="G32" s="21">
        <v>0</v>
      </c>
      <c r="H32" s="21">
        <v>0</v>
      </c>
      <c r="I32" s="21">
        <v>0</v>
      </c>
      <c r="J32" s="4">
        <v>0</v>
      </c>
      <c r="K32" s="21">
        <v>26</v>
      </c>
      <c r="L32" s="21">
        <v>10</v>
      </c>
      <c r="M32" s="21">
        <v>1</v>
      </c>
      <c r="N32" s="21">
        <v>1</v>
      </c>
      <c r="O32" s="21">
        <v>0</v>
      </c>
      <c r="P32" s="28">
        <v>1</v>
      </c>
      <c r="Q32" s="28">
        <v>10</v>
      </c>
      <c r="R32" s="28">
        <v>9</v>
      </c>
      <c r="S32" s="28">
        <v>1</v>
      </c>
      <c r="T32" s="30" t="s">
        <v>57</v>
      </c>
      <c r="U32" s="35">
        <v>0.9834</v>
      </c>
      <c r="V32" s="2">
        <v>11422568</v>
      </c>
      <c r="X32" s="7" t="s">
        <v>109</v>
      </c>
      <c r="Y32" s="2">
        <v>1658.12101096706</v>
      </c>
      <c r="Z32" s="39">
        <v>18940</v>
      </c>
      <c r="AA32" s="8">
        <f t="shared" si="2"/>
        <v>28954.9600405093</v>
      </c>
      <c r="AB32" s="39">
        <v>16537</v>
      </c>
      <c r="AC32" s="39">
        <v>22.11</v>
      </c>
      <c r="AD32" s="39">
        <v>64.64</v>
      </c>
      <c r="AF32" s="9" t="s">
        <v>110</v>
      </c>
      <c r="AG32" s="42">
        <v>0.525275927444687</v>
      </c>
      <c r="AH32" s="39">
        <v>6</v>
      </c>
      <c r="AI32" s="8"/>
      <c r="AJ32" s="39"/>
      <c r="AK32" s="39"/>
      <c r="AL32" s="39"/>
      <c r="AN32" s="11">
        <v>0</v>
      </c>
      <c r="AO32" s="2">
        <v>0</v>
      </c>
      <c r="AP32" s="2">
        <v>0</v>
      </c>
      <c r="AQ32" s="8">
        <v>0</v>
      </c>
      <c r="AR32" s="39"/>
      <c r="AU32" s="2" t="s">
        <v>92</v>
      </c>
      <c r="AV32" s="2">
        <v>0</v>
      </c>
      <c r="AW32" s="3"/>
      <c r="AX32" s="12"/>
      <c r="AY32" s="13"/>
      <c r="AZ32" s="12"/>
      <c r="BA32" s="2">
        <v>0</v>
      </c>
      <c r="BB32" s="2">
        <v>0</v>
      </c>
      <c r="BC32" s="2">
        <v>0</v>
      </c>
      <c r="BD32" s="12"/>
      <c r="BE32" s="3"/>
      <c r="BF32" s="12"/>
      <c r="BG32" s="3"/>
      <c r="BH32" s="12"/>
      <c r="BI32" s="3"/>
      <c r="BJ32" s="3"/>
    </row>
    <row r="33" spans="1:57">
      <c r="A33" s="4">
        <v>10813464</v>
      </c>
      <c r="B33" s="16" t="s">
        <v>111</v>
      </c>
      <c r="C33" s="4">
        <v>1</v>
      </c>
      <c r="D33" s="4">
        <v>50</v>
      </c>
      <c r="E33" s="4">
        <v>0</v>
      </c>
      <c r="F33" s="4">
        <v>0</v>
      </c>
      <c r="G33" s="4">
        <v>0</v>
      </c>
      <c r="H33" s="4">
        <v>0</v>
      </c>
      <c r="I33" s="4">
        <v>0</v>
      </c>
      <c r="J33" s="4">
        <v>0</v>
      </c>
      <c r="K33" s="4">
        <v>45</v>
      </c>
      <c r="L33" s="4">
        <v>9</v>
      </c>
      <c r="M33" s="4">
        <v>1</v>
      </c>
      <c r="N33" s="4">
        <v>1</v>
      </c>
      <c r="O33" s="4">
        <v>1</v>
      </c>
      <c r="P33" s="5">
        <v>1</v>
      </c>
      <c r="Q33" s="5">
        <v>1</v>
      </c>
      <c r="R33" s="5">
        <v>0</v>
      </c>
      <c r="S33" s="5">
        <v>0</v>
      </c>
      <c r="T33" s="29" t="s">
        <v>75</v>
      </c>
      <c r="U33" s="32">
        <v>0.9777</v>
      </c>
      <c r="V33">
        <v>9963707</v>
      </c>
      <c r="X33" s="7" t="s">
        <v>94</v>
      </c>
      <c r="Y33" s="3">
        <v>7275.00316900126</v>
      </c>
      <c r="Z33" s="8">
        <v>72486</v>
      </c>
      <c r="AA33" s="8">
        <f t="shared" si="2"/>
        <v>140060.320922725</v>
      </c>
      <c r="AB33" s="8">
        <v>69776</v>
      </c>
      <c r="AC33" s="8">
        <v>65.24</v>
      </c>
      <c r="AD33" s="8">
        <v>92.73</v>
      </c>
      <c r="AF33" s="9">
        <v>0</v>
      </c>
      <c r="AG33" s="10">
        <v>0</v>
      </c>
      <c r="AH33" s="8">
        <v>0</v>
      </c>
      <c r="AI33" s="8">
        <f t="shared" si="1"/>
        <v>0</v>
      </c>
      <c r="AJ33" s="8">
        <v>0</v>
      </c>
      <c r="AN33" s="11">
        <v>0</v>
      </c>
      <c r="AO33" s="3">
        <v>0</v>
      </c>
      <c r="AP33" s="3">
        <v>0</v>
      </c>
      <c r="AQ33" s="8">
        <v>0</v>
      </c>
      <c r="AU33" s="2">
        <v>0</v>
      </c>
      <c r="AV33">
        <v>0</v>
      </c>
      <c r="BE33" s="3">
        <v>0</v>
      </c>
    </row>
    <row r="34" hidden="1" spans="1:55">
      <c r="A34" s="4">
        <v>11280410</v>
      </c>
      <c r="C34" s="4">
        <v>1</v>
      </c>
      <c r="D34" s="4">
        <v>19</v>
      </c>
      <c r="E34" s="4">
        <v>0</v>
      </c>
      <c r="F34" s="4">
        <v>0</v>
      </c>
      <c r="G34" s="4">
        <v>0</v>
      </c>
      <c r="H34" s="4">
        <v>0</v>
      </c>
      <c r="I34" s="4">
        <v>0</v>
      </c>
      <c r="J34" s="4">
        <v>0</v>
      </c>
      <c r="K34" s="4">
        <v>13</v>
      </c>
      <c r="L34" s="4">
        <v>6</v>
      </c>
      <c r="M34" s="4">
        <v>1</v>
      </c>
      <c r="N34" s="4">
        <v>1</v>
      </c>
      <c r="O34" s="4">
        <v>1</v>
      </c>
      <c r="P34" s="5">
        <v>1</v>
      </c>
      <c r="Q34" s="5">
        <v>12</v>
      </c>
      <c r="R34" s="5">
        <v>1</v>
      </c>
      <c r="S34" s="5">
        <v>0</v>
      </c>
      <c r="T34" s="29"/>
      <c r="U34" s="32"/>
      <c r="V34" s="33"/>
      <c r="AU34" s="2">
        <v>0</v>
      </c>
      <c r="AV34">
        <v>0</v>
      </c>
      <c r="AY34" s="13">
        <v>0</v>
      </c>
      <c r="BA34">
        <v>0</v>
      </c>
      <c r="BB34">
        <v>0</v>
      </c>
      <c r="BC34">
        <v>1</v>
      </c>
    </row>
    <row r="35" s="3" customFormat="1" spans="1:64">
      <c r="A35" s="4">
        <v>11424863</v>
      </c>
      <c r="B35" s="16" t="s">
        <v>112</v>
      </c>
      <c r="C35" s="4">
        <v>1</v>
      </c>
      <c r="D35" s="4">
        <v>67</v>
      </c>
      <c r="E35" s="4">
        <v>0</v>
      </c>
      <c r="F35" s="4">
        <v>0</v>
      </c>
      <c r="G35" s="4">
        <v>0</v>
      </c>
      <c r="H35" s="4">
        <v>0</v>
      </c>
      <c r="I35" s="4">
        <v>0</v>
      </c>
      <c r="J35" s="4">
        <v>1</v>
      </c>
      <c r="K35" s="4">
        <v>23</v>
      </c>
      <c r="L35" s="4">
        <v>13</v>
      </c>
      <c r="M35" s="4">
        <v>1</v>
      </c>
      <c r="N35" s="4">
        <v>1</v>
      </c>
      <c r="O35" s="4">
        <v>0</v>
      </c>
      <c r="P35" s="5">
        <v>1</v>
      </c>
      <c r="Q35" s="5">
        <v>9</v>
      </c>
      <c r="R35" s="5">
        <v>2</v>
      </c>
      <c r="S35" s="5">
        <v>1</v>
      </c>
      <c r="T35" s="29" t="s">
        <v>57</v>
      </c>
      <c r="U35" s="32">
        <v>0.9882</v>
      </c>
      <c r="V35" s="3">
        <v>32667417</v>
      </c>
      <c r="X35" s="7" t="s">
        <v>113</v>
      </c>
      <c r="Y35" s="3">
        <v>120.578863030401</v>
      </c>
      <c r="Z35" s="8">
        <v>3939</v>
      </c>
      <c r="AA35" s="8"/>
      <c r="AB35" s="8"/>
      <c r="AC35" s="8"/>
      <c r="AD35" s="8"/>
      <c r="AF35" s="9" t="s">
        <v>114</v>
      </c>
      <c r="AG35" s="10">
        <v>1.92852713148395</v>
      </c>
      <c r="AH35" s="8">
        <v>63</v>
      </c>
      <c r="AI35" s="8">
        <f t="shared" si="1"/>
        <v>4.28561584774211</v>
      </c>
      <c r="AJ35" s="8">
        <v>7</v>
      </c>
      <c r="AK35" s="8">
        <v>0.0083</v>
      </c>
      <c r="AL35" s="8">
        <v>42.2</v>
      </c>
      <c r="AN35" s="11">
        <v>0</v>
      </c>
      <c r="AO35" s="3">
        <v>0</v>
      </c>
      <c r="AP35" s="3">
        <v>0</v>
      </c>
      <c r="AQ35" s="8">
        <v>0</v>
      </c>
      <c r="AR35" s="8"/>
      <c r="AU35" s="2">
        <v>0</v>
      </c>
      <c r="AV35" s="3" t="s">
        <v>115</v>
      </c>
      <c r="AX35" s="12"/>
      <c r="AY35" s="13"/>
      <c r="AZ35" s="12"/>
      <c r="BA35" s="3">
        <v>0</v>
      </c>
      <c r="BC35" s="3">
        <v>1</v>
      </c>
      <c r="BD35" s="12"/>
      <c r="BE35" s="3">
        <v>0</v>
      </c>
      <c r="BF35" s="12"/>
      <c r="BH35" s="12"/>
      <c r="BI35" s="3">
        <v>0</v>
      </c>
      <c r="BJ35" s="3">
        <v>0</v>
      </c>
      <c r="BK35" s="3">
        <v>0</v>
      </c>
      <c r="BL35" s="3">
        <v>0</v>
      </c>
    </row>
    <row r="36" spans="2:38">
      <c r="B36" s="16"/>
      <c r="T36" s="5"/>
      <c r="U36" s="5"/>
      <c r="V36">
        <v>32667417</v>
      </c>
      <c r="AF36" s="9" t="s">
        <v>116</v>
      </c>
      <c r="AG36" s="10">
        <v>0.0918346253087595</v>
      </c>
      <c r="AH36" s="8">
        <v>3</v>
      </c>
      <c r="AI36" s="8">
        <f t="shared" si="1"/>
        <v>1.22446167078346</v>
      </c>
      <c r="AJ36" s="8">
        <v>2</v>
      </c>
      <c r="AK36" s="8">
        <v>0.0018</v>
      </c>
      <c r="AL36" s="8">
        <v>9.07</v>
      </c>
    </row>
    <row r="37" spans="2:34">
      <c r="B37" s="16"/>
      <c r="T37" s="5"/>
      <c r="U37" s="5"/>
      <c r="V37">
        <v>32667417</v>
      </c>
      <c r="AF37" s="9" t="s">
        <v>115</v>
      </c>
      <c r="AG37" s="10">
        <v>0.0918346253087595</v>
      </c>
      <c r="AH37" s="8">
        <v>3</v>
      </c>
    </row>
    <row r="38" hidden="1" spans="1:64">
      <c r="A38" s="4">
        <v>11046285</v>
      </c>
      <c r="B38" s="16"/>
      <c r="C38" s="4">
        <v>1</v>
      </c>
      <c r="D38" s="4">
        <v>73</v>
      </c>
      <c r="E38" s="4">
        <v>0</v>
      </c>
      <c r="F38" s="4">
        <v>0</v>
      </c>
      <c r="G38" s="4">
        <v>0</v>
      </c>
      <c r="H38" s="4">
        <v>0</v>
      </c>
      <c r="I38" s="4">
        <v>0</v>
      </c>
      <c r="J38" s="4">
        <v>0</v>
      </c>
      <c r="K38" s="4">
        <v>21</v>
      </c>
      <c r="L38" s="4">
        <v>2</v>
      </c>
      <c r="M38" s="4">
        <v>1</v>
      </c>
      <c r="N38" s="4">
        <v>1</v>
      </c>
      <c r="O38" s="4">
        <v>1</v>
      </c>
      <c r="P38" s="5">
        <v>1</v>
      </c>
      <c r="Q38" s="5">
        <v>17</v>
      </c>
      <c r="R38" s="5">
        <v>5</v>
      </c>
      <c r="S38" s="5">
        <v>0</v>
      </c>
      <c r="T38" s="29"/>
      <c r="U38" s="32"/>
      <c r="V38" s="33"/>
      <c r="AU38" s="2" t="s">
        <v>117</v>
      </c>
      <c r="AV38">
        <v>0</v>
      </c>
      <c r="BB38">
        <v>0</v>
      </c>
      <c r="BC38">
        <v>0</v>
      </c>
      <c r="BI38" s="3">
        <v>0</v>
      </c>
      <c r="BK38">
        <v>0</v>
      </c>
      <c r="BL38">
        <v>0</v>
      </c>
    </row>
    <row r="39" spans="1:64">
      <c r="A39" s="4">
        <v>10863830</v>
      </c>
      <c r="B39" s="16" t="s">
        <v>118</v>
      </c>
      <c r="C39" s="4">
        <v>0</v>
      </c>
      <c r="D39" s="4">
        <v>61</v>
      </c>
      <c r="E39" s="4">
        <v>0</v>
      </c>
      <c r="F39" s="4">
        <v>0</v>
      </c>
      <c r="G39" s="4">
        <v>0</v>
      </c>
      <c r="H39" s="4">
        <v>0</v>
      </c>
      <c r="I39" s="4">
        <v>0</v>
      </c>
      <c r="J39" s="4">
        <v>0</v>
      </c>
      <c r="K39" s="4">
        <v>13</v>
      </c>
      <c r="L39" s="4">
        <v>6</v>
      </c>
      <c r="M39" s="4">
        <v>0</v>
      </c>
      <c r="N39" s="4">
        <v>1</v>
      </c>
      <c r="O39" s="4">
        <v>0</v>
      </c>
      <c r="P39" s="5">
        <v>0</v>
      </c>
      <c r="Q39" s="5">
        <v>7</v>
      </c>
      <c r="R39" s="5">
        <v>1</v>
      </c>
      <c r="S39" s="5">
        <v>0</v>
      </c>
      <c r="T39" s="29" t="s">
        <v>57</v>
      </c>
      <c r="U39" s="32">
        <v>0.9864</v>
      </c>
      <c r="V39">
        <v>13474296</v>
      </c>
      <c r="X39" s="7" t="s">
        <v>63</v>
      </c>
      <c r="Y39" s="3">
        <v>0.964799942052631</v>
      </c>
      <c r="Z39" s="8">
        <v>13</v>
      </c>
      <c r="AA39" s="8">
        <f t="shared" si="2"/>
        <v>17.8116912378947</v>
      </c>
      <c r="AB39" s="8">
        <v>12</v>
      </c>
      <c r="AC39" s="8">
        <v>0.0403</v>
      </c>
      <c r="AD39" s="8">
        <v>33.77</v>
      </c>
      <c r="AF39" s="9" t="s">
        <v>73</v>
      </c>
      <c r="AG39" s="10">
        <v>1.3358768428421</v>
      </c>
      <c r="AH39" s="8">
        <v>18</v>
      </c>
      <c r="AI39" s="8">
        <f t="shared" si="1"/>
        <v>20.7803064442105</v>
      </c>
      <c r="AJ39" s="8">
        <v>14</v>
      </c>
      <c r="AK39" s="8">
        <v>0.0063</v>
      </c>
      <c r="AL39" s="8">
        <v>58.21</v>
      </c>
      <c r="AN39" s="11">
        <v>0</v>
      </c>
      <c r="AO39" s="3">
        <v>0</v>
      </c>
      <c r="AP39" s="3">
        <v>0</v>
      </c>
      <c r="AQ39" s="8">
        <v>0</v>
      </c>
      <c r="AU39" s="2">
        <v>0</v>
      </c>
      <c r="AV39">
        <v>0</v>
      </c>
      <c r="BB39">
        <v>0</v>
      </c>
      <c r="BE39" s="3">
        <v>0</v>
      </c>
      <c r="BJ39" s="3">
        <v>0</v>
      </c>
      <c r="BK39">
        <v>0</v>
      </c>
      <c r="BL39">
        <v>0</v>
      </c>
    </row>
    <row r="40" spans="1:64">
      <c r="A40" s="4">
        <v>9229733</v>
      </c>
      <c r="B40" s="16" t="s">
        <v>119</v>
      </c>
      <c r="C40" s="4">
        <v>0</v>
      </c>
      <c r="D40" s="4">
        <v>43</v>
      </c>
      <c r="E40" s="25">
        <v>1</v>
      </c>
      <c r="F40" s="4">
        <v>0</v>
      </c>
      <c r="G40" s="4">
        <v>0</v>
      </c>
      <c r="H40" s="4">
        <v>0</v>
      </c>
      <c r="I40" s="4">
        <v>1</v>
      </c>
      <c r="J40" s="4">
        <v>1</v>
      </c>
      <c r="K40" s="4">
        <v>18</v>
      </c>
      <c r="L40" s="4">
        <v>2</v>
      </c>
      <c r="M40" s="4">
        <v>1</v>
      </c>
      <c r="N40" s="4">
        <v>1</v>
      </c>
      <c r="O40" s="4">
        <v>1</v>
      </c>
      <c r="P40" s="5">
        <v>1</v>
      </c>
      <c r="Q40" s="5">
        <v>8</v>
      </c>
      <c r="R40" s="5">
        <v>1</v>
      </c>
      <c r="S40" s="5">
        <v>1</v>
      </c>
      <c r="T40" s="29" t="s">
        <v>75</v>
      </c>
      <c r="U40" s="32">
        <v>0.9615</v>
      </c>
      <c r="V40">
        <v>4584927</v>
      </c>
      <c r="X40" s="7">
        <v>0</v>
      </c>
      <c r="Y40" s="3">
        <v>0</v>
      </c>
      <c r="Z40" s="8">
        <v>0</v>
      </c>
      <c r="AA40" s="8">
        <f t="shared" si="2"/>
        <v>0</v>
      </c>
      <c r="AB40" s="8">
        <v>0</v>
      </c>
      <c r="AF40" s="9">
        <v>0</v>
      </c>
      <c r="AG40" s="10">
        <v>0</v>
      </c>
      <c r="AH40" s="8">
        <v>0</v>
      </c>
      <c r="AI40" s="8">
        <f t="shared" si="1"/>
        <v>0</v>
      </c>
      <c r="AJ40" s="8">
        <v>0</v>
      </c>
      <c r="AN40" s="11" t="s">
        <v>59</v>
      </c>
      <c r="AO40" s="3">
        <v>96.8390554527913</v>
      </c>
      <c r="AP40" s="3">
        <v>444</v>
      </c>
      <c r="AQ40" s="8">
        <v>1901.8841521359</v>
      </c>
      <c r="AR40" s="8">
        <v>8.86</v>
      </c>
      <c r="AU40" s="2">
        <v>0</v>
      </c>
      <c r="AV40">
        <v>0</v>
      </c>
      <c r="BB40">
        <v>0</v>
      </c>
      <c r="BK40">
        <v>0</v>
      </c>
      <c r="BL40">
        <v>0</v>
      </c>
    </row>
    <row r="41" spans="2:22">
      <c r="B41" s="16"/>
      <c r="T41" s="5"/>
      <c r="U41" s="5"/>
      <c r="V41">
        <v>4584927</v>
      </c>
    </row>
    <row r="42" spans="1:64">
      <c r="A42" s="4">
        <v>11326584</v>
      </c>
      <c r="B42" s="16" t="s">
        <v>120</v>
      </c>
      <c r="C42" s="4">
        <v>1</v>
      </c>
      <c r="D42" s="4">
        <v>18</v>
      </c>
      <c r="E42" s="4">
        <v>0</v>
      </c>
      <c r="F42" s="4">
        <v>0</v>
      </c>
      <c r="G42" s="4">
        <v>0</v>
      </c>
      <c r="H42" s="4">
        <v>0</v>
      </c>
      <c r="I42" s="4">
        <v>0</v>
      </c>
      <c r="J42" s="4">
        <v>0</v>
      </c>
      <c r="K42" s="4">
        <v>26</v>
      </c>
      <c r="L42" s="4">
        <v>12</v>
      </c>
      <c r="M42" s="4">
        <v>0</v>
      </c>
      <c r="N42" s="4">
        <v>0</v>
      </c>
      <c r="O42" s="4">
        <v>0</v>
      </c>
      <c r="P42" s="5">
        <v>0</v>
      </c>
      <c r="Q42" s="5">
        <v>18</v>
      </c>
      <c r="R42" s="5">
        <v>2</v>
      </c>
      <c r="S42" s="5">
        <v>0</v>
      </c>
      <c r="T42" s="29" t="s">
        <v>57</v>
      </c>
      <c r="U42" s="32">
        <v>0.9918</v>
      </c>
      <c r="V42">
        <v>12325355</v>
      </c>
      <c r="X42" s="7">
        <v>0</v>
      </c>
      <c r="Y42" s="3">
        <v>0</v>
      </c>
      <c r="Z42" s="8">
        <v>0</v>
      </c>
      <c r="AA42" s="8">
        <f t="shared" si="2"/>
        <v>0</v>
      </c>
      <c r="AB42" s="8">
        <v>0</v>
      </c>
      <c r="AF42" s="9" t="s">
        <v>110</v>
      </c>
      <c r="AG42" s="10">
        <v>0.486801394361461</v>
      </c>
      <c r="AH42" s="8">
        <v>6</v>
      </c>
      <c r="AN42" s="11">
        <v>0</v>
      </c>
      <c r="AO42" s="3">
        <v>0</v>
      </c>
      <c r="AP42" s="3">
        <v>0</v>
      </c>
      <c r="AQ42" s="8">
        <v>0</v>
      </c>
      <c r="AU42" s="2" t="s">
        <v>121</v>
      </c>
      <c r="AV42">
        <v>0</v>
      </c>
      <c r="BB42">
        <v>0</v>
      </c>
      <c r="BE42" s="3">
        <v>0</v>
      </c>
      <c r="BK42">
        <v>0</v>
      </c>
      <c r="BL42">
        <v>0</v>
      </c>
    </row>
    <row r="43" spans="1:61">
      <c r="A43" s="4">
        <v>10799106</v>
      </c>
      <c r="B43" s="16" t="s">
        <v>122</v>
      </c>
      <c r="C43" s="4">
        <v>1</v>
      </c>
      <c r="D43" s="4">
        <v>67</v>
      </c>
      <c r="E43" s="4">
        <v>0</v>
      </c>
      <c r="F43" s="4">
        <v>0</v>
      </c>
      <c r="G43" s="4">
        <v>0</v>
      </c>
      <c r="H43" s="4">
        <v>0</v>
      </c>
      <c r="I43" s="4">
        <v>0</v>
      </c>
      <c r="J43" s="4">
        <v>0</v>
      </c>
      <c r="K43" s="4">
        <v>12</v>
      </c>
      <c r="L43" s="4">
        <v>6</v>
      </c>
      <c r="M43" s="4">
        <v>1</v>
      </c>
      <c r="N43" s="4">
        <v>1</v>
      </c>
      <c r="O43" s="4">
        <v>1</v>
      </c>
      <c r="P43" s="5">
        <v>1</v>
      </c>
      <c r="Q43" s="5">
        <v>20</v>
      </c>
      <c r="R43" s="5">
        <v>9</v>
      </c>
      <c r="S43" s="5">
        <v>0</v>
      </c>
      <c r="T43" s="29" t="s">
        <v>57</v>
      </c>
      <c r="U43" s="32">
        <v>0.9605</v>
      </c>
      <c r="V43">
        <v>5632957</v>
      </c>
      <c r="X43" s="7" t="s">
        <v>63</v>
      </c>
      <c r="Y43" s="3">
        <v>13915.7817110977</v>
      </c>
      <c r="Z43" s="8">
        <v>78387</v>
      </c>
      <c r="AA43" s="8">
        <f t="shared" si="2"/>
        <v>205675.278543756</v>
      </c>
      <c r="AB43" s="8">
        <v>57928</v>
      </c>
      <c r="AC43" s="8">
        <v>65.85</v>
      </c>
      <c r="AD43" s="8">
        <v>65.35</v>
      </c>
      <c r="AF43" s="9">
        <v>0</v>
      </c>
      <c r="AG43" s="10">
        <v>0</v>
      </c>
      <c r="AH43" s="8">
        <v>0</v>
      </c>
      <c r="AI43" s="8">
        <f t="shared" si="1"/>
        <v>0</v>
      </c>
      <c r="AJ43" s="8">
        <v>0</v>
      </c>
      <c r="AN43" s="11">
        <v>0</v>
      </c>
      <c r="AO43" s="3">
        <v>0</v>
      </c>
      <c r="AP43" s="3">
        <v>0</v>
      </c>
      <c r="AQ43" s="8">
        <v>0</v>
      </c>
      <c r="AU43" s="2" t="s">
        <v>78</v>
      </c>
      <c r="AV43">
        <v>0</v>
      </c>
      <c r="BE43" s="3">
        <v>0</v>
      </c>
      <c r="BI43" s="3">
        <v>1</v>
      </c>
    </row>
    <row r="44" spans="2:30">
      <c r="B44" s="16"/>
      <c r="T44" s="5"/>
      <c r="U44" s="5"/>
      <c r="V44">
        <v>5632957</v>
      </c>
      <c r="X44" s="7" t="s">
        <v>76</v>
      </c>
      <c r="Y44" s="3">
        <v>6964.01552506082</v>
      </c>
      <c r="Z44" s="8">
        <v>39228</v>
      </c>
      <c r="AA44" s="8">
        <f t="shared" si="2"/>
        <v>71805.9804113541</v>
      </c>
      <c r="AB44" s="8">
        <v>20224</v>
      </c>
      <c r="AC44" s="8">
        <v>52</v>
      </c>
      <c r="AD44" s="8">
        <v>23.98</v>
      </c>
    </row>
    <row r="45" spans="1:64">
      <c r="A45" s="4">
        <v>11077270</v>
      </c>
      <c r="B45" s="16" t="s">
        <v>123</v>
      </c>
      <c r="C45" s="4">
        <v>1</v>
      </c>
      <c r="D45" s="4">
        <v>40</v>
      </c>
      <c r="E45" s="4">
        <v>0</v>
      </c>
      <c r="F45" s="4">
        <v>0</v>
      </c>
      <c r="G45" s="4">
        <v>0</v>
      </c>
      <c r="H45" s="4">
        <v>0</v>
      </c>
      <c r="I45" s="4">
        <v>0</v>
      </c>
      <c r="J45" s="4">
        <v>0</v>
      </c>
      <c r="K45" s="4">
        <v>24</v>
      </c>
      <c r="L45" s="4">
        <v>8</v>
      </c>
      <c r="M45" s="4">
        <v>0</v>
      </c>
      <c r="N45" s="4">
        <v>1</v>
      </c>
      <c r="O45" s="4">
        <v>1</v>
      </c>
      <c r="P45" s="5">
        <v>0</v>
      </c>
      <c r="Q45" s="5">
        <v>10</v>
      </c>
      <c r="R45" s="5">
        <v>0</v>
      </c>
      <c r="S45" s="5">
        <v>1</v>
      </c>
      <c r="T45" s="29" t="s">
        <v>75</v>
      </c>
      <c r="U45" s="32">
        <v>0.9604</v>
      </c>
      <c r="V45">
        <v>4358337</v>
      </c>
      <c r="X45" s="7" t="s">
        <v>109</v>
      </c>
      <c r="Y45" s="3">
        <v>0.688335940979323</v>
      </c>
      <c r="Z45" s="8">
        <v>3</v>
      </c>
      <c r="AA45" s="8">
        <f t="shared" si="2"/>
        <v>27.5334376391729</v>
      </c>
      <c r="AB45" s="8">
        <v>6</v>
      </c>
      <c r="AC45" s="8">
        <v>0.0043</v>
      </c>
      <c r="AD45" s="8">
        <v>2.46</v>
      </c>
      <c r="AF45" s="9">
        <v>0</v>
      </c>
      <c r="AG45" s="10">
        <v>0</v>
      </c>
      <c r="AH45" s="8">
        <v>0</v>
      </c>
      <c r="AI45" s="8">
        <f t="shared" si="1"/>
        <v>0</v>
      </c>
      <c r="AJ45" s="8">
        <v>0</v>
      </c>
      <c r="AN45" s="11">
        <v>0</v>
      </c>
      <c r="AO45" s="3">
        <v>0</v>
      </c>
      <c r="AP45" s="3">
        <v>0</v>
      </c>
      <c r="AQ45" s="8">
        <v>0</v>
      </c>
      <c r="AU45" s="2">
        <v>0</v>
      </c>
      <c r="AV45">
        <v>0</v>
      </c>
      <c r="BB45">
        <v>0</v>
      </c>
      <c r="BE45" s="3">
        <v>0</v>
      </c>
      <c r="BK45">
        <v>0</v>
      </c>
      <c r="BL45">
        <v>0</v>
      </c>
    </row>
    <row r="46" spans="1:64">
      <c r="A46" s="4">
        <v>8838952</v>
      </c>
      <c r="B46" s="16" t="s">
        <v>124</v>
      </c>
      <c r="C46" s="4">
        <v>1</v>
      </c>
      <c r="D46" s="4">
        <v>59</v>
      </c>
      <c r="E46" s="4">
        <v>0</v>
      </c>
      <c r="F46" s="4">
        <v>0</v>
      </c>
      <c r="G46" s="4">
        <v>0</v>
      </c>
      <c r="H46" s="4">
        <v>0</v>
      </c>
      <c r="I46" s="4">
        <v>0</v>
      </c>
      <c r="J46" s="4">
        <v>0</v>
      </c>
      <c r="K46" s="4">
        <v>7</v>
      </c>
      <c r="L46" s="4">
        <v>3</v>
      </c>
      <c r="M46" s="4">
        <v>0</v>
      </c>
      <c r="N46" s="4">
        <v>1</v>
      </c>
      <c r="O46" s="4">
        <v>0</v>
      </c>
      <c r="P46" s="5">
        <v>0</v>
      </c>
      <c r="Q46" s="5">
        <v>27</v>
      </c>
      <c r="R46" s="5">
        <v>1</v>
      </c>
      <c r="S46" s="5">
        <v>1</v>
      </c>
      <c r="T46" s="29" t="s">
        <v>75</v>
      </c>
      <c r="U46" s="32">
        <v>0.9903</v>
      </c>
      <c r="V46">
        <v>10828215</v>
      </c>
      <c r="X46" s="7">
        <v>0</v>
      </c>
      <c r="Y46" s="3">
        <v>0</v>
      </c>
      <c r="Z46" s="8">
        <v>0</v>
      </c>
      <c r="AA46" s="8">
        <f t="shared" si="2"/>
        <v>0</v>
      </c>
      <c r="AB46" s="8">
        <v>0</v>
      </c>
      <c r="AF46" s="9">
        <v>0</v>
      </c>
      <c r="AG46" s="10">
        <v>0</v>
      </c>
      <c r="AH46" s="8">
        <v>0</v>
      </c>
      <c r="AI46" s="8">
        <f t="shared" si="1"/>
        <v>0</v>
      </c>
      <c r="AJ46" s="8">
        <v>0</v>
      </c>
      <c r="AN46" s="11">
        <v>0</v>
      </c>
      <c r="AO46" s="3">
        <v>0</v>
      </c>
      <c r="AP46" s="3">
        <v>0</v>
      </c>
      <c r="AQ46" s="8">
        <v>0</v>
      </c>
      <c r="AU46" s="2">
        <v>0</v>
      </c>
      <c r="AV46">
        <v>0</v>
      </c>
      <c r="BA46">
        <v>0</v>
      </c>
      <c r="BB46">
        <v>1</v>
      </c>
      <c r="BC46">
        <v>0</v>
      </c>
      <c r="BE46" s="3">
        <v>0</v>
      </c>
      <c r="BK46">
        <v>0</v>
      </c>
      <c r="BL46">
        <v>0</v>
      </c>
    </row>
    <row r="47" spans="1:55">
      <c r="A47" s="4">
        <v>1581130</v>
      </c>
      <c r="B47" s="16" t="s">
        <v>125</v>
      </c>
      <c r="C47" s="4">
        <v>1</v>
      </c>
      <c r="D47" s="4">
        <v>53</v>
      </c>
      <c r="E47" s="4">
        <v>0</v>
      </c>
      <c r="F47" s="4">
        <v>0</v>
      </c>
      <c r="G47" s="4">
        <v>0</v>
      </c>
      <c r="H47" s="4">
        <v>0</v>
      </c>
      <c r="I47" s="4">
        <v>0</v>
      </c>
      <c r="J47" s="4">
        <v>0</v>
      </c>
      <c r="K47" s="4">
        <v>8</v>
      </c>
      <c r="L47" s="4">
        <v>3</v>
      </c>
      <c r="M47" s="4">
        <v>1</v>
      </c>
      <c r="N47" s="4">
        <v>1</v>
      </c>
      <c r="O47" s="4">
        <v>0</v>
      </c>
      <c r="P47" s="5">
        <v>0</v>
      </c>
      <c r="Q47" s="5">
        <v>59</v>
      </c>
      <c r="R47" s="5">
        <v>9</v>
      </c>
      <c r="S47" s="5">
        <v>1</v>
      </c>
      <c r="T47" s="29" t="s">
        <v>57</v>
      </c>
      <c r="U47" s="32">
        <v>0.985</v>
      </c>
      <c r="V47" s="36">
        <v>325685</v>
      </c>
      <c r="X47" s="7" t="s">
        <v>76</v>
      </c>
      <c r="Y47" s="3">
        <v>211.861154182723</v>
      </c>
      <c r="Z47" s="8">
        <v>69</v>
      </c>
      <c r="AA47" s="8">
        <f t="shared" si="2"/>
        <v>1596.63478514516</v>
      </c>
      <c r="AB47" s="8">
        <v>26</v>
      </c>
      <c r="AC47" s="8">
        <v>0.1141</v>
      </c>
      <c r="AD47" s="8">
        <v>42.08</v>
      </c>
      <c r="AF47" s="9">
        <v>0</v>
      </c>
      <c r="AG47" s="10">
        <v>0</v>
      </c>
      <c r="AH47" s="8">
        <v>0</v>
      </c>
      <c r="AI47" s="8">
        <f t="shared" si="1"/>
        <v>0</v>
      </c>
      <c r="AJ47" s="8">
        <v>0</v>
      </c>
      <c r="AN47" s="11">
        <v>0</v>
      </c>
      <c r="AO47" s="3">
        <v>0</v>
      </c>
      <c r="AP47" s="3">
        <v>0</v>
      </c>
      <c r="AQ47" s="8">
        <v>0</v>
      </c>
      <c r="AU47" s="2" t="s">
        <v>126</v>
      </c>
      <c r="AV47">
        <v>0</v>
      </c>
      <c r="BB47">
        <v>1</v>
      </c>
      <c r="BC47">
        <v>0</v>
      </c>
    </row>
    <row r="48" spans="2:30">
      <c r="B48" s="16"/>
      <c r="T48" s="5"/>
      <c r="U48" s="5"/>
      <c r="V48" s="36">
        <v>325685</v>
      </c>
      <c r="X48" s="7" t="s">
        <v>63</v>
      </c>
      <c r="Y48" s="3">
        <v>107.465802846309</v>
      </c>
      <c r="Z48" s="8">
        <v>35</v>
      </c>
      <c r="AA48" s="8">
        <f t="shared" si="2"/>
        <v>1535.22575494726</v>
      </c>
      <c r="AB48" s="8">
        <v>25</v>
      </c>
      <c r="AC48" s="8">
        <v>0.0792</v>
      </c>
      <c r="AD48" s="8">
        <v>29.11</v>
      </c>
    </row>
    <row r="49" spans="2:30">
      <c r="B49" s="16"/>
      <c r="T49" s="5"/>
      <c r="U49" s="5"/>
      <c r="V49" s="36">
        <v>325685</v>
      </c>
      <c r="X49" s="7" t="s">
        <v>127</v>
      </c>
      <c r="Y49" s="3">
        <v>33.7749666088398</v>
      </c>
      <c r="Z49" s="8">
        <v>11</v>
      </c>
      <c r="AA49" s="8">
        <f t="shared" si="2"/>
        <v>614.090301978906</v>
      </c>
      <c r="AB49" s="8">
        <v>10</v>
      </c>
      <c r="AC49" s="8">
        <v>0.0245</v>
      </c>
      <c r="AD49" s="8">
        <v>8.29</v>
      </c>
    </row>
    <row r="50" spans="1:64">
      <c r="A50" s="4">
        <v>7684648</v>
      </c>
      <c r="B50" s="16" t="s">
        <v>128</v>
      </c>
      <c r="C50" s="4">
        <v>0</v>
      </c>
      <c r="D50" s="4">
        <v>34</v>
      </c>
      <c r="E50" s="4">
        <v>0</v>
      </c>
      <c r="F50" s="4">
        <v>0</v>
      </c>
      <c r="G50" s="4">
        <v>0</v>
      </c>
      <c r="H50" s="4">
        <v>0</v>
      </c>
      <c r="I50" s="4">
        <v>0</v>
      </c>
      <c r="J50" s="4">
        <v>0</v>
      </c>
      <c r="K50" s="4">
        <v>21</v>
      </c>
      <c r="L50" s="4">
        <v>9</v>
      </c>
      <c r="M50" s="4">
        <v>1</v>
      </c>
      <c r="N50" s="4">
        <v>1</v>
      </c>
      <c r="O50" s="4">
        <v>0</v>
      </c>
      <c r="P50" s="5">
        <v>0</v>
      </c>
      <c r="Q50" s="5">
        <v>9</v>
      </c>
      <c r="R50" s="5">
        <v>0</v>
      </c>
      <c r="S50" s="5">
        <v>0</v>
      </c>
      <c r="T50" s="29" t="s">
        <v>57</v>
      </c>
      <c r="U50" s="32">
        <v>0.9225</v>
      </c>
      <c r="V50">
        <v>17708148</v>
      </c>
      <c r="X50" s="7">
        <v>0</v>
      </c>
      <c r="Y50" s="3">
        <v>0</v>
      </c>
      <c r="Z50" s="8">
        <v>0</v>
      </c>
      <c r="AA50" s="8">
        <f t="shared" si="2"/>
        <v>0</v>
      </c>
      <c r="AB50" s="8">
        <v>0</v>
      </c>
      <c r="AF50" s="9">
        <v>0</v>
      </c>
      <c r="AG50" s="10">
        <v>0</v>
      </c>
      <c r="AH50" s="8">
        <v>0</v>
      </c>
      <c r="AI50" s="8">
        <f t="shared" si="1"/>
        <v>0</v>
      </c>
      <c r="AJ50" s="8">
        <v>0</v>
      </c>
      <c r="AN50" s="11">
        <v>0</v>
      </c>
      <c r="AO50" s="3">
        <v>0</v>
      </c>
      <c r="AP50" s="3">
        <v>0</v>
      </c>
      <c r="AQ50" s="8">
        <v>0</v>
      </c>
      <c r="AS50" s="13"/>
      <c r="AU50" s="2">
        <v>0</v>
      </c>
      <c r="AV50">
        <v>0</v>
      </c>
      <c r="BB50">
        <v>0</v>
      </c>
      <c r="BE50" s="3">
        <v>0</v>
      </c>
      <c r="BK50">
        <v>0</v>
      </c>
      <c r="BL50">
        <v>0</v>
      </c>
    </row>
    <row r="51" spans="1:48">
      <c r="A51" s="4">
        <v>11349474</v>
      </c>
      <c r="B51" s="16" t="s">
        <v>129</v>
      </c>
      <c r="C51" s="4">
        <v>1</v>
      </c>
      <c r="D51" s="4">
        <v>76</v>
      </c>
      <c r="E51" s="4">
        <v>0</v>
      </c>
      <c r="F51" s="4">
        <v>0</v>
      </c>
      <c r="G51" s="4">
        <v>0</v>
      </c>
      <c r="H51" s="4">
        <v>0</v>
      </c>
      <c r="I51" s="4">
        <v>0</v>
      </c>
      <c r="J51" s="4">
        <v>0</v>
      </c>
      <c r="K51" s="4">
        <v>19</v>
      </c>
      <c r="L51" s="4">
        <v>3</v>
      </c>
      <c r="M51" s="4">
        <v>1</v>
      </c>
      <c r="N51" s="4">
        <v>1</v>
      </c>
      <c r="O51" s="4">
        <v>1</v>
      </c>
      <c r="P51" s="5">
        <v>1</v>
      </c>
      <c r="Q51" s="5">
        <v>8</v>
      </c>
      <c r="R51" s="5">
        <v>7</v>
      </c>
      <c r="S51" s="5">
        <v>1</v>
      </c>
      <c r="T51" s="29" t="s">
        <v>57</v>
      </c>
      <c r="U51" s="32">
        <v>0.9909</v>
      </c>
      <c r="V51">
        <v>21091323</v>
      </c>
      <c r="X51" s="7" t="s">
        <v>109</v>
      </c>
      <c r="Y51" s="3">
        <v>1187.92927309491</v>
      </c>
      <c r="Z51" s="8">
        <v>25055</v>
      </c>
      <c r="AA51" s="8">
        <f t="shared" si="2"/>
        <v>20632.1813003385</v>
      </c>
      <c r="AB51" s="8">
        <v>21758</v>
      </c>
      <c r="AC51" s="8">
        <v>27.84</v>
      </c>
      <c r="AD51" s="8">
        <v>91.42</v>
      </c>
      <c r="AF51" s="9">
        <v>0</v>
      </c>
      <c r="AG51" s="10">
        <v>0</v>
      </c>
      <c r="AH51" s="8">
        <v>0</v>
      </c>
      <c r="AI51" s="8">
        <f t="shared" si="1"/>
        <v>0</v>
      </c>
      <c r="AJ51" s="8">
        <v>0</v>
      </c>
      <c r="AN51" s="11">
        <v>0</v>
      </c>
      <c r="AO51" s="3">
        <v>0</v>
      </c>
      <c r="AP51" s="3">
        <v>0</v>
      </c>
      <c r="AQ51" s="8">
        <v>0</v>
      </c>
      <c r="AU51" s="2">
        <v>0</v>
      </c>
      <c r="AV51">
        <v>0</v>
      </c>
    </row>
    <row r="52" s="1" customFormat="1" hidden="1" spans="1:62">
      <c r="A52" s="14" t="s">
        <v>130</v>
      </c>
      <c r="B52" s="14"/>
      <c r="C52" s="14">
        <v>1</v>
      </c>
      <c r="D52" s="14">
        <v>42</v>
      </c>
      <c r="E52" s="4">
        <v>1</v>
      </c>
      <c r="F52" s="14">
        <v>0</v>
      </c>
      <c r="G52" s="14">
        <v>0</v>
      </c>
      <c r="H52" s="14">
        <v>0</v>
      </c>
      <c r="I52" s="14">
        <v>1</v>
      </c>
      <c r="J52" s="4">
        <v>1</v>
      </c>
      <c r="K52" s="14">
        <v>19</v>
      </c>
      <c r="L52" s="14">
        <v>3</v>
      </c>
      <c r="M52" s="14">
        <v>0</v>
      </c>
      <c r="N52" s="14">
        <v>1</v>
      </c>
      <c r="O52" s="20">
        <v>0</v>
      </c>
      <c r="P52" s="20">
        <v>1</v>
      </c>
      <c r="Q52" s="20">
        <v>13</v>
      </c>
      <c r="R52" s="20">
        <v>9</v>
      </c>
      <c r="S52" s="20">
        <v>0</v>
      </c>
      <c r="T52" s="29"/>
      <c r="U52" s="32"/>
      <c r="V52" s="37"/>
      <c r="X52" s="7"/>
      <c r="Z52" s="38"/>
      <c r="AA52" s="8"/>
      <c r="AB52" s="8"/>
      <c r="AC52" s="38"/>
      <c r="AD52" s="38"/>
      <c r="AF52" s="9"/>
      <c r="AG52" s="41"/>
      <c r="AH52" s="38"/>
      <c r="AI52" s="8"/>
      <c r="AJ52" s="8"/>
      <c r="AK52" s="38"/>
      <c r="AL52" s="38"/>
      <c r="AN52" s="11"/>
      <c r="AO52" s="3"/>
      <c r="AP52" s="3"/>
      <c r="AQ52" s="8"/>
      <c r="AR52" s="38"/>
      <c r="AU52" s="2">
        <v>0</v>
      </c>
      <c r="AV52" s="1">
        <v>0</v>
      </c>
      <c r="AW52" s="3"/>
      <c r="AX52" s="12">
        <v>0</v>
      </c>
      <c r="AY52" s="13">
        <v>0</v>
      </c>
      <c r="AZ52" s="12">
        <v>0</v>
      </c>
      <c r="BA52" s="1">
        <v>0</v>
      </c>
      <c r="BB52" s="1">
        <v>0</v>
      </c>
      <c r="BD52" s="43">
        <v>0</v>
      </c>
      <c r="BE52" s="45"/>
      <c r="BF52" s="43">
        <v>0</v>
      </c>
      <c r="BG52" s="45">
        <v>0</v>
      </c>
      <c r="BH52" s="12">
        <v>0</v>
      </c>
      <c r="BI52" s="3"/>
      <c r="BJ52" s="3"/>
    </row>
    <row r="53" spans="1:60">
      <c r="A53" s="4">
        <v>2347344</v>
      </c>
      <c r="B53" s="13" t="s">
        <v>131</v>
      </c>
      <c r="C53" s="4">
        <v>1</v>
      </c>
      <c r="D53" s="4">
        <v>63</v>
      </c>
      <c r="E53" s="4">
        <v>1</v>
      </c>
      <c r="F53" s="4">
        <v>0</v>
      </c>
      <c r="G53" s="4">
        <v>0</v>
      </c>
      <c r="H53" s="4">
        <v>0</v>
      </c>
      <c r="I53" s="4">
        <v>1</v>
      </c>
      <c r="J53" s="26">
        <v>1</v>
      </c>
      <c r="K53" s="4">
        <v>24</v>
      </c>
      <c r="L53" s="4">
        <v>10</v>
      </c>
      <c r="M53" s="4">
        <v>1</v>
      </c>
      <c r="N53" s="4">
        <v>1</v>
      </c>
      <c r="O53" s="5">
        <v>0</v>
      </c>
      <c r="P53" s="5">
        <v>0</v>
      </c>
      <c r="Q53" s="5">
        <v>41</v>
      </c>
      <c r="R53" s="5">
        <v>3</v>
      </c>
      <c r="S53" s="5">
        <v>1</v>
      </c>
      <c r="T53" s="29" t="s">
        <v>75</v>
      </c>
      <c r="U53" s="32">
        <v>0.9503</v>
      </c>
      <c r="V53">
        <v>17921858</v>
      </c>
      <c r="X53" s="7" t="s">
        <v>63</v>
      </c>
      <c r="Y53" s="3">
        <v>62.8283071989523</v>
      </c>
      <c r="Z53" s="8">
        <v>1126</v>
      </c>
      <c r="AA53" s="8">
        <f t="shared" si="2"/>
        <v>722.023352712648</v>
      </c>
      <c r="AB53" s="8">
        <v>647</v>
      </c>
      <c r="AC53" s="8">
        <v>1.35</v>
      </c>
      <c r="AD53" s="8">
        <v>57.13</v>
      </c>
      <c r="AF53" s="9">
        <v>0</v>
      </c>
      <c r="AG53" s="10">
        <v>0</v>
      </c>
      <c r="AH53" s="8">
        <v>0</v>
      </c>
      <c r="AI53" s="8">
        <f t="shared" si="1"/>
        <v>0</v>
      </c>
      <c r="AJ53" s="8">
        <v>0</v>
      </c>
      <c r="AN53" s="11" t="s">
        <v>132</v>
      </c>
      <c r="AO53" s="3">
        <v>29.070646581398</v>
      </c>
      <c r="AP53" s="3">
        <v>521</v>
      </c>
      <c r="AQ53" s="8">
        <v>528.963012651925</v>
      </c>
      <c r="AR53" s="8">
        <v>70.2</v>
      </c>
      <c r="AU53" s="2" t="s">
        <v>105</v>
      </c>
      <c r="AV53">
        <v>0</v>
      </c>
      <c r="AX53" s="12">
        <v>0</v>
      </c>
      <c r="AY53" s="13" t="s">
        <v>133</v>
      </c>
      <c r="AZ53" s="12">
        <v>0</v>
      </c>
      <c r="BD53" s="12" t="s">
        <v>134</v>
      </c>
      <c r="BF53" s="43"/>
      <c r="BG53" s="45">
        <v>0</v>
      </c>
      <c r="BH53" s="12">
        <v>0</v>
      </c>
    </row>
    <row r="54" spans="1:60">
      <c r="A54" s="4" t="s">
        <v>135</v>
      </c>
      <c r="B54" s="13" t="s">
        <v>136</v>
      </c>
      <c r="C54" s="4">
        <v>0</v>
      </c>
      <c r="D54" s="4">
        <v>33</v>
      </c>
      <c r="E54" s="4">
        <v>0</v>
      </c>
      <c r="F54" s="4">
        <v>0</v>
      </c>
      <c r="G54" s="4">
        <v>0</v>
      </c>
      <c r="H54" s="4">
        <v>0</v>
      </c>
      <c r="I54" s="4">
        <v>0</v>
      </c>
      <c r="J54" s="26">
        <v>0</v>
      </c>
      <c r="K54" s="4">
        <v>15</v>
      </c>
      <c r="L54" s="4">
        <v>10</v>
      </c>
      <c r="M54" s="4">
        <v>1</v>
      </c>
      <c r="N54" s="4">
        <v>0</v>
      </c>
      <c r="O54" s="5">
        <v>0</v>
      </c>
      <c r="P54" s="5">
        <v>0</v>
      </c>
      <c r="Q54" s="5">
        <v>5</v>
      </c>
      <c r="R54" s="5">
        <v>2</v>
      </c>
      <c r="S54" s="5">
        <v>0</v>
      </c>
      <c r="T54" s="29" t="s">
        <v>75</v>
      </c>
      <c r="U54" s="32">
        <v>0.9557</v>
      </c>
      <c r="V54">
        <v>19457392</v>
      </c>
      <c r="X54" s="7">
        <v>0</v>
      </c>
      <c r="Y54" s="3">
        <v>0</v>
      </c>
      <c r="Z54" s="8">
        <v>0</v>
      </c>
      <c r="AA54" s="8">
        <f t="shared" si="2"/>
        <v>0</v>
      </c>
      <c r="AB54" s="8">
        <v>0</v>
      </c>
      <c r="AF54" s="9">
        <v>0</v>
      </c>
      <c r="AG54" s="10">
        <v>0</v>
      </c>
      <c r="AH54" s="8">
        <v>0</v>
      </c>
      <c r="AI54" s="8">
        <f t="shared" si="1"/>
        <v>0</v>
      </c>
      <c r="AJ54" s="8">
        <v>0</v>
      </c>
      <c r="AN54" s="11">
        <v>0</v>
      </c>
      <c r="AO54" s="3">
        <v>0</v>
      </c>
      <c r="AP54" s="3">
        <v>0</v>
      </c>
      <c r="AQ54" s="8">
        <v>0</v>
      </c>
      <c r="AR54"/>
      <c r="AU54" s="2" t="s">
        <v>117</v>
      </c>
      <c r="AV54">
        <v>0</v>
      </c>
      <c r="AY54" s="13">
        <v>0</v>
      </c>
      <c r="AZ54" s="12">
        <v>0</v>
      </c>
      <c r="BA54">
        <v>0</v>
      </c>
      <c r="BC54">
        <v>0</v>
      </c>
      <c r="BD54" s="43"/>
      <c r="BE54" s="45"/>
      <c r="BF54" s="43">
        <v>0</v>
      </c>
      <c r="BG54" s="45">
        <v>0</v>
      </c>
      <c r="BH54" s="12">
        <v>0</v>
      </c>
    </row>
    <row r="55" spans="1:60">
      <c r="A55" s="4">
        <v>2248907</v>
      </c>
      <c r="B55" s="13" t="s">
        <v>137</v>
      </c>
      <c r="C55" s="4">
        <v>0</v>
      </c>
      <c r="D55" s="5">
        <v>25</v>
      </c>
      <c r="E55" s="5">
        <v>1</v>
      </c>
      <c r="F55" s="5">
        <v>0</v>
      </c>
      <c r="G55" s="5">
        <v>0</v>
      </c>
      <c r="H55" s="5">
        <v>0</v>
      </c>
      <c r="I55" s="5">
        <v>1</v>
      </c>
      <c r="J55" s="27">
        <v>1</v>
      </c>
      <c r="K55" s="5">
        <v>16</v>
      </c>
      <c r="L55" s="5">
        <v>7</v>
      </c>
      <c r="M55" s="5">
        <v>0</v>
      </c>
      <c r="N55" s="5">
        <v>0</v>
      </c>
      <c r="O55" s="5">
        <v>0</v>
      </c>
      <c r="P55" s="5">
        <v>0</v>
      </c>
      <c r="Q55" s="5">
        <v>7</v>
      </c>
      <c r="R55" s="5">
        <v>0</v>
      </c>
      <c r="S55" s="5">
        <v>1</v>
      </c>
      <c r="T55" s="29" t="s">
        <v>75</v>
      </c>
      <c r="U55" s="32">
        <v>0.9882</v>
      </c>
      <c r="V55">
        <v>8003230</v>
      </c>
      <c r="X55" s="7" t="s">
        <v>138</v>
      </c>
      <c r="Y55" s="3">
        <v>85.4654933070773</v>
      </c>
      <c r="Z55" s="8">
        <v>684</v>
      </c>
      <c r="AA55" s="8">
        <f t="shared" si="2"/>
        <v>1564.36838626405</v>
      </c>
      <c r="AB55">
        <v>626</v>
      </c>
      <c r="AC55">
        <v>1.24</v>
      </c>
      <c r="AD55">
        <v>20.23</v>
      </c>
      <c r="AF55" s="9" t="s">
        <v>139</v>
      </c>
      <c r="AG55" s="10">
        <v>6.37242713254524</v>
      </c>
      <c r="AH55" s="8">
        <v>51</v>
      </c>
      <c r="AI55" s="8">
        <f t="shared" si="1"/>
        <v>119.951569553793</v>
      </c>
      <c r="AJ55">
        <v>48</v>
      </c>
      <c r="AK55">
        <v>0.0783</v>
      </c>
      <c r="AL55">
        <v>30.45</v>
      </c>
      <c r="AN55" s="11">
        <v>0</v>
      </c>
      <c r="AO55" s="3">
        <v>0</v>
      </c>
      <c r="AP55" s="3">
        <v>0</v>
      </c>
      <c r="AQ55" s="8">
        <v>0</v>
      </c>
      <c r="AU55" s="2" t="s">
        <v>140</v>
      </c>
      <c r="AV55">
        <v>0</v>
      </c>
      <c r="AX55" s="12">
        <v>0</v>
      </c>
      <c r="AY55" s="13" t="s">
        <v>133</v>
      </c>
      <c r="AZ55" s="12">
        <v>1</v>
      </c>
      <c r="BA55">
        <v>1</v>
      </c>
      <c r="BB55">
        <v>0</v>
      </c>
      <c r="BC55">
        <v>0</v>
      </c>
      <c r="BD55" s="43">
        <v>0</v>
      </c>
      <c r="BE55" s="45"/>
      <c r="BF55" s="43">
        <v>0</v>
      </c>
      <c r="BG55" s="45">
        <v>0</v>
      </c>
      <c r="BH55" s="12">
        <v>1000</v>
      </c>
    </row>
    <row r="56" spans="1:60">
      <c r="A56" s="4">
        <v>2328336</v>
      </c>
      <c r="B56" s="23" t="s">
        <v>141</v>
      </c>
      <c r="C56" s="4">
        <v>1</v>
      </c>
      <c r="D56" s="4">
        <v>15</v>
      </c>
      <c r="E56" s="4">
        <v>1</v>
      </c>
      <c r="F56" s="4">
        <v>0</v>
      </c>
      <c r="G56" s="4">
        <v>0</v>
      </c>
      <c r="H56" s="4">
        <v>0</v>
      </c>
      <c r="I56" s="4">
        <v>1</v>
      </c>
      <c r="J56" s="26">
        <v>1</v>
      </c>
      <c r="K56" s="4">
        <v>13</v>
      </c>
      <c r="L56" s="4">
        <v>1</v>
      </c>
      <c r="M56" s="4">
        <v>0</v>
      </c>
      <c r="N56" s="4">
        <v>0</v>
      </c>
      <c r="O56" s="5">
        <v>0</v>
      </c>
      <c r="P56" s="5">
        <v>0</v>
      </c>
      <c r="Q56" s="5">
        <v>6</v>
      </c>
      <c r="R56" s="5">
        <v>2</v>
      </c>
      <c r="S56" s="5">
        <v>1</v>
      </c>
      <c r="T56" s="29" t="s">
        <v>57</v>
      </c>
      <c r="U56" s="32">
        <v>0.9894</v>
      </c>
      <c r="V56">
        <v>13542821</v>
      </c>
      <c r="X56" s="7" t="s">
        <v>63</v>
      </c>
      <c r="Y56" s="3">
        <v>8.71310342210091</v>
      </c>
      <c r="Z56" s="8">
        <v>118</v>
      </c>
      <c r="AA56" s="8">
        <f t="shared" si="2"/>
        <v>156.540502159779</v>
      </c>
      <c r="AB56" s="8">
        <v>106</v>
      </c>
      <c r="AC56" s="8">
        <v>0.33</v>
      </c>
      <c r="AD56" s="8">
        <v>73.82</v>
      </c>
      <c r="AF56" s="9" t="s">
        <v>139</v>
      </c>
      <c r="AG56" s="10">
        <v>0.295359438037319</v>
      </c>
      <c r="AH56" s="8">
        <v>4</v>
      </c>
      <c r="AN56" s="11">
        <v>0</v>
      </c>
      <c r="AO56" s="3">
        <v>0</v>
      </c>
      <c r="AP56" s="3">
        <v>0</v>
      </c>
      <c r="AQ56" s="8">
        <v>0</v>
      </c>
      <c r="AU56" s="2">
        <v>0</v>
      </c>
      <c r="AV56">
        <v>0</v>
      </c>
      <c r="AY56" s="13" t="s">
        <v>133</v>
      </c>
      <c r="AZ56" s="12">
        <v>1</v>
      </c>
      <c r="BA56">
        <v>1</v>
      </c>
      <c r="BD56" s="43"/>
      <c r="BE56" s="45"/>
      <c r="BF56" s="43"/>
      <c r="BG56" s="45">
        <v>0</v>
      </c>
      <c r="BH56" s="12">
        <v>3400</v>
      </c>
    </row>
    <row r="57" spans="1:60">
      <c r="A57" s="4">
        <v>27998334</v>
      </c>
      <c r="B57" s="13" t="s">
        <v>142</v>
      </c>
      <c r="C57" s="4">
        <v>1</v>
      </c>
      <c r="D57" s="4">
        <v>37</v>
      </c>
      <c r="E57" s="4">
        <v>0</v>
      </c>
      <c r="F57" s="4">
        <v>1</v>
      </c>
      <c r="G57" s="4">
        <v>0</v>
      </c>
      <c r="H57" s="4">
        <v>0</v>
      </c>
      <c r="I57" s="4">
        <v>0</v>
      </c>
      <c r="J57" s="26">
        <v>1</v>
      </c>
      <c r="K57" s="4">
        <v>30</v>
      </c>
      <c r="L57" s="4">
        <v>19</v>
      </c>
      <c r="M57" s="4">
        <v>1</v>
      </c>
      <c r="N57" s="4">
        <v>1</v>
      </c>
      <c r="O57" s="5">
        <v>0</v>
      </c>
      <c r="P57" s="5">
        <v>1</v>
      </c>
      <c r="Q57" s="5">
        <v>10</v>
      </c>
      <c r="R57" s="5">
        <v>2</v>
      </c>
      <c r="S57" s="5">
        <v>1</v>
      </c>
      <c r="T57" s="29" t="s">
        <v>143</v>
      </c>
      <c r="U57" s="32">
        <v>0.9893</v>
      </c>
      <c r="V57">
        <v>21275958</v>
      </c>
      <c r="X57" s="7" t="s">
        <v>63</v>
      </c>
      <c r="Y57" s="3">
        <v>11.8913564315177</v>
      </c>
      <c r="Z57" s="8">
        <v>253</v>
      </c>
      <c r="AA57" s="8">
        <f t="shared" si="2"/>
        <v>147.584423695516</v>
      </c>
      <c r="AB57" s="8">
        <v>157</v>
      </c>
      <c r="AC57" s="8">
        <v>0.3081</v>
      </c>
      <c r="AD57" s="8">
        <v>67.1</v>
      </c>
      <c r="AF57" s="9">
        <v>0</v>
      </c>
      <c r="AG57" s="10">
        <v>0</v>
      </c>
      <c r="AH57" s="8">
        <v>0</v>
      </c>
      <c r="AI57" s="8">
        <f t="shared" si="1"/>
        <v>0</v>
      </c>
      <c r="AJ57" s="8">
        <v>0</v>
      </c>
      <c r="AN57" s="11" t="s">
        <v>144</v>
      </c>
      <c r="AO57" s="3">
        <v>0.893026767584332</v>
      </c>
      <c r="AP57" s="3">
        <v>19</v>
      </c>
      <c r="AU57" s="2">
        <v>0</v>
      </c>
      <c r="AV57">
        <v>0</v>
      </c>
      <c r="AX57" s="12">
        <v>0</v>
      </c>
      <c r="AY57" s="13" t="s">
        <v>133</v>
      </c>
      <c r="AZ57" s="12">
        <v>0</v>
      </c>
      <c r="BB57">
        <v>0</v>
      </c>
      <c r="BD57" s="43"/>
      <c r="BE57" s="45"/>
      <c r="BF57" s="43">
        <v>0</v>
      </c>
      <c r="BG57" s="45">
        <v>0</v>
      </c>
      <c r="BH57" s="12">
        <v>0</v>
      </c>
    </row>
    <row r="58" spans="1:60">
      <c r="A58" s="4" t="s">
        <v>145</v>
      </c>
      <c r="B58" s="13" t="s">
        <v>146</v>
      </c>
      <c r="C58" s="4">
        <v>1</v>
      </c>
      <c r="D58" s="4">
        <v>75</v>
      </c>
      <c r="E58" s="4">
        <v>0</v>
      </c>
      <c r="F58" s="4">
        <v>0</v>
      </c>
      <c r="G58" s="4">
        <v>0</v>
      </c>
      <c r="H58" s="4">
        <v>0</v>
      </c>
      <c r="I58" s="4">
        <v>0</v>
      </c>
      <c r="J58" s="26">
        <v>0</v>
      </c>
      <c r="K58" s="4">
        <v>18</v>
      </c>
      <c r="L58" s="4">
        <v>7</v>
      </c>
      <c r="M58" s="4">
        <v>1</v>
      </c>
      <c r="N58" s="4">
        <v>1</v>
      </c>
      <c r="O58" s="5">
        <v>0</v>
      </c>
      <c r="P58" s="5">
        <v>1</v>
      </c>
      <c r="Q58" s="5">
        <v>28</v>
      </c>
      <c r="R58" s="5">
        <v>5</v>
      </c>
      <c r="S58" s="5">
        <v>1</v>
      </c>
      <c r="T58" s="29" t="s">
        <v>57</v>
      </c>
      <c r="U58" s="32">
        <v>0.944</v>
      </c>
      <c r="V58">
        <v>27678227</v>
      </c>
      <c r="X58" s="7" t="s">
        <v>63</v>
      </c>
      <c r="Y58" s="3">
        <v>4.94973901326844</v>
      </c>
      <c r="Z58" s="8">
        <v>137</v>
      </c>
      <c r="AA58" s="8">
        <f t="shared" si="2"/>
        <v>65.0330673276146</v>
      </c>
      <c r="AB58" s="8">
        <v>90</v>
      </c>
      <c r="AC58" s="8">
        <v>0.1667</v>
      </c>
      <c r="AD58" s="8">
        <v>8.83</v>
      </c>
      <c r="AF58" s="9">
        <v>0</v>
      </c>
      <c r="AG58" s="10">
        <v>0</v>
      </c>
      <c r="AH58" s="8">
        <v>0</v>
      </c>
      <c r="AI58" s="8">
        <f t="shared" si="1"/>
        <v>0</v>
      </c>
      <c r="AJ58" s="8">
        <v>0</v>
      </c>
      <c r="AN58" s="11">
        <v>0</v>
      </c>
      <c r="AO58" s="3">
        <v>0</v>
      </c>
      <c r="AP58" s="3">
        <v>0</v>
      </c>
      <c r="AQ58" s="8">
        <v>0</v>
      </c>
      <c r="AU58" s="2" t="s">
        <v>105</v>
      </c>
      <c r="AV58" t="s">
        <v>73</v>
      </c>
      <c r="AY58" s="13">
        <v>0</v>
      </c>
      <c r="AZ58" s="12">
        <v>0</v>
      </c>
      <c r="BA58">
        <v>1</v>
      </c>
      <c r="BC58">
        <v>0</v>
      </c>
      <c r="BD58" s="43"/>
      <c r="BE58" s="45"/>
      <c r="BF58" s="43">
        <v>0</v>
      </c>
      <c r="BG58" s="45">
        <v>0</v>
      </c>
      <c r="BH58" s="12">
        <v>0</v>
      </c>
    </row>
    <row r="59" spans="1:60">
      <c r="A59" s="4">
        <v>2055642</v>
      </c>
      <c r="B59" s="24" t="s">
        <v>147</v>
      </c>
      <c r="C59" s="4">
        <v>0</v>
      </c>
      <c r="D59" s="4">
        <v>43</v>
      </c>
      <c r="E59" s="4">
        <v>1</v>
      </c>
      <c r="F59" s="4">
        <v>0</v>
      </c>
      <c r="G59" s="4">
        <v>0</v>
      </c>
      <c r="H59" s="4">
        <v>0</v>
      </c>
      <c r="I59" s="4">
        <v>1</v>
      </c>
      <c r="J59" s="26">
        <v>1</v>
      </c>
      <c r="K59" s="4">
        <v>20</v>
      </c>
      <c r="L59" s="4">
        <v>11</v>
      </c>
      <c r="M59" s="4">
        <v>0</v>
      </c>
      <c r="N59" s="4">
        <v>1</v>
      </c>
      <c r="O59" s="5">
        <v>0</v>
      </c>
      <c r="P59" s="5">
        <v>1</v>
      </c>
      <c r="Q59" s="5">
        <v>7</v>
      </c>
      <c r="R59" s="5">
        <v>1</v>
      </c>
      <c r="S59" s="5">
        <v>1</v>
      </c>
      <c r="T59" s="29" t="s">
        <v>57</v>
      </c>
      <c r="U59" s="32">
        <v>0.9849</v>
      </c>
      <c r="V59">
        <v>23147681</v>
      </c>
      <c r="X59" s="7" t="s">
        <v>105</v>
      </c>
      <c r="Y59" s="3">
        <v>198.378403434884</v>
      </c>
      <c r="Z59">
        <v>4592</v>
      </c>
      <c r="AA59" s="8">
        <f t="shared" si="2"/>
        <v>3501.86267039018</v>
      </c>
      <c r="AB59">
        <v>4053</v>
      </c>
      <c r="AC59" s="40">
        <v>13</v>
      </c>
      <c r="AD59">
        <v>96.14</v>
      </c>
      <c r="AF59" s="9">
        <v>0</v>
      </c>
      <c r="AG59" s="10">
        <v>0</v>
      </c>
      <c r="AH59" s="8">
        <v>0</v>
      </c>
      <c r="AI59" s="8">
        <f t="shared" si="1"/>
        <v>0</v>
      </c>
      <c r="AJ59" s="8">
        <v>0</v>
      </c>
      <c r="AN59" s="11" t="s">
        <v>148</v>
      </c>
      <c r="AO59" s="3">
        <v>3.15366364345526</v>
      </c>
      <c r="AP59" s="3">
        <v>73</v>
      </c>
      <c r="AQ59" s="8">
        <v>63.0732728691051</v>
      </c>
      <c r="AR59" s="40">
        <v>3.5</v>
      </c>
      <c r="AU59" s="2" t="s">
        <v>105</v>
      </c>
      <c r="AV59">
        <v>0</v>
      </c>
      <c r="AX59" s="12">
        <v>0</v>
      </c>
      <c r="AY59" s="13" t="s">
        <v>133</v>
      </c>
      <c r="AZ59" s="12">
        <v>1</v>
      </c>
      <c r="BA59">
        <v>1</v>
      </c>
      <c r="BB59">
        <v>0</v>
      </c>
      <c r="BC59">
        <v>0</v>
      </c>
      <c r="BD59" s="43">
        <v>0</v>
      </c>
      <c r="BE59" s="45"/>
      <c r="BF59" s="43"/>
      <c r="BG59" s="45">
        <v>1</v>
      </c>
      <c r="BH59" s="12">
        <v>500000</v>
      </c>
    </row>
    <row r="60" hidden="1" spans="1:60">
      <c r="A60" s="4">
        <v>2372703</v>
      </c>
      <c r="C60" s="4">
        <v>1</v>
      </c>
      <c r="D60" s="4">
        <v>67</v>
      </c>
      <c r="E60" s="4">
        <v>0</v>
      </c>
      <c r="F60" s="4">
        <v>0</v>
      </c>
      <c r="G60" s="4">
        <v>1</v>
      </c>
      <c r="H60" s="4">
        <v>0</v>
      </c>
      <c r="I60" s="4">
        <v>0</v>
      </c>
      <c r="J60" s="26">
        <v>1</v>
      </c>
      <c r="K60" s="4">
        <v>29</v>
      </c>
      <c r="L60" s="4">
        <v>20</v>
      </c>
      <c r="M60" s="4">
        <v>1</v>
      </c>
      <c r="N60" s="4">
        <v>1</v>
      </c>
      <c r="O60" s="5">
        <v>1</v>
      </c>
      <c r="P60" s="5">
        <v>0</v>
      </c>
      <c r="Q60" s="5">
        <v>16</v>
      </c>
      <c r="R60" s="5">
        <v>1</v>
      </c>
      <c r="S60" s="5">
        <v>1</v>
      </c>
      <c r="T60" s="29"/>
      <c r="U60" s="32"/>
      <c r="V60" s="37"/>
      <c r="AU60" s="2" t="s">
        <v>105</v>
      </c>
      <c r="AV60" t="s">
        <v>149</v>
      </c>
      <c r="AX60" s="12">
        <v>0</v>
      </c>
      <c r="AY60" s="13">
        <v>0</v>
      </c>
      <c r="AZ60" s="12">
        <v>0</v>
      </c>
      <c r="BA60">
        <v>1</v>
      </c>
      <c r="BB60">
        <v>1</v>
      </c>
      <c r="BC60">
        <v>1</v>
      </c>
      <c r="BD60" s="43">
        <v>0</v>
      </c>
      <c r="BE60" s="45"/>
      <c r="BF60" s="43">
        <v>0</v>
      </c>
      <c r="BG60" s="45">
        <v>0</v>
      </c>
      <c r="BH60" s="12">
        <v>0</v>
      </c>
    </row>
    <row r="61" s="2" customFormat="1" spans="1:62">
      <c r="A61" s="21">
        <v>2407129</v>
      </c>
      <c r="B61" s="21"/>
      <c r="C61" s="21">
        <v>0</v>
      </c>
      <c r="D61" s="21">
        <v>67</v>
      </c>
      <c r="E61" s="21">
        <v>1</v>
      </c>
      <c r="F61" s="21">
        <v>0</v>
      </c>
      <c r="G61" s="21">
        <v>0</v>
      </c>
      <c r="H61" s="21">
        <v>0</v>
      </c>
      <c r="I61" s="21">
        <v>1</v>
      </c>
      <c r="J61" s="26">
        <v>1</v>
      </c>
      <c r="K61" s="21">
        <v>22</v>
      </c>
      <c r="L61" s="21">
        <v>11</v>
      </c>
      <c r="M61" s="21">
        <v>1</v>
      </c>
      <c r="N61" s="21">
        <v>1</v>
      </c>
      <c r="O61" s="28">
        <v>0</v>
      </c>
      <c r="P61" s="28">
        <v>1</v>
      </c>
      <c r="Q61" s="28">
        <v>2</v>
      </c>
      <c r="R61" s="28">
        <v>1</v>
      </c>
      <c r="S61" s="28">
        <v>1</v>
      </c>
      <c r="T61" s="31" t="s">
        <v>57</v>
      </c>
      <c r="U61" s="35"/>
      <c r="V61" s="21">
        <v>13381313</v>
      </c>
      <c r="X61" s="7" t="s">
        <v>91</v>
      </c>
      <c r="Y61" s="2">
        <v>3.66182302140306</v>
      </c>
      <c r="Z61" s="39">
        <v>49</v>
      </c>
      <c r="AA61" s="8"/>
      <c r="AB61" s="39"/>
      <c r="AC61" s="39"/>
      <c r="AD61" s="39"/>
      <c r="AF61" s="9" t="s">
        <v>139</v>
      </c>
      <c r="AG61" s="42">
        <v>46.6321952113369</v>
      </c>
      <c r="AH61" s="39">
        <v>624</v>
      </c>
      <c r="AI61" s="8"/>
      <c r="AJ61" s="39"/>
      <c r="AK61" s="39"/>
      <c r="AL61" s="39"/>
      <c r="AN61" s="11" t="s">
        <v>77</v>
      </c>
      <c r="AO61" s="2">
        <v>7.92149469936171</v>
      </c>
      <c r="AP61" s="2">
        <v>106</v>
      </c>
      <c r="AQ61" s="8"/>
      <c r="AR61" s="39"/>
      <c r="AU61" s="2" t="s">
        <v>150</v>
      </c>
      <c r="AV61" s="2">
        <v>0</v>
      </c>
      <c r="AW61" s="3"/>
      <c r="AX61" s="12">
        <v>0</v>
      </c>
      <c r="AY61" s="13" t="s">
        <v>151</v>
      </c>
      <c r="AZ61" s="12">
        <v>1</v>
      </c>
      <c r="BA61" s="2">
        <v>1</v>
      </c>
      <c r="BB61" s="2">
        <v>0</v>
      </c>
      <c r="BC61" s="2">
        <v>0</v>
      </c>
      <c r="BD61" s="43">
        <v>0</v>
      </c>
      <c r="BE61" s="45"/>
      <c r="BF61" s="43">
        <v>0</v>
      </c>
      <c r="BG61" s="45">
        <v>0</v>
      </c>
      <c r="BH61" s="12">
        <v>0</v>
      </c>
      <c r="BI61" s="3"/>
      <c r="BJ61" s="3"/>
    </row>
    <row r="62" spans="15:26">
      <c r="O62" s="5"/>
      <c r="T62" s="5"/>
      <c r="U62" s="5"/>
      <c r="V62" s="4">
        <v>13381313</v>
      </c>
      <c r="X62" s="7" t="s">
        <v>152</v>
      </c>
      <c r="Y62" s="3">
        <v>20.6257786511682</v>
      </c>
      <c r="Z62" s="8">
        <v>276</v>
      </c>
    </row>
    <row r="63" spans="1:59">
      <c r="A63" s="4">
        <v>2261826</v>
      </c>
      <c r="B63" s="13" t="s">
        <v>153</v>
      </c>
      <c r="C63" s="4">
        <v>1</v>
      </c>
      <c r="D63" s="4">
        <v>56</v>
      </c>
      <c r="E63" s="4">
        <v>1</v>
      </c>
      <c r="F63" s="4">
        <v>0</v>
      </c>
      <c r="G63" s="4">
        <v>0</v>
      </c>
      <c r="H63" s="4">
        <v>0</v>
      </c>
      <c r="I63" s="4">
        <v>1</v>
      </c>
      <c r="J63" s="26">
        <v>1</v>
      </c>
      <c r="K63" s="4">
        <v>25</v>
      </c>
      <c r="L63" s="4">
        <v>10</v>
      </c>
      <c r="M63" s="4">
        <v>0</v>
      </c>
      <c r="N63" s="4">
        <v>1</v>
      </c>
      <c r="O63" s="5">
        <v>0</v>
      </c>
      <c r="P63" s="5">
        <v>0</v>
      </c>
      <c r="Q63" s="5">
        <v>6</v>
      </c>
      <c r="R63" s="5">
        <v>1</v>
      </c>
      <c r="S63" s="5">
        <v>1</v>
      </c>
      <c r="T63" s="29" t="s">
        <v>75</v>
      </c>
      <c r="U63" s="32">
        <v>0.9856</v>
      </c>
      <c r="V63">
        <v>50011152</v>
      </c>
      <c r="X63" s="7" t="s">
        <v>63</v>
      </c>
      <c r="Y63" s="3">
        <v>32.2128152536858</v>
      </c>
      <c r="Z63" s="8">
        <v>1611</v>
      </c>
      <c r="AA63" s="8">
        <f t="shared" si="2"/>
        <v>466.295997340753</v>
      </c>
      <c r="AB63" s="8">
        <v>1166</v>
      </c>
      <c r="AC63" s="8">
        <v>5</v>
      </c>
      <c r="AD63" s="8">
        <v>45.79</v>
      </c>
      <c r="AF63" s="9">
        <v>0</v>
      </c>
      <c r="AG63" s="10">
        <v>0</v>
      </c>
      <c r="AH63" s="8">
        <v>0</v>
      </c>
      <c r="AI63" s="8">
        <f t="shared" si="1"/>
        <v>0</v>
      </c>
      <c r="AJ63" s="8">
        <v>0</v>
      </c>
      <c r="AN63" s="11">
        <v>0</v>
      </c>
      <c r="AO63" s="3">
        <v>0</v>
      </c>
      <c r="AP63" s="3">
        <v>0</v>
      </c>
      <c r="AQ63" s="8">
        <v>0</v>
      </c>
      <c r="AS63" t="s">
        <v>154</v>
      </c>
      <c r="AT63" t="s">
        <v>155</v>
      </c>
      <c r="AU63" s="2">
        <v>0</v>
      </c>
      <c r="AV63">
        <v>0</v>
      </c>
      <c r="AX63" s="12">
        <v>0</v>
      </c>
      <c r="AY63" s="13" t="s">
        <v>133</v>
      </c>
      <c r="AZ63" s="12">
        <v>0</v>
      </c>
      <c r="BA63">
        <v>0</v>
      </c>
      <c r="BB63">
        <v>1</v>
      </c>
      <c r="BC63">
        <v>1</v>
      </c>
      <c r="BD63" s="43">
        <v>0</v>
      </c>
      <c r="BE63" s="45"/>
      <c r="BF63" s="43"/>
      <c r="BG63" s="45"/>
    </row>
    <row r="64" spans="2:30">
      <c r="B64" s="13"/>
      <c r="O64" s="5"/>
      <c r="T64" s="5"/>
      <c r="U64" s="5"/>
      <c r="V64">
        <v>50011152</v>
      </c>
      <c r="X64" s="7" t="s">
        <v>76</v>
      </c>
      <c r="Y64" s="3">
        <v>0.899799308762174</v>
      </c>
      <c r="Z64" s="8">
        <v>45</v>
      </c>
      <c r="AA64" s="8">
        <f t="shared" si="2"/>
        <v>7.99821607788599</v>
      </c>
      <c r="AB64" s="8">
        <v>20</v>
      </c>
      <c r="AC64" s="8">
        <v>0.1046</v>
      </c>
      <c r="AD64" s="8">
        <v>0.94</v>
      </c>
    </row>
    <row r="65" hidden="1" spans="1:60">
      <c r="A65" s="4">
        <v>2375181</v>
      </c>
      <c r="B65" s="5"/>
      <c r="C65" s="4">
        <v>0</v>
      </c>
      <c r="D65" s="5">
        <v>69</v>
      </c>
      <c r="E65" s="5">
        <v>1</v>
      </c>
      <c r="F65" s="5">
        <v>0</v>
      </c>
      <c r="G65" s="5">
        <v>0</v>
      </c>
      <c r="H65" s="5">
        <v>0</v>
      </c>
      <c r="I65" s="5">
        <v>1</v>
      </c>
      <c r="J65" s="27">
        <v>1</v>
      </c>
      <c r="K65" s="5">
        <v>20</v>
      </c>
      <c r="L65" s="5">
        <v>8</v>
      </c>
      <c r="M65" s="5">
        <v>0</v>
      </c>
      <c r="N65" s="5">
        <v>1</v>
      </c>
      <c r="O65" s="5">
        <v>0</v>
      </c>
      <c r="P65" s="5">
        <v>0</v>
      </c>
      <c r="Q65" s="5">
        <v>9</v>
      </c>
      <c r="R65" s="5">
        <v>1</v>
      </c>
      <c r="S65" s="5">
        <v>1</v>
      </c>
      <c r="T65" s="29"/>
      <c r="U65" s="32"/>
      <c r="V65" s="37"/>
      <c r="AM65" t="s">
        <v>156</v>
      </c>
      <c r="AU65" s="2">
        <v>0</v>
      </c>
      <c r="AV65">
        <v>0</v>
      </c>
      <c r="AX65" s="12">
        <v>0</v>
      </c>
      <c r="AY65" s="13" t="s">
        <v>133</v>
      </c>
      <c r="AZ65" s="12">
        <v>1</v>
      </c>
      <c r="BA65">
        <v>1</v>
      </c>
      <c r="BD65" s="43"/>
      <c r="BE65" s="45"/>
      <c r="BF65" s="43">
        <v>0</v>
      </c>
      <c r="BG65" s="45">
        <v>1</v>
      </c>
      <c r="BH65" s="12">
        <v>2000000</v>
      </c>
    </row>
    <row r="66" hidden="1" spans="2:22">
      <c r="B66" s="5"/>
      <c r="D66" s="5"/>
      <c r="E66" s="5"/>
      <c r="F66" s="5"/>
      <c r="G66" s="5"/>
      <c r="H66" s="5"/>
      <c r="I66" s="5"/>
      <c r="J66" s="5"/>
      <c r="K66" s="5"/>
      <c r="L66" s="5"/>
      <c r="M66" s="5"/>
      <c r="N66" s="5"/>
      <c r="O66" s="5"/>
      <c r="T66" s="5"/>
      <c r="U66" s="5"/>
      <c r="V66" s="37"/>
    </row>
    <row r="67" spans="1:60">
      <c r="A67" s="4">
        <v>2404795</v>
      </c>
      <c r="B67" s="23" t="s">
        <v>157</v>
      </c>
      <c r="C67" s="4">
        <v>0</v>
      </c>
      <c r="D67" s="4">
        <v>70</v>
      </c>
      <c r="E67" s="4">
        <v>1</v>
      </c>
      <c r="F67" s="4">
        <v>0</v>
      </c>
      <c r="G67" s="4">
        <v>0</v>
      </c>
      <c r="H67" s="4">
        <v>0</v>
      </c>
      <c r="I67" s="4">
        <v>1</v>
      </c>
      <c r="J67" s="26">
        <v>1</v>
      </c>
      <c r="K67" s="4">
        <v>22</v>
      </c>
      <c r="L67" s="4">
        <v>5</v>
      </c>
      <c r="M67" s="4">
        <v>0</v>
      </c>
      <c r="N67" s="4">
        <v>1</v>
      </c>
      <c r="O67" s="5">
        <v>0</v>
      </c>
      <c r="P67" s="5">
        <v>1</v>
      </c>
      <c r="Q67" s="5">
        <v>5</v>
      </c>
      <c r="R67" s="5">
        <v>1</v>
      </c>
      <c r="S67" s="5">
        <v>1</v>
      </c>
      <c r="T67" s="29" t="s">
        <v>57</v>
      </c>
      <c r="U67" s="32">
        <v>0.9914</v>
      </c>
      <c r="V67">
        <v>14240646</v>
      </c>
      <c r="X67" s="7" t="s">
        <v>63</v>
      </c>
      <c r="Y67" s="3">
        <v>0.351107667447109</v>
      </c>
      <c r="Z67" s="8">
        <v>5</v>
      </c>
      <c r="AA67" s="8">
        <f t="shared" si="2"/>
        <v>4.21329200936531</v>
      </c>
      <c r="AB67" s="8">
        <v>3</v>
      </c>
      <c r="AC67" s="8">
        <v>0.0051</v>
      </c>
      <c r="AD67" s="8" t="s">
        <v>158</v>
      </c>
      <c r="AF67" s="9" t="s">
        <v>58</v>
      </c>
      <c r="AG67" s="10">
        <v>60.5309618678816</v>
      </c>
      <c r="AH67" s="8">
        <v>862</v>
      </c>
      <c r="AI67" s="8">
        <f t="shared" ref="AI67:AI130" si="3">AJ67*20*1000000/V67</f>
        <v>1167.08188659419</v>
      </c>
      <c r="AJ67" s="8">
        <v>831</v>
      </c>
      <c r="AK67" s="8">
        <v>0.4389</v>
      </c>
      <c r="AL67" s="8" t="s">
        <v>158</v>
      </c>
      <c r="AN67" s="11" t="s">
        <v>77</v>
      </c>
      <c r="AO67" s="3">
        <v>0.140443066978844</v>
      </c>
      <c r="AP67" s="3">
        <v>2</v>
      </c>
      <c r="AQ67" s="8">
        <v>2.80886133957687</v>
      </c>
      <c r="AR67" s="8">
        <v>0.0366</v>
      </c>
      <c r="AU67" s="2">
        <v>0</v>
      </c>
      <c r="AV67">
        <v>0</v>
      </c>
      <c r="AX67" s="12">
        <v>0</v>
      </c>
      <c r="AY67" s="13" t="s">
        <v>133</v>
      </c>
      <c r="AZ67" s="12">
        <v>1</v>
      </c>
      <c r="BA67">
        <v>1</v>
      </c>
      <c r="BB67">
        <v>0</v>
      </c>
      <c r="BC67">
        <v>0</v>
      </c>
      <c r="BD67" s="43">
        <v>0</v>
      </c>
      <c r="BE67" s="45"/>
      <c r="BF67" s="43">
        <v>0</v>
      </c>
      <c r="BG67" s="45">
        <v>0</v>
      </c>
      <c r="BH67" s="12">
        <v>0</v>
      </c>
    </row>
    <row r="68" spans="1:60">
      <c r="A68" s="4">
        <v>2306898</v>
      </c>
      <c r="B68" s="24" t="s">
        <v>159</v>
      </c>
      <c r="C68" s="4">
        <v>1</v>
      </c>
      <c r="D68" s="4">
        <v>61</v>
      </c>
      <c r="E68" s="4">
        <v>0</v>
      </c>
      <c r="F68" s="4">
        <v>0</v>
      </c>
      <c r="G68" s="4">
        <v>0</v>
      </c>
      <c r="H68" s="4">
        <v>0</v>
      </c>
      <c r="I68" s="4">
        <v>0</v>
      </c>
      <c r="J68" s="26">
        <v>0</v>
      </c>
      <c r="K68" s="4">
        <v>25</v>
      </c>
      <c r="L68" s="4">
        <v>8</v>
      </c>
      <c r="M68" s="4">
        <v>1</v>
      </c>
      <c r="N68" s="4">
        <v>1</v>
      </c>
      <c r="O68" s="5">
        <v>0</v>
      </c>
      <c r="P68" s="5">
        <v>1</v>
      </c>
      <c r="Q68" s="5">
        <v>28</v>
      </c>
      <c r="R68" s="5">
        <v>1</v>
      </c>
      <c r="S68" s="5">
        <v>1</v>
      </c>
      <c r="T68" s="29" t="s">
        <v>57</v>
      </c>
      <c r="U68" s="32">
        <v>0.9558</v>
      </c>
      <c r="V68">
        <v>5818367</v>
      </c>
      <c r="X68" s="7">
        <v>0</v>
      </c>
      <c r="Y68" s="3">
        <v>0</v>
      </c>
      <c r="Z68" s="8">
        <v>0</v>
      </c>
      <c r="AA68" s="8">
        <f t="shared" si="2"/>
        <v>0</v>
      </c>
      <c r="AB68" s="8">
        <v>0</v>
      </c>
      <c r="AF68" s="9">
        <v>0</v>
      </c>
      <c r="AG68" s="10">
        <v>0</v>
      </c>
      <c r="AH68" s="8">
        <v>0</v>
      </c>
      <c r="AI68" s="8">
        <f t="shared" si="3"/>
        <v>0</v>
      </c>
      <c r="AJ68" s="8">
        <v>0</v>
      </c>
      <c r="AN68" s="11">
        <v>0</v>
      </c>
      <c r="AO68" s="3">
        <v>0</v>
      </c>
      <c r="AP68" s="3">
        <v>0</v>
      </c>
      <c r="AQ68" s="8">
        <v>0</v>
      </c>
      <c r="AU68" s="2">
        <v>0</v>
      </c>
      <c r="AV68" t="s">
        <v>160</v>
      </c>
      <c r="BA68">
        <v>0</v>
      </c>
      <c r="BC68">
        <v>1</v>
      </c>
      <c r="BD68" s="43"/>
      <c r="BE68" s="45"/>
      <c r="BF68" s="43"/>
      <c r="BG68" s="45">
        <v>0</v>
      </c>
      <c r="BH68" s="12">
        <v>0</v>
      </c>
    </row>
    <row r="69" hidden="1" spans="1:59">
      <c r="A69" s="4">
        <v>2398333</v>
      </c>
      <c r="C69" s="4">
        <v>1</v>
      </c>
      <c r="D69" s="4">
        <v>33</v>
      </c>
      <c r="E69" s="4">
        <v>0</v>
      </c>
      <c r="F69" s="4">
        <v>0</v>
      </c>
      <c r="G69" s="4">
        <v>0</v>
      </c>
      <c r="H69" s="4">
        <v>0</v>
      </c>
      <c r="I69" s="4">
        <v>0</v>
      </c>
      <c r="J69" s="26">
        <v>0</v>
      </c>
      <c r="K69" s="4">
        <v>18</v>
      </c>
      <c r="L69" s="4">
        <v>10</v>
      </c>
      <c r="M69" s="4">
        <v>1</v>
      </c>
      <c r="N69" s="4">
        <v>1</v>
      </c>
      <c r="O69" s="5">
        <v>0</v>
      </c>
      <c r="P69" s="5">
        <v>0</v>
      </c>
      <c r="Q69" s="5">
        <v>15</v>
      </c>
      <c r="R69" s="5">
        <v>1</v>
      </c>
      <c r="S69" s="5">
        <v>1</v>
      </c>
      <c r="T69" s="29"/>
      <c r="U69" s="32"/>
      <c r="V69" s="37"/>
      <c r="AS69" t="s">
        <v>69</v>
      </c>
      <c r="AT69" t="s">
        <v>161</v>
      </c>
      <c r="AU69" s="2">
        <v>0</v>
      </c>
      <c r="AV69">
        <v>0</v>
      </c>
      <c r="AX69" s="12" t="s">
        <v>69</v>
      </c>
      <c r="BD69" s="43"/>
      <c r="BE69" s="45"/>
      <c r="BF69" s="43"/>
      <c r="BG69" s="45"/>
    </row>
    <row r="70" hidden="1" spans="1:60">
      <c r="A70" s="4">
        <v>2390441</v>
      </c>
      <c r="C70" s="4">
        <v>1</v>
      </c>
      <c r="D70" s="4">
        <v>65</v>
      </c>
      <c r="E70" s="4">
        <v>1</v>
      </c>
      <c r="F70" s="4">
        <v>0</v>
      </c>
      <c r="G70" s="4">
        <v>0</v>
      </c>
      <c r="H70" s="4">
        <v>0</v>
      </c>
      <c r="I70" s="4">
        <v>1</v>
      </c>
      <c r="J70" s="26">
        <v>1</v>
      </c>
      <c r="K70" s="4">
        <v>21</v>
      </c>
      <c r="L70" s="4">
        <v>10</v>
      </c>
      <c r="M70" s="4">
        <v>0</v>
      </c>
      <c r="N70" s="4">
        <v>1</v>
      </c>
      <c r="O70" s="5">
        <v>0</v>
      </c>
      <c r="P70" s="5">
        <v>1</v>
      </c>
      <c r="Q70" s="5">
        <v>13</v>
      </c>
      <c r="R70" s="5">
        <v>1</v>
      </c>
      <c r="S70" s="5">
        <v>1</v>
      </c>
      <c r="T70" s="29"/>
      <c r="U70" s="32"/>
      <c r="V70" s="37"/>
      <c r="AM70" t="s">
        <v>162</v>
      </c>
      <c r="AU70" s="2">
        <v>0</v>
      </c>
      <c r="AX70" s="12">
        <v>0</v>
      </c>
      <c r="AY70" s="13" t="s">
        <v>133</v>
      </c>
      <c r="AZ70" s="12">
        <v>1</v>
      </c>
      <c r="BA70">
        <v>1</v>
      </c>
      <c r="BB70">
        <v>1</v>
      </c>
      <c r="BC70">
        <v>0</v>
      </c>
      <c r="BD70" s="43">
        <v>0</v>
      </c>
      <c r="BE70" s="45"/>
      <c r="BF70" s="43">
        <v>0</v>
      </c>
      <c r="BG70" s="45">
        <v>1</v>
      </c>
      <c r="BH70" s="12">
        <v>13000</v>
      </c>
    </row>
    <row r="71" hidden="1" spans="1:60">
      <c r="A71" s="4">
        <v>2390407</v>
      </c>
      <c r="C71" s="4">
        <v>1</v>
      </c>
      <c r="D71" s="4">
        <v>75</v>
      </c>
      <c r="E71" s="4">
        <v>0</v>
      </c>
      <c r="F71" s="4">
        <v>0</v>
      </c>
      <c r="G71" s="4">
        <v>1</v>
      </c>
      <c r="H71" s="4">
        <v>0</v>
      </c>
      <c r="I71" s="4">
        <v>1</v>
      </c>
      <c r="J71" s="26">
        <v>1</v>
      </c>
      <c r="K71" s="4">
        <v>18</v>
      </c>
      <c r="L71" s="4">
        <v>7</v>
      </c>
      <c r="M71" s="4">
        <v>0</v>
      </c>
      <c r="N71" s="4">
        <v>1</v>
      </c>
      <c r="O71" s="5">
        <v>0</v>
      </c>
      <c r="P71" s="5">
        <v>0</v>
      </c>
      <c r="Q71" s="5">
        <v>7</v>
      </c>
      <c r="R71" s="5">
        <v>0</v>
      </c>
      <c r="S71" s="5">
        <v>1</v>
      </c>
      <c r="T71" s="29"/>
      <c r="U71" s="32"/>
      <c r="V71" s="37"/>
      <c r="AM71" t="s">
        <v>163</v>
      </c>
      <c r="AU71" s="2">
        <v>0</v>
      </c>
      <c r="AV71">
        <v>0</v>
      </c>
      <c r="AX71" s="12">
        <v>0</v>
      </c>
      <c r="AY71" s="13" t="s">
        <v>133</v>
      </c>
      <c r="AZ71" s="12">
        <v>1</v>
      </c>
      <c r="BA71">
        <v>1</v>
      </c>
      <c r="BB71">
        <v>0</v>
      </c>
      <c r="BC71">
        <v>0</v>
      </c>
      <c r="BD71" s="43">
        <v>0</v>
      </c>
      <c r="BE71" s="45"/>
      <c r="BF71" s="43">
        <v>0</v>
      </c>
      <c r="BG71" s="45">
        <v>0</v>
      </c>
      <c r="BH71" s="12">
        <v>1000</v>
      </c>
    </row>
    <row r="72" hidden="1" spans="1:60">
      <c r="A72" s="4" t="s">
        <v>164</v>
      </c>
      <c r="C72" s="4">
        <v>1</v>
      </c>
      <c r="D72" s="4">
        <v>63</v>
      </c>
      <c r="E72" s="4">
        <v>0</v>
      </c>
      <c r="F72" s="4">
        <v>0</v>
      </c>
      <c r="G72" s="4">
        <v>0</v>
      </c>
      <c r="H72" s="4">
        <v>1</v>
      </c>
      <c r="I72" s="4">
        <v>0</v>
      </c>
      <c r="J72" s="26">
        <v>1</v>
      </c>
      <c r="K72" s="4">
        <v>18</v>
      </c>
      <c r="L72" s="4">
        <v>11</v>
      </c>
      <c r="M72" s="4">
        <v>0</v>
      </c>
      <c r="N72" s="4">
        <v>1</v>
      </c>
      <c r="O72" s="5">
        <v>0</v>
      </c>
      <c r="P72" s="5">
        <v>0</v>
      </c>
      <c r="Q72" s="5">
        <v>47</v>
      </c>
      <c r="R72" s="5">
        <v>12</v>
      </c>
      <c r="S72" s="5">
        <v>1</v>
      </c>
      <c r="T72" s="29"/>
      <c r="U72" s="32"/>
      <c r="V72" s="37"/>
      <c r="AM72" t="s">
        <v>165</v>
      </c>
      <c r="AU72" s="2" t="s">
        <v>105</v>
      </c>
      <c r="AV72">
        <v>0</v>
      </c>
      <c r="AX72" s="12">
        <v>0</v>
      </c>
      <c r="AY72" s="13" t="s">
        <v>133</v>
      </c>
      <c r="AZ72" s="12">
        <v>1</v>
      </c>
      <c r="BA72">
        <v>1</v>
      </c>
      <c r="BB72">
        <v>1</v>
      </c>
      <c r="BC72">
        <v>0</v>
      </c>
      <c r="BD72" s="43"/>
      <c r="BE72" s="45"/>
      <c r="BF72" s="43"/>
      <c r="BG72" s="45">
        <v>0</v>
      </c>
      <c r="BH72" s="12">
        <v>4000</v>
      </c>
    </row>
    <row r="73" spans="1:60">
      <c r="A73" s="4">
        <v>2352494</v>
      </c>
      <c r="B73" s="13" t="s">
        <v>166</v>
      </c>
      <c r="C73" s="4">
        <v>1</v>
      </c>
      <c r="D73" s="4">
        <v>64</v>
      </c>
      <c r="E73" s="4">
        <v>0</v>
      </c>
      <c r="F73" s="4">
        <v>0</v>
      </c>
      <c r="G73" s="4">
        <v>1</v>
      </c>
      <c r="H73" s="4">
        <v>0</v>
      </c>
      <c r="I73" s="4">
        <v>0</v>
      </c>
      <c r="J73" s="26">
        <v>1</v>
      </c>
      <c r="K73" s="4">
        <v>18</v>
      </c>
      <c r="L73" s="4">
        <v>9</v>
      </c>
      <c r="M73" s="4">
        <v>0</v>
      </c>
      <c r="N73" s="4">
        <v>1</v>
      </c>
      <c r="O73" s="5">
        <v>0</v>
      </c>
      <c r="P73" s="5">
        <v>1</v>
      </c>
      <c r="Q73" s="5">
        <v>17</v>
      </c>
      <c r="R73" s="5">
        <v>6</v>
      </c>
      <c r="S73" s="5">
        <v>1</v>
      </c>
      <c r="T73" s="29" t="s">
        <v>57</v>
      </c>
      <c r="U73" s="32">
        <v>0.9591</v>
      </c>
      <c r="V73">
        <v>19506833</v>
      </c>
      <c r="X73" s="7" t="s">
        <v>138</v>
      </c>
      <c r="Y73" s="3">
        <v>450.713860112505</v>
      </c>
      <c r="Z73" s="8">
        <v>8792</v>
      </c>
      <c r="AF73" s="9" t="s">
        <v>58</v>
      </c>
      <c r="AG73" s="10">
        <v>1.94803533715596</v>
      </c>
      <c r="AH73" s="8">
        <v>38</v>
      </c>
      <c r="AI73" s="8">
        <f t="shared" si="3"/>
        <v>37.9354249867213</v>
      </c>
      <c r="AJ73" s="8">
        <v>37</v>
      </c>
      <c r="AK73" s="8">
        <v>0.0225</v>
      </c>
      <c r="AL73" s="8">
        <v>100</v>
      </c>
      <c r="AN73" s="11" t="s">
        <v>59</v>
      </c>
      <c r="AO73" s="3">
        <v>0.461376790379043</v>
      </c>
      <c r="AP73" s="3">
        <v>9</v>
      </c>
      <c r="AQ73" s="8">
        <v>9.22753580758086</v>
      </c>
      <c r="AR73" s="8">
        <v>0.191</v>
      </c>
      <c r="AU73" s="2" t="s">
        <v>140</v>
      </c>
      <c r="AV73">
        <v>0</v>
      </c>
      <c r="AX73" s="12">
        <v>0</v>
      </c>
      <c r="AY73" s="13" t="s">
        <v>133</v>
      </c>
      <c r="AZ73" s="12">
        <v>1</v>
      </c>
      <c r="BA73">
        <v>1</v>
      </c>
      <c r="BB73">
        <v>0</v>
      </c>
      <c r="BC73">
        <v>0</v>
      </c>
      <c r="BD73" s="43"/>
      <c r="BE73" s="45"/>
      <c r="BF73" s="43"/>
      <c r="BG73" s="45">
        <v>0</v>
      </c>
      <c r="BH73" s="12">
        <v>0</v>
      </c>
    </row>
    <row r="74" spans="1:60">
      <c r="A74" s="4">
        <v>2513467</v>
      </c>
      <c r="B74" s="23" t="s">
        <v>167</v>
      </c>
      <c r="C74" s="4">
        <v>1</v>
      </c>
      <c r="D74" s="4">
        <v>42</v>
      </c>
      <c r="E74" s="4">
        <v>1</v>
      </c>
      <c r="F74" s="4">
        <v>0</v>
      </c>
      <c r="G74" s="4">
        <v>0</v>
      </c>
      <c r="H74" s="4">
        <v>0</v>
      </c>
      <c r="I74" s="4">
        <v>1</v>
      </c>
      <c r="J74" s="26">
        <v>1</v>
      </c>
      <c r="K74" s="4">
        <v>22</v>
      </c>
      <c r="L74" s="4">
        <v>9</v>
      </c>
      <c r="M74" s="4">
        <v>0</v>
      </c>
      <c r="N74" s="4">
        <v>1</v>
      </c>
      <c r="O74" s="5">
        <v>0</v>
      </c>
      <c r="P74" s="5">
        <v>0</v>
      </c>
      <c r="Q74" s="5">
        <v>21</v>
      </c>
      <c r="R74" s="5">
        <v>1</v>
      </c>
      <c r="S74" s="5">
        <v>0</v>
      </c>
      <c r="T74" s="29" t="s">
        <v>143</v>
      </c>
      <c r="U74" s="32">
        <v>0.9659</v>
      </c>
      <c r="V74">
        <v>19167348</v>
      </c>
      <c r="X74" s="7">
        <v>0</v>
      </c>
      <c r="Y74" s="3">
        <v>0</v>
      </c>
      <c r="Z74" s="8">
        <v>0</v>
      </c>
      <c r="AA74" s="8">
        <f t="shared" si="2"/>
        <v>0</v>
      </c>
      <c r="AB74" s="8">
        <v>0</v>
      </c>
      <c r="AF74" s="9">
        <v>0</v>
      </c>
      <c r="AG74" s="10">
        <v>0</v>
      </c>
      <c r="AH74" s="8">
        <v>0</v>
      </c>
      <c r="AI74" s="8">
        <f t="shared" si="3"/>
        <v>0</v>
      </c>
      <c r="AJ74" s="8">
        <v>0</v>
      </c>
      <c r="AN74" s="11">
        <v>0</v>
      </c>
      <c r="AO74" s="3">
        <v>0</v>
      </c>
      <c r="AP74" s="3">
        <v>0</v>
      </c>
      <c r="AQ74" s="8">
        <v>0</v>
      </c>
      <c r="AU74" s="2">
        <v>0</v>
      </c>
      <c r="AV74">
        <v>0</v>
      </c>
      <c r="AX74" s="12">
        <v>0</v>
      </c>
      <c r="AY74" s="13" t="s">
        <v>133</v>
      </c>
      <c r="AZ74" s="12">
        <v>0</v>
      </c>
      <c r="BA74">
        <v>1</v>
      </c>
      <c r="BB74">
        <v>0</v>
      </c>
      <c r="BC74">
        <v>0</v>
      </c>
      <c r="BD74" s="43">
        <v>0</v>
      </c>
      <c r="BE74" s="45"/>
      <c r="BF74" s="43">
        <v>0</v>
      </c>
      <c r="BG74" s="45">
        <v>0</v>
      </c>
      <c r="BH74" s="12">
        <v>0</v>
      </c>
    </row>
    <row r="75" spans="1:60">
      <c r="A75" s="4">
        <v>2225165</v>
      </c>
      <c r="B75" s="23" t="s">
        <v>168</v>
      </c>
      <c r="C75" s="4">
        <v>1</v>
      </c>
      <c r="D75" s="4">
        <v>71</v>
      </c>
      <c r="E75" s="4">
        <v>1</v>
      </c>
      <c r="F75" s="4">
        <v>0</v>
      </c>
      <c r="G75" s="4">
        <v>0</v>
      </c>
      <c r="H75" s="4">
        <v>0</v>
      </c>
      <c r="I75" s="4">
        <v>1</v>
      </c>
      <c r="J75" s="26">
        <v>1</v>
      </c>
      <c r="K75" s="4">
        <v>24</v>
      </c>
      <c r="L75" s="4">
        <v>7</v>
      </c>
      <c r="M75" s="4">
        <v>0</v>
      </c>
      <c r="N75" s="4">
        <v>1</v>
      </c>
      <c r="O75" s="5">
        <v>0</v>
      </c>
      <c r="P75" s="5">
        <v>0</v>
      </c>
      <c r="Q75" s="5">
        <v>49</v>
      </c>
      <c r="R75" s="5">
        <v>1</v>
      </c>
      <c r="S75" s="5">
        <v>1</v>
      </c>
      <c r="T75" s="29" t="s">
        <v>57</v>
      </c>
      <c r="U75" s="32">
        <v>0.9896</v>
      </c>
      <c r="V75">
        <v>16475384</v>
      </c>
      <c r="X75" s="7" t="s">
        <v>169</v>
      </c>
      <c r="Y75" s="3">
        <v>3.52040353050345</v>
      </c>
      <c r="Z75" s="8">
        <v>58</v>
      </c>
      <c r="AF75" s="9">
        <v>0</v>
      </c>
      <c r="AG75" s="10">
        <v>0</v>
      </c>
      <c r="AH75" s="8">
        <v>0</v>
      </c>
      <c r="AI75" s="8">
        <f t="shared" si="3"/>
        <v>0</v>
      </c>
      <c r="AJ75" s="8">
        <v>0</v>
      </c>
      <c r="AN75" s="11">
        <v>0</v>
      </c>
      <c r="AO75" s="3">
        <v>0</v>
      </c>
      <c r="AP75" s="3">
        <v>0</v>
      </c>
      <c r="AQ75" s="8">
        <v>0</v>
      </c>
      <c r="AS75" t="s">
        <v>170</v>
      </c>
      <c r="AT75" t="s">
        <v>155</v>
      </c>
      <c r="AU75" s="2" t="s">
        <v>171</v>
      </c>
      <c r="AV75" t="s">
        <v>172</v>
      </c>
      <c r="AX75" s="12">
        <v>0</v>
      </c>
      <c r="BA75">
        <v>1</v>
      </c>
      <c r="BB75">
        <v>0</v>
      </c>
      <c r="BC75">
        <v>0</v>
      </c>
      <c r="BD75" s="43">
        <v>0</v>
      </c>
      <c r="BE75" s="45"/>
      <c r="BF75" s="43"/>
      <c r="BG75" s="45">
        <v>0</v>
      </c>
      <c r="BH75" s="12">
        <v>0</v>
      </c>
    </row>
    <row r="76" spans="1:60">
      <c r="A76" s="4">
        <v>2230672</v>
      </c>
      <c r="B76" s="24" t="s">
        <v>173</v>
      </c>
      <c r="C76" s="4">
        <v>1</v>
      </c>
      <c r="D76" s="4">
        <v>74</v>
      </c>
      <c r="E76" s="4">
        <v>0</v>
      </c>
      <c r="F76" s="4">
        <v>0</v>
      </c>
      <c r="G76" s="4">
        <v>1</v>
      </c>
      <c r="H76" s="4">
        <v>0</v>
      </c>
      <c r="I76" s="4">
        <v>0</v>
      </c>
      <c r="J76" s="26">
        <v>1</v>
      </c>
      <c r="K76" s="4">
        <v>20</v>
      </c>
      <c r="L76" s="4">
        <v>4</v>
      </c>
      <c r="M76" s="4">
        <v>1</v>
      </c>
      <c r="N76" s="4">
        <v>1</v>
      </c>
      <c r="O76" s="5">
        <v>0</v>
      </c>
      <c r="P76" s="5">
        <v>1</v>
      </c>
      <c r="Q76" s="5">
        <v>78</v>
      </c>
      <c r="R76" s="5">
        <v>2</v>
      </c>
      <c r="S76" s="5">
        <v>0</v>
      </c>
      <c r="T76" s="29" t="s">
        <v>57</v>
      </c>
      <c r="U76" s="32">
        <v>0.9898</v>
      </c>
      <c r="V76">
        <v>13359205</v>
      </c>
      <c r="X76" s="7">
        <v>0</v>
      </c>
      <c r="Y76" s="3">
        <v>0</v>
      </c>
      <c r="Z76" s="8">
        <v>0</v>
      </c>
      <c r="AA76" s="8">
        <f t="shared" si="2"/>
        <v>0</v>
      </c>
      <c r="AB76" s="8">
        <v>0</v>
      </c>
      <c r="AF76" s="9">
        <v>0</v>
      </c>
      <c r="AG76" s="10">
        <v>0</v>
      </c>
      <c r="AH76" s="8">
        <v>0</v>
      </c>
      <c r="AI76" s="8">
        <f t="shared" si="3"/>
        <v>0</v>
      </c>
      <c r="AJ76" s="8">
        <v>0</v>
      </c>
      <c r="AN76" s="11">
        <v>0</v>
      </c>
      <c r="AO76" s="3">
        <v>0</v>
      </c>
      <c r="AP76" s="3">
        <v>0</v>
      </c>
      <c r="AQ76" s="8">
        <v>0</v>
      </c>
      <c r="AU76" s="2" t="s">
        <v>105</v>
      </c>
      <c r="AV76">
        <v>0</v>
      </c>
      <c r="AX76" s="12">
        <v>0</v>
      </c>
      <c r="AY76" s="13">
        <v>0</v>
      </c>
      <c r="AZ76" s="12">
        <v>0</v>
      </c>
      <c r="BA76">
        <v>1</v>
      </c>
      <c r="BB76">
        <v>0</v>
      </c>
      <c r="BC76">
        <v>1</v>
      </c>
      <c r="BD76" s="43">
        <v>0</v>
      </c>
      <c r="BE76" s="45"/>
      <c r="BF76" s="43">
        <v>0</v>
      </c>
      <c r="BG76" s="45">
        <v>0</v>
      </c>
      <c r="BH76" s="12">
        <v>0</v>
      </c>
    </row>
    <row r="77" spans="1:60">
      <c r="A77" s="4">
        <v>2298960</v>
      </c>
      <c r="B77" s="23" t="s">
        <v>174</v>
      </c>
      <c r="C77" s="4">
        <v>0</v>
      </c>
      <c r="D77" s="4">
        <v>77</v>
      </c>
      <c r="E77" s="4">
        <v>1</v>
      </c>
      <c r="F77" s="4">
        <v>0</v>
      </c>
      <c r="G77" s="4">
        <v>0</v>
      </c>
      <c r="H77" s="4">
        <v>0</v>
      </c>
      <c r="I77" s="4">
        <v>1</v>
      </c>
      <c r="J77" s="26">
        <v>1</v>
      </c>
      <c r="K77" s="4">
        <v>26</v>
      </c>
      <c r="L77" s="4">
        <v>9</v>
      </c>
      <c r="M77" s="4">
        <v>0</v>
      </c>
      <c r="N77" s="4">
        <v>0</v>
      </c>
      <c r="O77" s="5">
        <v>0</v>
      </c>
      <c r="P77" s="5">
        <v>0</v>
      </c>
      <c r="Q77" s="5">
        <v>24</v>
      </c>
      <c r="R77" s="5">
        <v>9</v>
      </c>
      <c r="S77" s="5">
        <v>1</v>
      </c>
      <c r="T77" s="29" t="s">
        <v>75</v>
      </c>
      <c r="U77" s="32">
        <v>0.9189</v>
      </c>
      <c r="V77">
        <v>20138115</v>
      </c>
      <c r="X77" s="7">
        <v>0</v>
      </c>
      <c r="Y77" s="3">
        <v>0</v>
      </c>
      <c r="Z77" s="8">
        <v>0</v>
      </c>
      <c r="AA77" s="8">
        <f t="shared" si="2"/>
        <v>0</v>
      </c>
      <c r="AB77" s="8">
        <v>0</v>
      </c>
      <c r="AF77" s="9" t="s">
        <v>73</v>
      </c>
      <c r="AG77" s="10">
        <v>3.77393812678098</v>
      </c>
      <c r="AH77" s="8">
        <v>76</v>
      </c>
      <c r="AI77" s="8">
        <f t="shared" si="3"/>
        <v>29.7942483693235</v>
      </c>
      <c r="AJ77" s="8">
        <v>30</v>
      </c>
      <c r="AK77" s="8">
        <v>0.0129</v>
      </c>
      <c r="AL77" s="8">
        <v>74.4</v>
      </c>
      <c r="AN77" s="11" t="s">
        <v>175</v>
      </c>
      <c r="AO77" s="3">
        <v>0.198628322462157</v>
      </c>
      <c r="AP77" s="3">
        <v>4</v>
      </c>
      <c r="AQ77" s="8">
        <v>1.98628322462157</v>
      </c>
      <c r="AR77" s="8">
        <v>0.7321</v>
      </c>
      <c r="AU77" s="2">
        <v>0</v>
      </c>
      <c r="AV77" t="s">
        <v>176</v>
      </c>
      <c r="AX77" s="12">
        <v>0</v>
      </c>
      <c r="AY77" s="13" t="s">
        <v>133</v>
      </c>
      <c r="AZ77" s="12">
        <v>0</v>
      </c>
      <c r="BA77">
        <v>1</v>
      </c>
      <c r="BB77">
        <v>1</v>
      </c>
      <c r="BC77">
        <v>0</v>
      </c>
      <c r="BD77" s="43">
        <v>0</v>
      </c>
      <c r="BE77" s="45"/>
      <c r="BF77" s="43" t="s">
        <v>79</v>
      </c>
      <c r="BG77" s="45">
        <v>0</v>
      </c>
      <c r="BH77" s="12">
        <v>0</v>
      </c>
    </row>
    <row r="78" spans="1:60">
      <c r="A78" s="4">
        <v>2408658</v>
      </c>
      <c r="B78" s="23" t="s">
        <v>177</v>
      </c>
      <c r="C78" s="4">
        <v>1</v>
      </c>
      <c r="D78" s="4">
        <v>69</v>
      </c>
      <c r="E78" s="4">
        <v>0</v>
      </c>
      <c r="F78" s="4">
        <v>1</v>
      </c>
      <c r="G78" s="4">
        <v>0</v>
      </c>
      <c r="H78" s="4">
        <v>0</v>
      </c>
      <c r="I78" s="4">
        <v>0</v>
      </c>
      <c r="J78" s="26">
        <v>1</v>
      </c>
      <c r="K78" s="4">
        <v>20</v>
      </c>
      <c r="L78" s="4">
        <v>12</v>
      </c>
      <c r="M78" s="4">
        <v>1</v>
      </c>
      <c r="N78" s="4">
        <v>1</v>
      </c>
      <c r="O78" s="5">
        <v>0</v>
      </c>
      <c r="P78" s="5">
        <v>1</v>
      </c>
      <c r="Q78" s="5">
        <v>37</v>
      </c>
      <c r="R78" s="5">
        <v>2</v>
      </c>
      <c r="S78" s="5">
        <v>0</v>
      </c>
      <c r="T78" s="29" t="s">
        <v>143</v>
      </c>
      <c r="U78" s="32">
        <v>0.9686</v>
      </c>
      <c r="V78">
        <v>20903695</v>
      </c>
      <c r="X78" s="7">
        <v>0</v>
      </c>
      <c r="Y78" s="3">
        <v>0</v>
      </c>
      <c r="Z78" s="8">
        <v>0</v>
      </c>
      <c r="AA78" s="8">
        <f t="shared" si="2"/>
        <v>0</v>
      </c>
      <c r="AB78" s="8">
        <v>0</v>
      </c>
      <c r="AF78" s="9">
        <v>0</v>
      </c>
      <c r="AG78" s="10">
        <v>0</v>
      </c>
      <c r="AH78" s="8">
        <v>0</v>
      </c>
      <c r="AI78" s="8">
        <f t="shared" si="3"/>
        <v>0</v>
      </c>
      <c r="AJ78" s="8">
        <v>0</v>
      </c>
      <c r="AN78" s="11">
        <v>0</v>
      </c>
      <c r="AO78" s="3">
        <v>0</v>
      </c>
      <c r="AP78" s="3">
        <v>0</v>
      </c>
      <c r="AQ78" s="8">
        <v>0</v>
      </c>
      <c r="AU78" s="2">
        <v>0</v>
      </c>
      <c r="AV78">
        <v>0</v>
      </c>
      <c r="AX78" s="12">
        <v>0</v>
      </c>
      <c r="AY78" s="13" t="s">
        <v>133</v>
      </c>
      <c r="AZ78" s="12">
        <v>0</v>
      </c>
      <c r="BA78">
        <v>0</v>
      </c>
      <c r="BC78">
        <v>0</v>
      </c>
      <c r="BD78" s="43">
        <v>0</v>
      </c>
      <c r="BE78" s="45"/>
      <c r="BF78" s="43">
        <v>0</v>
      </c>
      <c r="BG78" s="45">
        <v>0</v>
      </c>
      <c r="BH78" s="12">
        <v>0</v>
      </c>
    </row>
    <row r="79" spans="1:60">
      <c r="A79" s="4">
        <v>2416722</v>
      </c>
      <c r="B79" s="23" t="s">
        <v>178</v>
      </c>
      <c r="C79" s="4">
        <v>1</v>
      </c>
      <c r="D79" s="4">
        <v>66</v>
      </c>
      <c r="E79" s="4">
        <v>0</v>
      </c>
      <c r="F79" s="4">
        <v>1</v>
      </c>
      <c r="G79" s="4">
        <v>0</v>
      </c>
      <c r="H79" s="4">
        <v>0</v>
      </c>
      <c r="I79" s="4">
        <v>0</v>
      </c>
      <c r="J79" s="26">
        <v>1</v>
      </c>
      <c r="K79" s="4">
        <v>24</v>
      </c>
      <c r="L79" s="4">
        <v>10</v>
      </c>
      <c r="M79" s="4">
        <v>1</v>
      </c>
      <c r="N79" s="4">
        <v>1</v>
      </c>
      <c r="O79" s="5">
        <v>0</v>
      </c>
      <c r="P79" s="5">
        <v>1</v>
      </c>
      <c r="Q79" s="5">
        <v>11</v>
      </c>
      <c r="R79" s="5">
        <v>0</v>
      </c>
      <c r="S79" s="5">
        <v>1</v>
      </c>
      <c r="T79" s="29" t="s">
        <v>143</v>
      </c>
      <c r="U79" s="32">
        <v>0.9656</v>
      </c>
      <c r="V79">
        <v>14937583</v>
      </c>
      <c r="X79" s="7" t="s">
        <v>63</v>
      </c>
      <c r="Y79" s="3">
        <v>0.200835704143033</v>
      </c>
      <c r="Z79" s="8">
        <v>3</v>
      </c>
      <c r="AA79" s="8">
        <f t="shared" si="2"/>
        <v>4.01671408286066</v>
      </c>
      <c r="AB79" s="8">
        <v>3</v>
      </c>
      <c r="AC79" s="8">
        <v>0.003</v>
      </c>
      <c r="AD79" s="8">
        <v>9.28</v>
      </c>
      <c r="AF79" s="9" t="s">
        <v>58</v>
      </c>
      <c r="AG79" s="10">
        <v>45.9913762487546</v>
      </c>
      <c r="AH79" s="8">
        <v>687</v>
      </c>
      <c r="AI79" s="8">
        <f t="shared" si="3"/>
        <v>885.016002923632</v>
      </c>
      <c r="AJ79" s="8">
        <v>661</v>
      </c>
      <c r="AK79" s="8">
        <v>0.3509</v>
      </c>
      <c r="AL79" s="8">
        <v>95.75</v>
      </c>
      <c r="AN79" s="11" t="s">
        <v>77</v>
      </c>
      <c r="AO79" s="3">
        <v>0.200835704143033</v>
      </c>
      <c r="AP79" s="3">
        <v>3</v>
      </c>
      <c r="AQ79" s="8">
        <v>4.01671408286066</v>
      </c>
      <c r="AR79" s="8">
        <v>0.0563</v>
      </c>
      <c r="AU79" s="2">
        <v>0</v>
      </c>
      <c r="AV79">
        <v>0</v>
      </c>
      <c r="AX79" s="12">
        <v>0</v>
      </c>
      <c r="AY79" s="13" t="s">
        <v>133</v>
      </c>
      <c r="AZ79" s="12">
        <v>1</v>
      </c>
      <c r="BA79">
        <v>1</v>
      </c>
      <c r="BB79">
        <v>0</v>
      </c>
      <c r="BC79">
        <v>1</v>
      </c>
      <c r="BD79" s="43">
        <v>0</v>
      </c>
      <c r="BE79" s="45"/>
      <c r="BF79" s="43">
        <v>0</v>
      </c>
      <c r="BG79" s="45">
        <v>0</v>
      </c>
      <c r="BH79" s="12">
        <v>1800</v>
      </c>
    </row>
    <row r="80" spans="2:30">
      <c r="B80" s="23"/>
      <c r="O80" s="5"/>
      <c r="T80" s="5"/>
      <c r="U80" s="5"/>
      <c r="V80">
        <v>14937583</v>
      </c>
      <c r="X80" s="7" t="s">
        <v>179</v>
      </c>
      <c r="Y80" s="3">
        <v>2.87864509271681</v>
      </c>
      <c r="Z80" s="8">
        <v>43</v>
      </c>
      <c r="AA80" s="8">
        <f t="shared" ref="AA80:AA143" si="4">AB80*20*1000000/V80</f>
        <v>37.4893314400328</v>
      </c>
      <c r="AB80" s="8">
        <v>28</v>
      </c>
      <c r="AC80" s="8">
        <v>0.0494</v>
      </c>
      <c r="AD80" s="8">
        <v>7.84</v>
      </c>
    </row>
    <row r="81" spans="2:30">
      <c r="B81" s="23"/>
      <c r="O81" s="5"/>
      <c r="T81" s="5"/>
      <c r="U81" s="5"/>
      <c r="V81">
        <v>14937583</v>
      </c>
      <c r="X81" s="7" t="s">
        <v>180</v>
      </c>
      <c r="Y81" s="3">
        <v>0.267780938857377</v>
      </c>
      <c r="Z81" s="8">
        <v>4</v>
      </c>
      <c r="AA81" s="8">
        <f t="shared" si="4"/>
        <v>4.01671408286066</v>
      </c>
      <c r="AB81" s="8">
        <v>3</v>
      </c>
      <c r="AC81" s="8">
        <v>0.0055</v>
      </c>
      <c r="AD81" s="8">
        <v>0.47</v>
      </c>
    </row>
    <row r="82" spans="1:60">
      <c r="A82" s="4" t="s">
        <v>181</v>
      </c>
      <c r="B82" s="23" t="s">
        <v>182</v>
      </c>
      <c r="C82" s="4">
        <v>1</v>
      </c>
      <c r="D82" s="4">
        <v>80</v>
      </c>
      <c r="E82" s="4">
        <v>1</v>
      </c>
      <c r="F82" s="4">
        <v>0</v>
      </c>
      <c r="G82" s="4">
        <v>0</v>
      </c>
      <c r="H82" s="4">
        <v>0</v>
      </c>
      <c r="I82" s="4">
        <v>1</v>
      </c>
      <c r="J82" s="26">
        <v>1</v>
      </c>
      <c r="K82" s="4">
        <v>29</v>
      </c>
      <c r="L82" s="4">
        <v>12</v>
      </c>
      <c r="M82" s="4">
        <v>0</v>
      </c>
      <c r="N82" s="4">
        <v>1</v>
      </c>
      <c r="O82" s="5">
        <v>0</v>
      </c>
      <c r="P82" s="5">
        <v>0</v>
      </c>
      <c r="Q82" s="5">
        <v>34</v>
      </c>
      <c r="R82" s="5">
        <v>1</v>
      </c>
      <c r="S82" s="5">
        <v>1</v>
      </c>
      <c r="T82" s="29" t="s">
        <v>143</v>
      </c>
      <c r="U82" s="32">
        <v>0.9414</v>
      </c>
      <c r="V82">
        <v>23795603</v>
      </c>
      <c r="X82" s="7" t="s">
        <v>63</v>
      </c>
      <c r="Y82" s="3">
        <v>1.63895825627953</v>
      </c>
      <c r="Z82" s="8">
        <v>39</v>
      </c>
      <c r="AA82" s="8">
        <f t="shared" si="4"/>
        <v>24.3742509908238</v>
      </c>
      <c r="AB82" s="8">
        <v>29</v>
      </c>
      <c r="AC82" s="8">
        <v>0.0416</v>
      </c>
      <c r="AD82" s="8">
        <v>0.01</v>
      </c>
      <c r="AF82" s="9" t="s">
        <v>183</v>
      </c>
      <c r="AG82" s="10">
        <v>0.294171994716839</v>
      </c>
      <c r="AH82" s="8">
        <v>7</v>
      </c>
      <c r="AI82" s="8">
        <f t="shared" si="3"/>
        <v>2.52147424043005</v>
      </c>
      <c r="AJ82" s="8">
        <v>3</v>
      </c>
      <c r="AK82" s="8" t="s">
        <v>158</v>
      </c>
      <c r="AL82" s="8">
        <v>2.23</v>
      </c>
      <c r="AN82" s="11" t="s">
        <v>77</v>
      </c>
      <c r="AO82" s="3">
        <v>67.40741136083</v>
      </c>
      <c r="AP82" s="3">
        <v>1604</v>
      </c>
      <c r="AQ82" s="8">
        <v>1338.90282166836</v>
      </c>
      <c r="AR82" s="8">
        <v>17.19</v>
      </c>
      <c r="AU82" s="2">
        <v>0</v>
      </c>
      <c r="AV82" t="s">
        <v>73</v>
      </c>
      <c r="AX82" s="12">
        <v>0</v>
      </c>
      <c r="AY82" s="13" t="s">
        <v>133</v>
      </c>
      <c r="AZ82" s="12">
        <v>0</v>
      </c>
      <c r="BA82">
        <v>1</v>
      </c>
      <c r="BB82">
        <v>0</v>
      </c>
      <c r="BC82">
        <v>0</v>
      </c>
      <c r="BD82" s="43">
        <v>0</v>
      </c>
      <c r="BE82" s="45"/>
      <c r="BF82" s="43">
        <v>0</v>
      </c>
      <c r="BG82" s="45">
        <v>1</v>
      </c>
      <c r="BH82" s="12">
        <v>760000</v>
      </c>
    </row>
    <row r="83" spans="2:30">
      <c r="B83" s="23"/>
      <c r="O83" s="5"/>
      <c r="T83" s="5"/>
      <c r="U83" s="5"/>
      <c r="V83">
        <v>23795603</v>
      </c>
      <c r="X83" s="7" t="s">
        <v>94</v>
      </c>
      <c r="Y83" s="3">
        <v>25.2987915456482</v>
      </c>
      <c r="Z83" s="8">
        <v>602</v>
      </c>
      <c r="AA83" s="8">
        <f t="shared" si="4"/>
        <v>76.4847186263782</v>
      </c>
      <c r="AB83" s="8">
        <v>91</v>
      </c>
      <c r="AC83" s="8">
        <v>0.3152</v>
      </c>
      <c r="AD83" s="8">
        <v>0.04</v>
      </c>
    </row>
    <row r="84" spans="2:30">
      <c r="B84" s="23"/>
      <c r="O84" s="5"/>
      <c r="T84" s="5"/>
      <c r="U84" s="5"/>
      <c r="V84">
        <v>23795603</v>
      </c>
      <c r="X84" s="7" t="s">
        <v>76</v>
      </c>
      <c r="Y84" s="3">
        <v>5.58926789961994</v>
      </c>
      <c r="Z84" s="8">
        <v>133</v>
      </c>
      <c r="AA84" s="8">
        <f t="shared" si="4"/>
        <v>52.1104676355544</v>
      </c>
      <c r="AB84" s="8">
        <v>62</v>
      </c>
      <c r="AC84" s="8">
        <v>0.1015</v>
      </c>
      <c r="AD84" s="8">
        <v>0.01</v>
      </c>
    </row>
    <row r="85" spans="1:60">
      <c r="A85" s="4">
        <v>2353381</v>
      </c>
      <c r="B85" s="13" t="s">
        <v>184</v>
      </c>
      <c r="C85" s="4">
        <v>0</v>
      </c>
      <c r="D85" s="4">
        <v>59</v>
      </c>
      <c r="E85" s="4">
        <v>1</v>
      </c>
      <c r="F85" s="4">
        <v>0</v>
      </c>
      <c r="G85" s="4">
        <v>0</v>
      </c>
      <c r="H85" s="4">
        <v>0</v>
      </c>
      <c r="I85" s="4">
        <v>1</v>
      </c>
      <c r="J85" s="26">
        <v>1</v>
      </c>
      <c r="K85" s="4">
        <v>13</v>
      </c>
      <c r="L85" s="4">
        <v>7</v>
      </c>
      <c r="M85" s="4">
        <v>0</v>
      </c>
      <c r="N85" s="4">
        <v>1</v>
      </c>
      <c r="O85" s="5">
        <v>0</v>
      </c>
      <c r="P85" s="5">
        <v>0</v>
      </c>
      <c r="Q85" s="5">
        <v>8</v>
      </c>
      <c r="R85" s="5">
        <v>2</v>
      </c>
      <c r="S85" s="5">
        <v>0</v>
      </c>
      <c r="T85" s="29" t="s">
        <v>143</v>
      </c>
      <c r="U85" s="32">
        <v>0.9697</v>
      </c>
      <c r="V85">
        <v>19060279</v>
      </c>
      <c r="X85" s="7">
        <v>0</v>
      </c>
      <c r="Y85" s="3">
        <v>0</v>
      </c>
      <c r="Z85" s="8">
        <v>0</v>
      </c>
      <c r="AA85" s="8">
        <f t="shared" si="4"/>
        <v>0</v>
      </c>
      <c r="AB85" s="8">
        <v>0</v>
      </c>
      <c r="AF85" s="9">
        <v>0</v>
      </c>
      <c r="AG85" s="10">
        <v>0</v>
      </c>
      <c r="AH85" s="8">
        <v>0</v>
      </c>
      <c r="AI85" s="8">
        <f t="shared" si="3"/>
        <v>0</v>
      </c>
      <c r="AJ85" s="8">
        <v>0</v>
      </c>
      <c r="AN85" s="11" t="s">
        <v>185</v>
      </c>
      <c r="AO85" s="3">
        <v>2.57079132996951</v>
      </c>
      <c r="AP85" s="3">
        <v>49</v>
      </c>
      <c r="AQ85" s="8">
        <v>38.824195595458</v>
      </c>
      <c r="AR85" s="8">
        <v>12.77</v>
      </c>
      <c r="AU85" s="2">
        <v>0</v>
      </c>
      <c r="AV85">
        <v>0</v>
      </c>
      <c r="AX85" s="12">
        <v>0</v>
      </c>
      <c r="AY85" s="13" t="s">
        <v>133</v>
      </c>
      <c r="AZ85" s="12">
        <v>0</v>
      </c>
      <c r="BA85">
        <v>0</v>
      </c>
      <c r="BB85">
        <v>0</v>
      </c>
      <c r="BC85">
        <v>0</v>
      </c>
      <c r="BD85" s="43"/>
      <c r="BE85" s="45"/>
      <c r="BF85" s="43"/>
      <c r="BG85" s="45">
        <v>0</v>
      </c>
      <c r="BH85" s="12">
        <v>0</v>
      </c>
    </row>
    <row r="86" spans="1:60">
      <c r="A86" s="4">
        <v>2351515</v>
      </c>
      <c r="B86" s="13" t="s">
        <v>186</v>
      </c>
      <c r="C86" s="4">
        <v>0</v>
      </c>
      <c r="D86" s="4">
        <v>51</v>
      </c>
      <c r="E86" s="4">
        <v>1</v>
      </c>
      <c r="F86" s="4">
        <v>0</v>
      </c>
      <c r="G86" s="4">
        <v>0</v>
      </c>
      <c r="H86" s="4">
        <v>0</v>
      </c>
      <c r="I86" s="4">
        <v>1</v>
      </c>
      <c r="J86" s="26">
        <v>1</v>
      </c>
      <c r="K86" s="4">
        <v>20</v>
      </c>
      <c r="L86" s="4">
        <v>8</v>
      </c>
      <c r="M86" s="4">
        <v>1</v>
      </c>
      <c r="N86" s="4">
        <v>1</v>
      </c>
      <c r="O86" s="5">
        <v>0</v>
      </c>
      <c r="P86" s="5">
        <v>0</v>
      </c>
      <c r="Q86" s="5">
        <v>9</v>
      </c>
      <c r="R86" s="5">
        <v>0</v>
      </c>
      <c r="S86" s="5">
        <v>1</v>
      </c>
      <c r="T86" s="29" t="s">
        <v>75</v>
      </c>
      <c r="U86" s="32">
        <v>0.9196</v>
      </c>
      <c r="V86">
        <v>13112518</v>
      </c>
      <c r="X86" s="7">
        <v>0</v>
      </c>
      <c r="Y86" s="3">
        <v>0</v>
      </c>
      <c r="Z86" s="8">
        <v>0</v>
      </c>
      <c r="AA86" s="8">
        <f t="shared" si="4"/>
        <v>0</v>
      </c>
      <c r="AB86" s="8">
        <v>0</v>
      </c>
      <c r="AF86" s="9" t="s">
        <v>58</v>
      </c>
      <c r="AG86" s="10">
        <v>42.4784926891997</v>
      </c>
      <c r="AH86" s="8">
        <v>557</v>
      </c>
      <c r="AI86" s="8">
        <f t="shared" si="3"/>
        <v>681.791247112111</v>
      </c>
      <c r="AJ86" s="8">
        <v>447</v>
      </c>
      <c r="AK86" s="8">
        <v>0.3292</v>
      </c>
      <c r="AL86" s="8">
        <v>96.38</v>
      </c>
      <c r="AN86" s="11">
        <v>0</v>
      </c>
      <c r="AO86" s="3">
        <v>0</v>
      </c>
      <c r="AP86" s="3">
        <v>0</v>
      </c>
      <c r="AQ86" s="8">
        <v>0</v>
      </c>
      <c r="AU86" s="2">
        <v>0</v>
      </c>
      <c r="AV86">
        <v>0</v>
      </c>
      <c r="AX86" s="12">
        <v>0</v>
      </c>
      <c r="AY86" s="13" t="s">
        <v>133</v>
      </c>
      <c r="AZ86" s="12">
        <v>1</v>
      </c>
      <c r="BA86">
        <v>1</v>
      </c>
      <c r="BB86">
        <v>0</v>
      </c>
      <c r="BC86">
        <v>1</v>
      </c>
      <c r="BD86" s="43"/>
      <c r="BE86" s="45"/>
      <c r="BF86" s="43"/>
      <c r="BG86" s="45">
        <v>0</v>
      </c>
      <c r="BH86" s="12">
        <v>0</v>
      </c>
    </row>
    <row r="87" spans="1:60">
      <c r="A87" s="4">
        <v>2025017</v>
      </c>
      <c r="B87" s="23" t="s">
        <v>187</v>
      </c>
      <c r="C87" s="4">
        <v>0</v>
      </c>
      <c r="D87" s="4">
        <v>65</v>
      </c>
      <c r="E87" s="4">
        <v>0</v>
      </c>
      <c r="F87" s="4">
        <v>1</v>
      </c>
      <c r="G87" s="4">
        <v>0</v>
      </c>
      <c r="H87" s="4">
        <v>0</v>
      </c>
      <c r="I87" s="4">
        <v>0</v>
      </c>
      <c r="J87" s="26">
        <v>1</v>
      </c>
      <c r="K87" s="4">
        <v>20</v>
      </c>
      <c r="L87" s="4">
        <v>8</v>
      </c>
      <c r="M87" s="4">
        <v>1</v>
      </c>
      <c r="N87" s="4">
        <v>1</v>
      </c>
      <c r="O87" s="5">
        <v>0</v>
      </c>
      <c r="P87" s="5">
        <v>0</v>
      </c>
      <c r="Q87" s="5">
        <v>9</v>
      </c>
      <c r="R87" s="5">
        <v>3</v>
      </c>
      <c r="S87" s="5">
        <v>0</v>
      </c>
      <c r="T87" s="29" t="s">
        <v>75</v>
      </c>
      <c r="U87" s="32">
        <v>0.9688</v>
      </c>
      <c r="V87">
        <v>14660724</v>
      </c>
      <c r="X87" s="7" t="s">
        <v>188</v>
      </c>
      <c r="Y87" s="3">
        <v>7.77587791707967</v>
      </c>
      <c r="Z87" s="8" t="s">
        <v>189</v>
      </c>
      <c r="AA87" s="8">
        <f t="shared" si="4"/>
        <v>55.9317534386433</v>
      </c>
      <c r="AB87" s="8">
        <v>41</v>
      </c>
      <c r="AC87" s="8">
        <v>0.2621</v>
      </c>
      <c r="AD87" s="8">
        <v>11.03</v>
      </c>
      <c r="AF87" s="9">
        <v>0</v>
      </c>
      <c r="AG87" s="10">
        <v>0</v>
      </c>
      <c r="AH87" s="8">
        <v>0</v>
      </c>
      <c r="AI87" s="8">
        <f t="shared" si="3"/>
        <v>0</v>
      </c>
      <c r="AJ87" s="8">
        <v>0</v>
      </c>
      <c r="AN87" s="11">
        <v>0</v>
      </c>
      <c r="AO87" s="3">
        <v>0</v>
      </c>
      <c r="AP87" s="3">
        <v>0</v>
      </c>
      <c r="AQ87" s="8">
        <v>0</v>
      </c>
      <c r="AU87" s="2">
        <v>0</v>
      </c>
      <c r="AV87">
        <v>0</v>
      </c>
      <c r="AY87" s="13" t="s">
        <v>133</v>
      </c>
      <c r="AZ87" s="12">
        <v>0</v>
      </c>
      <c r="BA87">
        <v>1</v>
      </c>
      <c r="BB87">
        <v>0</v>
      </c>
      <c r="BD87" s="43"/>
      <c r="BE87" s="45"/>
      <c r="BF87" s="43"/>
      <c r="BG87" s="45">
        <v>0</v>
      </c>
      <c r="BH87" s="12">
        <v>1300</v>
      </c>
    </row>
    <row r="88" spans="1:59">
      <c r="A88" s="4">
        <v>2354517</v>
      </c>
      <c r="B88" s="13" t="s">
        <v>190</v>
      </c>
      <c r="C88" s="4">
        <v>0</v>
      </c>
      <c r="D88" s="4">
        <v>57</v>
      </c>
      <c r="E88" s="4">
        <v>0</v>
      </c>
      <c r="F88" s="4">
        <v>1</v>
      </c>
      <c r="G88" s="4">
        <v>0</v>
      </c>
      <c r="H88" s="4">
        <v>0</v>
      </c>
      <c r="I88" s="4">
        <v>0</v>
      </c>
      <c r="J88" s="26">
        <v>1</v>
      </c>
      <c r="K88" s="4">
        <v>20</v>
      </c>
      <c r="L88" s="4">
        <v>9</v>
      </c>
      <c r="M88" s="4">
        <v>0</v>
      </c>
      <c r="N88" s="4">
        <v>1</v>
      </c>
      <c r="O88" s="5">
        <v>0</v>
      </c>
      <c r="P88" s="5">
        <v>0</v>
      </c>
      <c r="Q88" s="5">
        <v>20</v>
      </c>
      <c r="R88" s="5">
        <v>2</v>
      </c>
      <c r="S88" s="5">
        <v>1</v>
      </c>
      <c r="T88" s="29" t="s">
        <v>57</v>
      </c>
      <c r="U88" s="32">
        <v>0.9726</v>
      </c>
      <c r="V88" s="34">
        <v>17475699</v>
      </c>
      <c r="X88" s="7" t="s">
        <v>63</v>
      </c>
      <c r="Y88" s="3">
        <v>5.49334249805973</v>
      </c>
      <c r="Z88" s="8">
        <v>96</v>
      </c>
      <c r="AA88" s="8">
        <f t="shared" si="4"/>
        <v>62.9445494569345</v>
      </c>
      <c r="AB88" s="8">
        <v>55</v>
      </c>
      <c r="AC88" s="8">
        <v>0.1174</v>
      </c>
      <c r="AD88" s="8">
        <v>60.48</v>
      </c>
      <c r="AF88" s="9" t="s">
        <v>58</v>
      </c>
      <c r="AG88" s="10">
        <v>30.2706060570167</v>
      </c>
      <c r="AH88" s="8">
        <v>529</v>
      </c>
      <c r="AI88" s="8">
        <f t="shared" si="3"/>
        <v>579.089855003797</v>
      </c>
      <c r="AJ88" s="8">
        <v>506</v>
      </c>
      <c r="AK88" s="8">
        <v>0.3141</v>
      </c>
      <c r="AL88" s="8">
        <v>99.5</v>
      </c>
      <c r="AN88" s="11">
        <v>0</v>
      </c>
      <c r="AO88" s="3">
        <v>0</v>
      </c>
      <c r="AP88" s="3">
        <v>0</v>
      </c>
      <c r="AQ88" s="8">
        <v>0</v>
      </c>
      <c r="AU88" s="2">
        <v>0</v>
      </c>
      <c r="AV88">
        <v>0</v>
      </c>
      <c r="AX88" s="12">
        <v>0</v>
      </c>
      <c r="AY88" s="13" t="s">
        <v>133</v>
      </c>
      <c r="AZ88" s="12">
        <v>1</v>
      </c>
      <c r="BA88">
        <v>1</v>
      </c>
      <c r="BB88">
        <v>0</v>
      </c>
      <c r="BC88">
        <v>0</v>
      </c>
      <c r="BD88" s="43">
        <v>0</v>
      </c>
      <c r="BE88" s="45"/>
      <c r="BF88" s="43"/>
      <c r="BG88" s="45"/>
    </row>
    <row r="89" spans="1:60">
      <c r="A89" s="4">
        <v>2184649</v>
      </c>
      <c r="B89" s="23" t="s">
        <v>191</v>
      </c>
      <c r="C89" s="4">
        <v>0</v>
      </c>
      <c r="D89" s="4">
        <v>70</v>
      </c>
      <c r="E89" s="4">
        <v>1</v>
      </c>
      <c r="F89" s="4">
        <v>0</v>
      </c>
      <c r="G89" s="4">
        <v>0</v>
      </c>
      <c r="H89" s="4">
        <v>0</v>
      </c>
      <c r="I89" s="4">
        <v>1</v>
      </c>
      <c r="J89" s="26">
        <v>1</v>
      </c>
      <c r="K89" s="4">
        <v>17</v>
      </c>
      <c r="L89" s="4">
        <v>9</v>
      </c>
      <c r="M89" s="4">
        <v>0</v>
      </c>
      <c r="N89" s="4">
        <v>1</v>
      </c>
      <c r="O89" s="5">
        <v>0</v>
      </c>
      <c r="P89" s="5">
        <v>0</v>
      </c>
      <c r="Q89" s="5">
        <v>6</v>
      </c>
      <c r="R89" s="5">
        <v>3</v>
      </c>
      <c r="S89" s="5">
        <v>1</v>
      </c>
      <c r="T89" s="29" t="s">
        <v>143</v>
      </c>
      <c r="U89" s="32">
        <v>0.9892</v>
      </c>
      <c r="V89" s="34">
        <v>55385895</v>
      </c>
      <c r="X89" s="7" t="s">
        <v>94</v>
      </c>
      <c r="Y89" s="3">
        <v>9.47894766348002</v>
      </c>
      <c r="Z89" s="8">
        <v>525</v>
      </c>
      <c r="AA89" s="8">
        <f t="shared" si="4"/>
        <v>28.8882214506058</v>
      </c>
      <c r="AB89" s="8">
        <v>80</v>
      </c>
      <c r="AC89" s="8">
        <v>0.2558</v>
      </c>
      <c r="AD89" s="8">
        <v>1.44</v>
      </c>
      <c r="AF89" s="9" t="s">
        <v>58</v>
      </c>
      <c r="AG89" s="10">
        <v>5.39848638358196</v>
      </c>
      <c r="AH89" s="8">
        <v>299</v>
      </c>
      <c r="AI89" s="8">
        <f t="shared" si="3"/>
        <v>102.192083381518</v>
      </c>
      <c r="AJ89" s="8">
        <v>283</v>
      </c>
      <c r="AK89" s="8">
        <v>0.1528</v>
      </c>
      <c r="AL89" s="8">
        <v>90.9</v>
      </c>
      <c r="AN89" s="11" t="s">
        <v>77</v>
      </c>
      <c r="AO89" s="3">
        <v>0.559709290605487</v>
      </c>
      <c r="AP89" s="3">
        <v>31</v>
      </c>
      <c r="AQ89" s="8">
        <v>10.8330830439772</v>
      </c>
      <c r="AR89" s="8">
        <v>0.4372</v>
      </c>
      <c r="AU89" s="2">
        <v>0</v>
      </c>
      <c r="AV89">
        <v>0</v>
      </c>
      <c r="AX89" s="12">
        <v>0</v>
      </c>
      <c r="AY89" s="13" t="s">
        <v>133</v>
      </c>
      <c r="AZ89" s="12">
        <v>1</v>
      </c>
      <c r="BA89">
        <v>1</v>
      </c>
      <c r="BD89" s="43">
        <v>0</v>
      </c>
      <c r="BE89" s="45"/>
      <c r="BF89" s="43">
        <v>0</v>
      </c>
      <c r="BG89" s="45">
        <v>0</v>
      </c>
      <c r="BH89" s="12">
        <v>3100</v>
      </c>
    </row>
    <row r="90" spans="2:22">
      <c r="B90" s="23"/>
      <c r="O90" s="5"/>
      <c r="T90" s="5"/>
      <c r="U90" s="5"/>
      <c r="V90" s="34">
        <v>55385895</v>
      </c>
    </row>
    <row r="91" spans="1:59">
      <c r="A91" s="4" t="s">
        <v>192</v>
      </c>
      <c r="B91" s="23" t="s">
        <v>193</v>
      </c>
      <c r="C91" s="4">
        <v>1</v>
      </c>
      <c r="D91" s="4">
        <v>54</v>
      </c>
      <c r="E91" s="4">
        <v>0</v>
      </c>
      <c r="F91" s="4">
        <v>1</v>
      </c>
      <c r="G91" s="4">
        <v>0</v>
      </c>
      <c r="H91" s="4">
        <v>0</v>
      </c>
      <c r="I91" s="4">
        <v>0</v>
      </c>
      <c r="J91" s="26">
        <v>1</v>
      </c>
      <c r="K91" s="4">
        <v>22</v>
      </c>
      <c r="L91" s="4">
        <v>12</v>
      </c>
      <c r="M91" s="4">
        <v>1</v>
      </c>
      <c r="N91" s="4">
        <v>0</v>
      </c>
      <c r="O91" s="5">
        <v>0</v>
      </c>
      <c r="P91" s="5">
        <v>1</v>
      </c>
      <c r="Q91" s="5">
        <v>2</v>
      </c>
      <c r="R91" s="5">
        <v>0</v>
      </c>
      <c r="S91" s="5">
        <v>1</v>
      </c>
      <c r="T91" s="29" t="s">
        <v>143</v>
      </c>
      <c r="U91" s="32"/>
      <c r="V91">
        <v>17186433</v>
      </c>
      <c r="X91" s="7" t="s">
        <v>94</v>
      </c>
      <c r="Y91" s="3">
        <v>2996.20054958466</v>
      </c>
      <c r="Z91" s="8">
        <v>51494</v>
      </c>
      <c r="AA91" s="8">
        <f t="shared" si="4"/>
        <v>8050.53614091999</v>
      </c>
      <c r="AB91" s="8">
        <v>6918</v>
      </c>
      <c r="AC91" s="8">
        <v>22.14</v>
      </c>
      <c r="AD91" s="8">
        <v>1.27</v>
      </c>
      <c r="AF91" s="9" t="s">
        <v>183</v>
      </c>
      <c r="AG91" s="10">
        <v>3889.05597804966</v>
      </c>
      <c r="AH91" s="8">
        <v>66839</v>
      </c>
      <c r="AI91" s="8">
        <f t="shared" si="3"/>
        <v>35085.814491</v>
      </c>
      <c r="AJ91" s="8">
        <v>30150</v>
      </c>
      <c r="AK91" s="8" t="s">
        <v>158</v>
      </c>
      <c r="AL91" s="8">
        <v>16.48</v>
      </c>
      <c r="AN91" s="11">
        <v>0</v>
      </c>
      <c r="AO91" s="3">
        <v>0</v>
      </c>
      <c r="AP91" s="3">
        <v>0</v>
      </c>
      <c r="AQ91" s="8">
        <v>0</v>
      </c>
      <c r="AU91" s="2" t="s">
        <v>194</v>
      </c>
      <c r="AV91">
        <v>0</v>
      </c>
      <c r="AX91" s="12">
        <v>0</v>
      </c>
      <c r="AY91" s="13" t="s">
        <v>133</v>
      </c>
      <c r="AZ91" s="12">
        <v>0</v>
      </c>
      <c r="BA91">
        <v>0</v>
      </c>
      <c r="BC91">
        <v>0</v>
      </c>
      <c r="BD91" s="43">
        <v>0</v>
      </c>
      <c r="BE91" s="45"/>
      <c r="BF91" s="43">
        <v>0</v>
      </c>
      <c r="BG91" s="45"/>
    </row>
    <row r="92" spans="2:30">
      <c r="B92" s="23"/>
      <c r="O92" s="5"/>
      <c r="T92" s="5"/>
      <c r="U92" s="5"/>
      <c r="V92">
        <v>17186433</v>
      </c>
      <c r="X92" s="7" t="s">
        <v>127</v>
      </c>
      <c r="Y92" s="3">
        <v>168173.872961306</v>
      </c>
      <c r="Z92" s="8" t="s">
        <v>195</v>
      </c>
      <c r="AA92" s="8">
        <f t="shared" si="4"/>
        <v>1704103.46347029</v>
      </c>
      <c r="AB92" s="8" t="s">
        <v>196</v>
      </c>
      <c r="AC92" s="8">
        <v>44.1</v>
      </c>
      <c r="AD92" s="8">
        <v>66.63</v>
      </c>
    </row>
    <row r="93" spans="2:30">
      <c r="B93" s="23"/>
      <c r="O93" s="5"/>
      <c r="T93" s="5"/>
      <c r="U93" s="5"/>
      <c r="V93">
        <v>17186433</v>
      </c>
      <c r="X93" s="7" t="s">
        <v>179</v>
      </c>
      <c r="Y93" s="3">
        <v>12884.2907658617</v>
      </c>
      <c r="Z93" s="8" t="s">
        <v>197</v>
      </c>
      <c r="AA93" s="8">
        <f t="shared" si="4"/>
        <v>199967.032135173</v>
      </c>
      <c r="AB93" s="8">
        <v>171836</v>
      </c>
      <c r="AC93" s="8">
        <v>65.7</v>
      </c>
      <c r="AD93" s="8">
        <v>12.39</v>
      </c>
    </row>
    <row r="94" spans="1:60">
      <c r="A94" s="4">
        <v>2407266</v>
      </c>
      <c r="B94" s="23" t="s">
        <v>198</v>
      </c>
      <c r="C94" s="4">
        <v>1</v>
      </c>
      <c r="D94" s="4">
        <v>60</v>
      </c>
      <c r="E94" s="4">
        <v>0</v>
      </c>
      <c r="F94" s="4">
        <v>1</v>
      </c>
      <c r="G94" s="4">
        <v>0</v>
      </c>
      <c r="H94" s="4">
        <v>0</v>
      </c>
      <c r="I94" s="4">
        <v>0</v>
      </c>
      <c r="J94" s="26">
        <v>1</v>
      </c>
      <c r="K94" s="4">
        <v>23</v>
      </c>
      <c r="L94" s="4">
        <v>14</v>
      </c>
      <c r="M94" s="4">
        <v>1</v>
      </c>
      <c r="N94" s="4">
        <v>1</v>
      </c>
      <c r="O94" s="5">
        <v>0</v>
      </c>
      <c r="P94" s="5">
        <v>1</v>
      </c>
      <c r="Q94" s="5">
        <v>22</v>
      </c>
      <c r="R94" s="5">
        <v>9</v>
      </c>
      <c r="S94" s="5">
        <v>1</v>
      </c>
      <c r="T94" s="29" t="s">
        <v>57</v>
      </c>
      <c r="U94" s="32">
        <v>0.9515</v>
      </c>
      <c r="V94">
        <v>25533702</v>
      </c>
      <c r="X94" s="7" t="s">
        <v>94</v>
      </c>
      <c r="Y94" s="3">
        <v>84.4374231359009</v>
      </c>
      <c r="Z94" s="8">
        <v>2156</v>
      </c>
      <c r="AA94" s="8">
        <f t="shared" si="4"/>
        <v>170.754714690412</v>
      </c>
      <c r="AB94" s="8">
        <v>218</v>
      </c>
      <c r="AC94" s="8">
        <v>1.13</v>
      </c>
      <c r="AD94" s="8">
        <v>13.25</v>
      </c>
      <c r="AF94" s="9" t="s">
        <v>73</v>
      </c>
      <c r="AG94" s="10">
        <v>6.22706413664576</v>
      </c>
      <c r="AH94" s="8">
        <v>159</v>
      </c>
      <c r="AI94" s="8">
        <f t="shared" si="3"/>
        <v>72.0616227133848</v>
      </c>
      <c r="AJ94" s="8">
        <v>92</v>
      </c>
      <c r="AK94" s="8">
        <v>0.0233</v>
      </c>
      <c r="AL94" s="8">
        <v>15.87</v>
      </c>
      <c r="AN94" s="11">
        <v>0</v>
      </c>
      <c r="AO94" s="3">
        <v>0</v>
      </c>
      <c r="AP94" s="3">
        <v>0</v>
      </c>
      <c r="AQ94" s="8">
        <v>0</v>
      </c>
      <c r="AU94" s="2" t="s">
        <v>199</v>
      </c>
      <c r="AV94">
        <v>0</v>
      </c>
      <c r="AX94" s="12">
        <v>0</v>
      </c>
      <c r="AY94" s="13" t="s">
        <v>133</v>
      </c>
      <c r="AZ94" s="12">
        <v>0</v>
      </c>
      <c r="BB94">
        <v>1</v>
      </c>
      <c r="BC94">
        <v>0</v>
      </c>
      <c r="BD94" s="43">
        <v>0</v>
      </c>
      <c r="BE94" s="45"/>
      <c r="BF94" s="43">
        <v>0</v>
      </c>
      <c r="BG94" s="45">
        <v>0</v>
      </c>
      <c r="BH94" s="12">
        <v>0</v>
      </c>
    </row>
    <row r="95" spans="2:30">
      <c r="B95" s="23"/>
      <c r="O95" s="5"/>
      <c r="T95" s="5"/>
      <c r="U95" s="5"/>
      <c r="V95">
        <v>25533702</v>
      </c>
      <c r="X95" s="7" t="s">
        <v>76</v>
      </c>
      <c r="Y95" s="3">
        <v>133.431493795925</v>
      </c>
      <c r="Z95" s="8">
        <v>3407</v>
      </c>
      <c r="AA95" s="8">
        <f t="shared" si="4"/>
        <v>1007.29616097188</v>
      </c>
      <c r="AB95" s="8">
        <v>1286</v>
      </c>
      <c r="AC95" s="8">
        <v>2.54</v>
      </c>
      <c r="AD95" s="8">
        <v>26.16</v>
      </c>
    </row>
    <row r="96" hidden="1" spans="1:60">
      <c r="A96" s="4" t="s">
        <v>200</v>
      </c>
      <c r="B96" s="13"/>
      <c r="C96" s="4">
        <v>0</v>
      </c>
      <c r="D96" s="4">
        <v>27</v>
      </c>
      <c r="E96" s="4">
        <v>1</v>
      </c>
      <c r="F96" s="4">
        <v>0</v>
      </c>
      <c r="G96" s="4">
        <v>0</v>
      </c>
      <c r="H96" s="4">
        <v>0</v>
      </c>
      <c r="I96" s="4">
        <v>1</v>
      </c>
      <c r="J96" s="26">
        <v>1</v>
      </c>
      <c r="K96" s="4">
        <v>11</v>
      </c>
      <c r="L96" s="4">
        <v>5</v>
      </c>
      <c r="M96" s="4">
        <v>0</v>
      </c>
      <c r="N96" s="4">
        <v>1</v>
      </c>
      <c r="O96" s="5">
        <v>0</v>
      </c>
      <c r="P96" s="5">
        <v>1</v>
      </c>
      <c r="Q96" s="5">
        <v>22</v>
      </c>
      <c r="R96" s="5">
        <v>4</v>
      </c>
      <c r="S96" s="5">
        <v>1</v>
      </c>
      <c r="T96" s="29"/>
      <c r="U96" s="32"/>
      <c r="V96" s="37"/>
      <c r="AU96" s="2">
        <v>0</v>
      </c>
      <c r="AV96">
        <v>0</v>
      </c>
      <c r="AX96" s="12">
        <v>0</v>
      </c>
      <c r="AY96" s="13" t="s">
        <v>133</v>
      </c>
      <c r="AZ96" s="12">
        <v>1</v>
      </c>
      <c r="BA96">
        <v>1</v>
      </c>
      <c r="BB96">
        <v>0</v>
      </c>
      <c r="BC96">
        <v>1</v>
      </c>
      <c r="BD96" s="43">
        <v>0</v>
      </c>
      <c r="BE96" s="45"/>
      <c r="BF96" s="43">
        <v>0</v>
      </c>
      <c r="BG96" s="45">
        <v>0</v>
      </c>
      <c r="BH96" s="12">
        <v>0</v>
      </c>
    </row>
    <row r="97" spans="1:60">
      <c r="A97" s="4">
        <v>2339876</v>
      </c>
      <c r="B97" s="13" t="s">
        <v>201</v>
      </c>
      <c r="C97" s="4">
        <v>1</v>
      </c>
      <c r="D97" s="4">
        <v>53</v>
      </c>
      <c r="E97" s="4">
        <v>1</v>
      </c>
      <c r="F97" s="4">
        <v>0</v>
      </c>
      <c r="G97" s="4">
        <v>0</v>
      </c>
      <c r="H97" s="4">
        <v>0</v>
      </c>
      <c r="I97" s="4">
        <v>1</v>
      </c>
      <c r="J97" s="26">
        <v>1</v>
      </c>
      <c r="K97" s="4">
        <v>32</v>
      </c>
      <c r="L97" s="4">
        <v>18</v>
      </c>
      <c r="M97" s="4">
        <v>1</v>
      </c>
      <c r="N97" s="4">
        <v>1</v>
      </c>
      <c r="O97" s="5">
        <v>0</v>
      </c>
      <c r="P97" s="5">
        <v>1</v>
      </c>
      <c r="Q97" s="5">
        <v>2</v>
      </c>
      <c r="R97" s="5">
        <v>1</v>
      </c>
      <c r="S97" s="5">
        <v>1</v>
      </c>
      <c r="T97" s="29" t="s">
        <v>75</v>
      </c>
      <c r="U97" s="32">
        <v>0.9886</v>
      </c>
      <c r="V97">
        <v>26742882</v>
      </c>
      <c r="X97" s="7" t="s">
        <v>63</v>
      </c>
      <c r="Y97" s="3">
        <v>3.81409901894642</v>
      </c>
      <c r="Z97" s="8">
        <v>102</v>
      </c>
      <c r="AA97" s="8">
        <f t="shared" si="4"/>
        <v>59.8290042187674</v>
      </c>
      <c r="AB97" s="8">
        <v>80</v>
      </c>
      <c r="AC97" s="8">
        <v>0.3422</v>
      </c>
      <c r="AD97" s="8">
        <v>2.44</v>
      </c>
      <c r="AE97" s="3"/>
      <c r="AF97" s="9" t="s">
        <v>73</v>
      </c>
      <c r="AG97" s="10">
        <v>106.533020637043</v>
      </c>
      <c r="AH97" s="8">
        <v>2849</v>
      </c>
      <c r="AI97" s="8">
        <f t="shared" si="3"/>
        <v>1670.72494280908</v>
      </c>
      <c r="AJ97" s="8">
        <v>2234</v>
      </c>
      <c r="AK97" s="8">
        <v>1.25</v>
      </c>
      <c r="AL97" s="8">
        <v>24.97</v>
      </c>
      <c r="AN97" s="11" t="s">
        <v>185</v>
      </c>
      <c r="AO97" s="3">
        <v>3.44016774257913</v>
      </c>
      <c r="AP97" s="3">
        <v>92</v>
      </c>
      <c r="AQ97" s="8">
        <v>20.9401514765686</v>
      </c>
      <c r="AR97" s="8">
        <v>50.96</v>
      </c>
      <c r="AU97" s="2">
        <v>0</v>
      </c>
      <c r="AV97" t="s">
        <v>202</v>
      </c>
      <c r="AX97" s="12">
        <v>0</v>
      </c>
      <c r="AY97" s="13" t="s">
        <v>133</v>
      </c>
      <c r="AZ97" s="12">
        <v>0</v>
      </c>
      <c r="BB97">
        <v>1</v>
      </c>
      <c r="BC97">
        <v>1</v>
      </c>
      <c r="BD97" s="43"/>
      <c r="BE97" s="45"/>
      <c r="BF97" s="43" t="s">
        <v>203</v>
      </c>
      <c r="BG97" s="45">
        <v>0</v>
      </c>
      <c r="BH97" s="12">
        <v>0</v>
      </c>
    </row>
    <row r="98" spans="2:38">
      <c r="B98" s="13"/>
      <c r="O98" s="5"/>
      <c r="T98" s="5"/>
      <c r="U98" s="5"/>
      <c r="V98">
        <v>26742882</v>
      </c>
      <c r="AF98" s="9" t="s">
        <v>204</v>
      </c>
      <c r="AG98" s="10">
        <v>210.336342956604</v>
      </c>
      <c r="AH98" s="8">
        <v>5625</v>
      </c>
      <c r="AI98" s="8">
        <f t="shared" si="3"/>
        <v>265.491206220781</v>
      </c>
      <c r="AJ98" s="8">
        <v>355</v>
      </c>
      <c r="AK98" s="8">
        <v>1.91</v>
      </c>
      <c r="AL98" s="8">
        <v>38.22</v>
      </c>
    </row>
    <row r="99" spans="1:60">
      <c r="A99" s="4">
        <v>2029817</v>
      </c>
      <c r="B99" s="24" t="s">
        <v>205</v>
      </c>
      <c r="C99" s="4">
        <v>1</v>
      </c>
      <c r="D99" s="4">
        <v>41</v>
      </c>
      <c r="E99" s="4">
        <v>0</v>
      </c>
      <c r="F99" s="4">
        <v>0</v>
      </c>
      <c r="G99" s="4">
        <v>1</v>
      </c>
      <c r="H99" s="4">
        <v>0</v>
      </c>
      <c r="I99" s="4">
        <v>0</v>
      </c>
      <c r="J99" s="26">
        <v>1</v>
      </c>
      <c r="K99" s="4">
        <v>26</v>
      </c>
      <c r="L99" s="4">
        <v>10</v>
      </c>
      <c r="M99" s="4">
        <v>1</v>
      </c>
      <c r="N99" s="4">
        <v>1</v>
      </c>
      <c r="O99" s="5">
        <v>0</v>
      </c>
      <c r="P99" s="5">
        <v>1</v>
      </c>
      <c r="Q99" s="5">
        <v>3</v>
      </c>
      <c r="R99" s="5">
        <v>1</v>
      </c>
      <c r="S99" s="5">
        <v>1</v>
      </c>
      <c r="T99" s="29" t="s">
        <v>57</v>
      </c>
      <c r="U99" s="32">
        <v>0.959</v>
      </c>
      <c r="V99">
        <v>19127856</v>
      </c>
      <c r="X99" s="7" t="s">
        <v>138</v>
      </c>
      <c r="Y99" s="3">
        <v>252.720430350375</v>
      </c>
      <c r="Z99">
        <v>4834</v>
      </c>
      <c r="AA99" s="8">
        <f t="shared" si="4"/>
        <v>4782.55377915852</v>
      </c>
      <c r="AB99">
        <v>4574</v>
      </c>
      <c r="AC99">
        <v>8.7</v>
      </c>
      <c r="AD99" s="46" t="s">
        <v>158</v>
      </c>
      <c r="AF99" s="9">
        <v>0</v>
      </c>
      <c r="AG99" s="10">
        <v>0</v>
      </c>
      <c r="AH99" s="8">
        <v>0</v>
      </c>
      <c r="AI99" s="8">
        <f t="shared" si="3"/>
        <v>0</v>
      </c>
      <c r="AJ99" s="8">
        <v>0</v>
      </c>
      <c r="AN99" s="11">
        <v>0</v>
      </c>
      <c r="AO99" s="3">
        <v>0</v>
      </c>
      <c r="AP99" s="3">
        <v>0</v>
      </c>
      <c r="AQ99" s="8">
        <v>0</v>
      </c>
      <c r="AU99" s="2" t="s">
        <v>140</v>
      </c>
      <c r="AV99">
        <v>0</v>
      </c>
      <c r="AX99" s="12">
        <v>0</v>
      </c>
      <c r="AY99" s="13">
        <v>0</v>
      </c>
      <c r="AZ99" s="12">
        <v>0</v>
      </c>
      <c r="BB99">
        <v>0</v>
      </c>
      <c r="BC99">
        <v>0</v>
      </c>
      <c r="BD99" s="43">
        <v>0</v>
      </c>
      <c r="BE99" s="45"/>
      <c r="BF99" s="43">
        <v>0</v>
      </c>
      <c r="BG99" s="45">
        <v>0</v>
      </c>
      <c r="BH99" s="12">
        <v>0</v>
      </c>
    </row>
    <row r="100" spans="1:60">
      <c r="A100" s="4">
        <v>2517565</v>
      </c>
      <c r="B100" s="23" t="s">
        <v>206</v>
      </c>
      <c r="C100" s="4">
        <v>1</v>
      </c>
      <c r="D100" s="4">
        <v>19</v>
      </c>
      <c r="E100" s="4">
        <v>1</v>
      </c>
      <c r="F100" s="4">
        <v>0</v>
      </c>
      <c r="G100" s="4">
        <v>0</v>
      </c>
      <c r="H100" s="4">
        <v>0</v>
      </c>
      <c r="I100" s="4">
        <v>1</v>
      </c>
      <c r="J100" s="26">
        <v>1</v>
      </c>
      <c r="K100" s="4">
        <v>15</v>
      </c>
      <c r="L100" s="4">
        <v>3</v>
      </c>
      <c r="M100" s="4">
        <v>0</v>
      </c>
      <c r="N100" s="4">
        <v>0</v>
      </c>
      <c r="O100" s="5">
        <v>0</v>
      </c>
      <c r="P100" s="5">
        <v>0</v>
      </c>
      <c r="Q100" s="5">
        <v>7</v>
      </c>
      <c r="R100" s="5">
        <v>0</v>
      </c>
      <c r="S100" s="5">
        <v>1</v>
      </c>
      <c r="T100" s="29" t="s">
        <v>57</v>
      </c>
      <c r="U100" s="32">
        <v>0.97</v>
      </c>
      <c r="V100">
        <v>23715026</v>
      </c>
      <c r="X100" s="7" t="s">
        <v>63</v>
      </c>
      <c r="Y100" s="3">
        <v>29.2641467059745</v>
      </c>
      <c r="Z100" s="8">
        <v>694</v>
      </c>
      <c r="AA100" s="8">
        <f t="shared" si="4"/>
        <v>352.519115939405</v>
      </c>
      <c r="AB100" s="8">
        <v>418</v>
      </c>
      <c r="AC100" s="8">
        <v>0.7131</v>
      </c>
      <c r="AD100" s="8">
        <v>84.18</v>
      </c>
      <c r="AF100" s="9" t="s">
        <v>73</v>
      </c>
      <c r="AG100" s="10">
        <v>1.60235961790639</v>
      </c>
      <c r="AH100" s="8">
        <v>38</v>
      </c>
      <c r="AI100" s="8">
        <f t="shared" si="3"/>
        <v>20.2403320156596</v>
      </c>
      <c r="AJ100" s="8">
        <v>24</v>
      </c>
      <c r="AK100" s="8">
        <v>0.0056</v>
      </c>
      <c r="AL100" s="8">
        <v>33.17</v>
      </c>
      <c r="AN100" s="11">
        <v>0</v>
      </c>
      <c r="AO100" s="3">
        <v>0</v>
      </c>
      <c r="AP100" s="3">
        <v>0</v>
      </c>
      <c r="AQ100" s="8">
        <v>0</v>
      </c>
      <c r="AU100" s="2" t="s">
        <v>207</v>
      </c>
      <c r="AV100">
        <v>0</v>
      </c>
      <c r="AX100" s="12">
        <v>0</v>
      </c>
      <c r="AY100" s="13" t="s">
        <v>133</v>
      </c>
      <c r="AZ100" s="12">
        <v>0</v>
      </c>
      <c r="BA100">
        <v>0</v>
      </c>
      <c r="BD100" s="43">
        <v>0</v>
      </c>
      <c r="BE100" s="45"/>
      <c r="BF100" s="43">
        <v>0</v>
      </c>
      <c r="BG100" s="45">
        <v>0</v>
      </c>
      <c r="BH100" s="12">
        <v>0</v>
      </c>
    </row>
    <row r="101" spans="2:30">
      <c r="B101" s="23"/>
      <c r="O101" s="5"/>
      <c r="T101" s="5"/>
      <c r="U101" s="5"/>
      <c r="V101">
        <v>23715026</v>
      </c>
      <c r="X101" s="7" t="s">
        <v>94</v>
      </c>
      <c r="Y101" s="3">
        <v>0.126502075097873</v>
      </c>
      <c r="Z101" s="8">
        <v>3</v>
      </c>
      <c r="AA101" s="8">
        <f t="shared" si="4"/>
        <v>0.84334716731915</v>
      </c>
      <c r="AB101" s="8">
        <v>1</v>
      </c>
      <c r="AC101" s="8">
        <v>0.0018</v>
      </c>
      <c r="AD101" s="8">
        <v>5.89</v>
      </c>
    </row>
    <row r="102" spans="1:59">
      <c r="A102" s="4">
        <v>2250223</v>
      </c>
      <c r="B102" s="23" t="s">
        <v>208</v>
      </c>
      <c r="C102" s="4">
        <v>0</v>
      </c>
      <c r="D102" s="4">
        <v>74</v>
      </c>
      <c r="E102" s="4">
        <v>1</v>
      </c>
      <c r="F102" s="4">
        <v>0</v>
      </c>
      <c r="G102" s="4">
        <v>0</v>
      </c>
      <c r="H102" s="4">
        <v>0</v>
      </c>
      <c r="I102" s="4">
        <v>1</v>
      </c>
      <c r="J102" s="26">
        <v>1</v>
      </c>
      <c r="K102" s="4">
        <v>22</v>
      </c>
      <c r="L102" s="4">
        <v>10</v>
      </c>
      <c r="M102" s="4">
        <v>0</v>
      </c>
      <c r="N102" s="4">
        <v>1</v>
      </c>
      <c r="O102" s="5">
        <v>0</v>
      </c>
      <c r="P102" s="5">
        <v>1</v>
      </c>
      <c r="Q102" s="5">
        <v>31</v>
      </c>
      <c r="R102" s="5">
        <v>6</v>
      </c>
      <c r="S102" s="5">
        <v>0</v>
      </c>
      <c r="T102" s="29" t="s">
        <v>57</v>
      </c>
      <c r="U102" s="32">
        <v>0.9875</v>
      </c>
      <c r="V102">
        <v>8442385</v>
      </c>
      <c r="X102" s="7">
        <v>0</v>
      </c>
      <c r="Y102" s="3">
        <v>0</v>
      </c>
      <c r="Z102" s="8">
        <v>0</v>
      </c>
      <c r="AA102" s="8">
        <f t="shared" si="4"/>
        <v>0</v>
      </c>
      <c r="AB102" s="8">
        <v>0</v>
      </c>
      <c r="AF102" s="9">
        <v>0</v>
      </c>
      <c r="AG102" s="10">
        <v>0</v>
      </c>
      <c r="AH102" s="8">
        <v>0</v>
      </c>
      <c r="AI102" s="8">
        <f t="shared" si="3"/>
        <v>0</v>
      </c>
      <c r="AJ102" s="8">
        <v>0</v>
      </c>
      <c r="AN102" s="11">
        <v>0</v>
      </c>
      <c r="AO102" s="3">
        <v>0</v>
      </c>
      <c r="AP102" s="3">
        <v>0</v>
      </c>
      <c r="AQ102" s="8">
        <v>0</v>
      </c>
      <c r="AU102" s="2">
        <v>0</v>
      </c>
      <c r="AV102">
        <v>0</v>
      </c>
      <c r="BD102" s="43"/>
      <c r="BE102" s="45"/>
      <c r="BF102" s="43"/>
      <c r="BG102" s="45"/>
    </row>
    <row r="103" spans="1:60">
      <c r="A103" s="4">
        <v>2413042</v>
      </c>
      <c r="B103" s="23" t="s">
        <v>209</v>
      </c>
      <c r="C103" s="4">
        <v>1</v>
      </c>
      <c r="D103" s="4">
        <v>53</v>
      </c>
      <c r="E103" s="4">
        <v>0</v>
      </c>
      <c r="F103" s="4">
        <v>0</v>
      </c>
      <c r="G103" s="4">
        <v>0</v>
      </c>
      <c r="H103" s="4">
        <v>1</v>
      </c>
      <c r="I103" s="4">
        <v>0</v>
      </c>
      <c r="J103" s="26">
        <v>1</v>
      </c>
      <c r="K103" s="4">
        <v>19</v>
      </c>
      <c r="L103" s="4">
        <v>8</v>
      </c>
      <c r="M103" s="4">
        <v>0</v>
      </c>
      <c r="N103" s="4">
        <v>1</v>
      </c>
      <c r="O103" s="5">
        <v>0</v>
      </c>
      <c r="P103" s="5">
        <v>0</v>
      </c>
      <c r="Q103" s="5">
        <v>5</v>
      </c>
      <c r="R103" s="5">
        <v>0</v>
      </c>
      <c r="S103" s="5">
        <v>1</v>
      </c>
      <c r="T103" s="29" t="s">
        <v>143</v>
      </c>
      <c r="U103" s="32">
        <v>0.9776</v>
      </c>
      <c r="V103">
        <v>36660634</v>
      </c>
      <c r="X103" s="7" t="s">
        <v>91</v>
      </c>
      <c r="Y103" s="3">
        <v>0.81831645355615</v>
      </c>
      <c r="Z103" s="8">
        <v>30</v>
      </c>
      <c r="AA103" s="8">
        <f t="shared" si="4"/>
        <v>2.72772151185383</v>
      </c>
      <c r="AB103" s="8">
        <v>5</v>
      </c>
      <c r="AC103" s="8">
        <v>0.0531</v>
      </c>
      <c r="AD103" s="8">
        <v>6.98</v>
      </c>
      <c r="AF103" s="9" t="s">
        <v>58</v>
      </c>
      <c r="AG103" s="10">
        <v>0.218217720948307</v>
      </c>
      <c r="AH103" s="8">
        <v>8</v>
      </c>
      <c r="AI103" s="8">
        <f t="shared" si="3"/>
        <v>3.2732658142246</v>
      </c>
      <c r="AJ103" s="8">
        <v>6</v>
      </c>
      <c r="AK103" s="8">
        <v>0.004</v>
      </c>
      <c r="AL103" s="8">
        <v>9.51</v>
      </c>
      <c r="AN103" s="11" t="s">
        <v>77</v>
      </c>
      <c r="AO103" s="3">
        <v>0.300049366303922</v>
      </c>
      <c r="AP103" s="3">
        <v>11</v>
      </c>
      <c r="AQ103" s="8">
        <v>6.00098732607843</v>
      </c>
      <c r="AR103" s="8">
        <v>0.1098</v>
      </c>
      <c r="AU103" s="2">
        <v>0</v>
      </c>
      <c r="AV103">
        <v>0</v>
      </c>
      <c r="AX103" s="12">
        <v>0</v>
      </c>
      <c r="AY103" s="13" t="s">
        <v>133</v>
      </c>
      <c r="AZ103" s="12">
        <v>0</v>
      </c>
      <c r="BA103">
        <v>1</v>
      </c>
      <c r="BB103">
        <v>0</v>
      </c>
      <c r="BC103">
        <v>0</v>
      </c>
      <c r="BD103" s="43">
        <v>0</v>
      </c>
      <c r="BE103" s="45"/>
      <c r="BF103" s="43">
        <v>0</v>
      </c>
      <c r="BG103" s="45">
        <v>0</v>
      </c>
      <c r="BH103" s="12">
        <v>3040</v>
      </c>
    </row>
    <row r="104" spans="2:30">
      <c r="B104" s="23"/>
      <c r="O104" s="5"/>
      <c r="T104" s="5"/>
      <c r="U104" s="5"/>
      <c r="V104">
        <v>36660634</v>
      </c>
      <c r="X104" s="7" t="s">
        <v>63</v>
      </c>
      <c r="Y104" s="3">
        <v>0.354603796540998</v>
      </c>
      <c r="Z104" s="8">
        <v>13</v>
      </c>
      <c r="AA104" s="8">
        <f t="shared" si="4"/>
        <v>4.9098987213369</v>
      </c>
      <c r="AB104" s="8">
        <v>9</v>
      </c>
      <c r="AC104" s="8">
        <v>0.0112</v>
      </c>
      <c r="AD104" s="8">
        <v>1.56</v>
      </c>
    </row>
    <row r="105" hidden="1" spans="1:60">
      <c r="A105" s="4">
        <v>2279407</v>
      </c>
      <c r="C105" s="4">
        <v>0</v>
      </c>
      <c r="D105" s="4">
        <v>60</v>
      </c>
      <c r="E105" s="4">
        <v>1</v>
      </c>
      <c r="F105" s="4">
        <v>0</v>
      </c>
      <c r="G105" s="4">
        <v>0</v>
      </c>
      <c r="H105" s="4">
        <v>0</v>
      </c>
      <c r="I105" s="4">
        <v>1</v>
      </c>
      <c r="J105" s="26">
        <v>1</v>
      </c>
      <c r="K105" s="4">
        <v>20</v>
      </c>
      <c r="L105" s="4">
        <v>10</v>
      </c>
      <c r="M105" s="4">
        <v>1</v>
      </c>
      <c r="N105" s="4">
        <v>1</v>
      </c>
      <c r="O105" s="5">
        <v>0</v>
      </c>
      <c r="P105" s="5">
        <v>1</v>
      </c>
      <c r="Q105" s="5">
        <v>2</v>
      </c>
      <c r="R105" s="5">
        <v>0</v>
      </c>
      <c r="S105" s="5">
        <v>1</v>
      </c>
      <c r="T105" s="29"/>
      <c r="U105" s="32"/>
      <c r="V105" s="37"/>
      <c r="AU105" s="2" t="s">
        <v>210</v>
      </c>
      <c r="AV105">
        <v>0</v>
      </c>
      <c r="AX105" s="12">
        <v>0</v>
      </c>
      <c r="AY105" s="13" t="s">
        <v>133</v>
      </c>
      <c r="AZ105" s="12">
        <v>1</v>
      </c>
      <c r="BA105">
        <v>1</v>
      </c>
      <c r="BB105">
        <v>0</v>
      </c>
      <c r="BC105">
        <v>1</v>
      </c>
      <c r="BD105" s="43"/>
      <c r="BE105" s="45"/>
      <c r="BF105" s="43"/>
      <c r="BG105" s="45">
        <v>0</v>
      </c>
      <c r="BH105" s="12">
        <v>0</v>
      </c>
    </row>
    <row r="106" hidden="1" spans="15:22">
      <c r="O106" s="5"/>
      <c r="T106" s="5"/>
      <c r="U106" s="5"/>
      <c r="V106" s="37"/>
    </row>
    <row r="107" spans="1:60">
      <c r="A107" s="4">
        <v>2139127</v>
      </c>
      <c r="B107" s="13" t="s">
        <v>211</v>
      </c>
      <c r="C107" s="4">
        <v>0</v>
      </c>
      <c r="D107" s="4">
        <v>76</v>
      </c>
      <c r="E107" s="4">
        <v>1</v>
      </c>
      <c r="F107" s="4">
        <v>0</v>
      </c>
      <c r="G107" s="4">
        <v>0</v>
      </c>
      <c r="H107" s="4">
        <v>0</v>
      </c>
      <c r="I107" s="4">
        <v>1</v>
      </c>
      <c r="J107" s="26">
        <v>1</v>
      </c>
      <c r="K107" s="4">
        <v>21</v>
      </c>
      <c r="L107" s="4">
        <v>10</v>
      </c>
      <c r="M107" s="4">
        <v>0</v>
      </c>
      <c r="N107" s="4">
        <v>1</v>
      </c>
      <c r="O107" s="5">
        <v>0</v>
      </c>
      <c r="P107" s="5">
        <v>1</v>
      </c>
      <c r="Q107" s="5">
        <v>21</v>
      </c>
      <c r="R107" s="5">
        <v>3</v>
      </c>
      <c r="S107" s="5">
        <v>1</v>
      </c>
      <c r="T107" s="29" t="s">
        <v>57</v>
      </c>
      <c r="U107" s="32">
        <v>0.9561</v>
      </c>
      <c r="V107">
        <v>22109941</v>
      </c>
      <c r="X107" s="7" t="s">
        <v>94</v>
      </c>
      <c r="Y107" s="3">
        <v>4.52285241285809</v>
      </c>
      <c r="Z107" s="8">
        <v>100</v>
      </c>
      <c r="AA107" s="8">
        <f t="shared" si="4"/>
        <v>76.8884910185875</v>
      </c>
      <c r="AB107" s="8">
        <v>85</v>
      </c>
      <c r="AC107" s="8">
        <v>0.0732</v>
      </c>
      <c r="AD107" s="8">
        <v>5.98</v>
      </c>
      <c r="AF107" s="9" t="s">
        <v>58</v>
      </c>
      <c r="AG107" s="10">
        <v>128.720379669941</v>
      </c>
      <c r="AH107" s="8">
        <v>2846</v>
      </c>
      <c r="AI107" s="8">
        <f t="shared" si="3"/>
        <v>2465.85913549023</v>
      </c>
      <c r="AJ107" s="8">
        <v>2726</v>
      </c>
      <c r="AK107" s="8">
        <v>1.67</v>
      </c>
      <c r="AL107" s="8">
        <v>99.34</v>
      </c>
      <c r="AN107" s="11">
        <v>0</v>
      </c>
      <c r="AO107" s="3">
        <v>0</v>
      </c>
      <c r="AP107" s="3">
        <v>0</v>
      </c>
      <c r="AQ107" s="8">
        <v>0</v>
      </c>
      <c r="AU107" s="2">
        <v>0</v>
      </c>
      <c r="AV107" t="s">
        <v>149</v>
      </c>
      <c r="AX107" s="12">
        <v>0</v>
      </c>
      <c r="AY107" s="13" t="s">
        <v>133</v>
      </c>
      <c r="AZ107" s="12">
        <v>1</v>
      </c>
      <c r="BA107">
        <v>1</v>
      </c>
      <c r="BB107">
        <v>1</v>
      </c>
      <c r="BC107">
        <v>1</v>
      </c>
      <c r="BD107" s="43"/>
      <c r="BE107" s="45"/>
      <c r="BF107" s="43">
        <v>0</v>
      </c>
      <c r="BG107" s="45">
        <v>0</v>
      </c>
      <c r="BH107" s="12">
        <v>1500</v>
      </c>
    </row>
    <row r="108" spans="1:60">
      <c r="A108" s="4">
        <v>2375087</v>
      </c>
      <c r="B108" s="24" t="s">
        <v>212</v>
      </c>
      <c r="C108" s="4">
        <v>0</v>
      </c>
      <c r="D108" s="4">
        <v>34</v>
      </c>
      <c r="E108" s="4">
        <v>1</v>
      </c>
      <c r="F108" s="4">
        <v>0</v>
      </c>
      <c r="G108" s="4">
        <v>0</v>
      </c>
      <c r="H108" s="4">
        <v>0</v>
      </c>
      <c r="I108" s="4">
        <v>1</v>
      </c>
      <c r="J108" s="26">
        <v>1</v>
      </c>
      <c r="K108" s="4">
        <v>12</v>
      </c>
      <c r="L108" s="4">
        <v>8</v>
      </c>
      <c r="M108" s="4">
        <v>0</v>
      </c>
      <c r="N108" s="4">
        <v>0</v>
      </c>
      <c r="O108" s="5">
        <v>0</v>
      </c>
      <c r="P108" s="5">
        <v>0</v>
      </c>
      <c r="Q108" s="5">
        <v>11</v>
      </c>
      <c r="R108" s="5">
        <v>2</v>
      </c>
      <c r="S108" s="5">
        <v>1</v>
      </c>
      <c r="T108" s="29" t="s">
        <v>57</v>
      </c>
      <c r="U108" s="32">
        <v>0.923</v>
      </c>
      <c r="V108">
        <v>12748745</v>
      </c>
      <c r="X108" s="7" t="s">
        <v>65</v>
      </c>
      <c r="Y108" s="3">
        <v>43.6121359396552</v>
      </c>
      <c r="Z108">
        <v>556</v>
      </c>
      <c r="AA108" s="8">
        <f t="shared" si="4"/>
        <v>331.012974218247</v>
      </c>
      <c r="AB108">
        <v>211</v>
      </c>
      <c r="AC108">
        <v>0.4951</v>
      </c>
      <c r="AD108">
        <v>7.79</v>
      </c>
      <c r="AF108" s="9">
        <v>0</v>
      </c>
      <c r="AG108" s="10">
        <v>0</v>
      </c>
      <c r="AH108" s="8">
        <v>0</v>
      </c>
      <c r="AI108" s="8">
        <f t="shared" si="3"/>
        <v>0</v>
      </c>
      <c r="AJ108" s="8">
        <v>0</v>
      </c>
      <c r="AN108" s="11">
        <v>0</v>
      </c>
      <c r="AO108" s="3">
        <v>0</v>
      </c>
      <c r="AP108" s="3">
        <v>0</v>
      </c>
      <c r="AQ108" s="8">
        <v>0</v>
      </c>
      <c r="AR108"/>
      <c r="AU108" s="2" t="s">
        <v>213</v>
      </c>
      <c r="AV108">
        <v>0</v>
      </c>
      <c r="AX108" s="12">
        <v>0</v>
      </c>
      <c r="AY108" s="13">
        <v>0</v>
      </c>
      <c r="AZ108" s="12">
        <v>0</v>
      </c>
      <c r="BD108" s="43">
        <v>0</v>
      </c>
      <c r="BE108" s="45"/>
      <c r="BF108" s="43">
        <v>0</v>
      </c>
      <c r="BG108" s="45">
        <v>0</v>
      </c>
      <c r="BH108" s="12">
        <v>0</v>
      </c>
    </row>
    <row r="109" spans="15:30">
      <c r="O109" s="5"/>
      <c r="T109" s="5"/>
      <c r="U109" s="5"/>
      <c r="V109">
        <v>12748745</v>
      </c>
      <c r="X109" s="7" t="s">
        <v>152</v>
      </c>
      <c r="Y109" s="3">
        <v>0.705951840749815</v>
      </c>
      <c r="Z109">
        <v>9</v>
      </c>
      <c r="AA109" s="8">
        <f t="shared" si="4"/>
        <v>9.41269120999753</v>
      </c>
      <c r="AB109">
        <v>6</v>
      </c>
      <c r="AC109">
        <v>0.0155</v>
      </c>
      <c r="AD109">
        <v>0.24</v>
      </c>
    </row>
    <row r="110" spans="1:60">
      <c r="A110" s="4">
        <v>2334444</v>
      </c>
      <c r="B110" s="13" t="s">
        <v>214</v>
      </c>
      <c r="C110" s="4">
        <v>0</v>
      </c>
      <c r="D110" s="4">
        <v>53</v>
      </c>
      <c r="E110" s="4">
        <v>1</v>
      </c>
      <c r="F110" s="4">
        <v>0</v>
      </c>
      <c r="G110" s="4">
        <v>0</v>
      </c>
      <c r="H110" s="4">
        <v>0</v>
      </c>
      <c r="I110" s="4">
        <v>1</v>
      </c>
      <c r="J110" s="26">
        <v>1</v>
      </c>
      <c r="K110" s="4">
        <v>20</v>
      </c>
      <c r="L110" s="4">
        <v>9</v>
      </c>
      <c r="M110" s="4">
        <v>0</v>
      </c>
      <c r="N110" s="4">
        <v>1</v>
      </c>
      <c r="O110" s="5">
        <v>0</v>
      </c>
      <c r="P110" s="5">
        <v>1</v>
      </c>
      <c r="Q110" s="5">
        <v>3</v>
      </c>
      <c r="R110" s="5">
        <v>0</v>
      </c>
      <c r="S110" s="5">
        <v>1</v>
      </c>
      <c r="T110" s="29" t="s">
        <v>57</v>
      </c>
      <c r="U110" s="32">
        <v>0.9871</v>
      </c>
      <c r="V110">
        <v>14234666</v>
      </c>
      <c r="X110" s="7" t="s">
        <v>94</v>
      </c>
      <c r="Y110" s="3">
        <v>917.829754488093</v>
      </c>
      <c r="Z110" s="8">
        <v>13065</v>
      </c>
      <c r="AA110" s="8">
        <f t="shared" si="4"/>
        <v>17787.5617172893</v>
      </c>
      <c r="AB110" s="8">
        <v>12660</v>
      </c>
      <c r="AC110" s="8">
        <v>20</v>
      </c>
      <c r="AD110" s="8">
        <v>95.62</v>
      </c>
      <c r="AF110" s="9" t="s">
        <v>73</v>
      </c>
      <c r="AG110" s="10">
        <v>75.3091080605614</v>
      </c>
      <c r="AH110" s="8">
        <v>1072</v>
      </c>
      <c r="AI110" s="8">
        <f t="shared" si="3"/>
        <v>1143.68682763614</v>
      </c>
      <c r="AJ110" s="8">
        <v>814</v>
      </c>
      <c r="AK110" s="8">
        <v>0.44</v>
      </c>
      <c r="AL110" s="8">
        <v>97.02</v>
      </c>
      <c r="AN110" s="11">
        <v>0</v>
      </c>
      <c r="AO110" s="3">
        <v>0</v>
      </c>
      <c r="AP110" s="3">
        <v>0</v>
      </c>
      <c r="AQ110" s="8">
        <v>0</v>
      </c>
      <c r="AS110" s="3"/>
      <c r="AU110" s="2" t="s">
        <v>140</v>
      </c>
      <c r="AV110">
        <v>0</v>
      </c>
      <c r="AX110" s="12">
        <v>0</v>
      </c>
      <c r="AY110" s="13" t="s">
        <v>133</v>
      </c>
      <c r="AZ110" s="12">
        <v>1</v>
      </c>
      <c r="BA110">
        <v>1</v>
      </c>
      <c r="BB110">
        <v>1</v>
      </c>
      <c r="BC110">
        <v>1</v>
      </c>
      <c r="BD110" s="43"/>
      <c r="BE110" s="45"/>
      <c r="BF110" s="43">
        <v>0</v>
      </c>
      <c r="BG110" s="45">
        <v>0</v>
      </c>
      <c r="BH110" s="12">
        <v>0</v>
      </c>
    </row>
    <row r="111" spans="2:34">
      <c r="B111" s="13"/>
      <c r="O111" s="5"/>
      <c r="T111" s="5"/>
      <c r="U111" s="5"/>
      <c r="V111">
        <v>14234666</v>
      </c>
      <c r="AF111" s="9" t="s">
        <v>110</v>
      </c>
      <c r="AG111" s="10">
        <v>0.491757235470084</v>
      </c>
      <c r="AH111" s="8">
        <v>7</v>
      </c>
    </row>
    <row r="112" spans="1:59">
      <c r="A112" s="4">
        <v>2254092</v>
      </c>
      <c r="B112" s="23" t="s">
        <v>215</v>
      </c>
      <c r="C112" s="4">
        <v>0</v>
      </c>
      <c r="D112" s="4">
        <v>29</v>
      </c>
      <c r="E112" s="4">
        <v>1</v>
      </c>
      <c r="F112" s="4">
        <v>0</v>
      </c>
      <c r="G112" s="4">
        <v>0</v>
      </c>
      <c r="H112" s="4">
        <v>0</v>
      </c>
      <c r="I112" s="4">
        <v>1</v>
      </c>
      <c r="J112" s="26">
        <v>1</v>
      </c>
      <c r="K112" s="4">
        <v>30</v>
      </c>
      <c r="L112" s="4">
        <v>13</v>
      </c>
      <c r="M112" s="4">
        <v>0</v>
      </c>
      <c r="N112" s="4">
        <v>0</v>
      </c>
      <c r="O112" s="5">
        <v>0</v>
      </c>
      <c r="P112" s="5">
        <v>0</v>
      </c>
      <c r="Q112" s="5">
        <v>7</v>
      </c>
      <c r="R112" s="5">
        <v>1</v>
      </c>
      <c r="S112" s="5">
        <v>0</v>
      </c>
      <c r="T112" s="29" t="s">
        <v>143</v>
      </c>
      <c r="U112" s="32">
        <v>0.9615</v>
      </c>
      <c r="V112">
        <v>22386298</v>
      </c>
      <c r="X112" s="7" t="s">
        <v>63</v>
      </c>
      <c r="Y112" s="3">
        <v>0.580712362535333</v>
      </c>
      <c r="Z112" s="8">
        <v>13</v>
      </c>
      <c r="AA112" s="8">
        <f t="shared" si="4"/>
        <v>8.93403634669743</v>
      </c>
      <c r="AB112" s="8">
        <v>10</v>
      </c>
      <c r="AC112" s="8">
        <v>0.0159</v>
      </c>
      <c r="AD112" s="8">
        <v>1.96</v>
      </c>
      <c r="AF112" s="9">
        <v>0</v>
      </c>
      <c r="AG112" s="10">
        <v>0</v>
      </c>
      <c r="AH112" s="8">
        <v>0</v>
      </c>
      <c r="AI112" s="8">
        <f t="shared" si="3"/>
        <v>0</v>
      </c>
      <c r="AJ112" s="8">
        <v>0</v>
      </c>
      <c r="AN112" s="11" t="s">
        <v>216</v>
      </c>
      <c r="AO112" s="3">
        <v>1.20609490680415</v>
      </c>
      <c r="AP112" s="3">
        <v>27</v>
      </c>
      <c r="AQ112" s="8">
        <v>21.4416872320738</v>
      </c>
      <c r="AR112" s="8">
        <v>23.45</v>
      </c>
      <c r="AU112" s="2">
        <v>0</v>
      </c>
      <c r="AV112">
        <v>0</v>
      </c>
      <c r="AX112" s="12">
        <v>0</v>
      </c>
      <c r="AY112" s="13" t="s">
        <v>133</v>
      </c>
      <c r="AZ112" s="12">
        <v>0</v>
      </c>
      <c r="BA112">
        <v>0</v>
      </c>
      <c r="BB112">
        <v>0</v>
      </c>
      <c r="BD112" s="43"/>
      <c r="BE112" s="45"/>
      <c r="BF112" s="43">
        <v>0</v>
      </c>
      <c r="BG112" s="45"/>
    </row>
    <row r="113" spans="2:30">
      <c r="B113" s="23"/>
      <c r="O113" s="5"/>
      <c r="T113" s="5"/>
      <c r="U113" s="5"/>
      <c r="V113">
        <v>22386298</v>
      </c>
      <c r="X113" s="7" t="s">
        <v>94</v>
      </c>
      <c r="Y113" s="3">
        <v>0.670052726002307</v>
      </c>
      <c r="Z113" s="8">
        <v>15</v>
      </c>
      <c r="AA113" s="8">
        <f t="shared" si="4"/>
        <v>11.6142472507067</v>
      </c>
      <c r="AB113" s="8">
        <v>13</v>
      </c>
      <c r="AC113" s="8">
        <v>0.011</v>
      </c>
      <c r="AD113" s="8">
        <v>0.91</v>
      </c>
    </row>
    <row r="114" hidden="1" spans="1:59">
      <c r="A114" s="4" t="s">
        <v>217</v>
      </c>
      <c r="C114" s="4">
        <v>1</v>
      </c>
      <c r="D114" s="4">
        <v>43</v>
      </c>
      <c r="E114" s="4">
        <v>0</v>
      </c>
      <c r="F114" s="4">
        <v>0</v>
      </c>
      <c r="G114" s="4">
        <v>0</v>
      </c>
      <c r="H114" s="4">
        <v>0</v>
      </c>
      <c r="I114" s="4">
        <v>0</v>
      </c>
      <c r="J114" s="26">
        <v>0</v>
      </c>
      <c r="K114" s="4">
        <v>6</v>
      </c>
      <c r="L114" s="4">
        <v>6</v>
      </c>
      <c r="M114" s="4">
        <v>0</v>
      </c>
      <c r="N114" s="4">
        <v>0</v>
      </c>
      <c r="O114" s="5">
        <v>0</v>
      </c>
      <c r="P114" s="5">
        <v>1</v>
      </c>
      <c r="Q114" s="5">
        <v>3</v>
      </c>
      <c r="R114" s="5">
        <v>0</v>
      </c>
      <c r="S114" s="5">
        <v>1</v>
      </c>
      <c r="T114" s="29"/>
      <c r="U114" s="32"/>
      <c r="V114" s="37"/>
      <c r="AM114" s="13" t="s">
        <v>218</v>
      </c>
      <c r="AS114" t="s">
        <v>69</v>
      </c>
      <c r="AT114" t="s">
        <v>161</v>
      </c>
      <c r="AU114" s="2">
        <v>0</v>
      </c>
      <c r="AV114">
        <v>0</v>
      </c>
      <c r="AX114" s="12" t="s">
        <v>69</v>
      </c>
      <c r="BD114" s="43" t="s">
        <v>219</v>
      </c>
      <c r="BE114" s="45"/>
      <c r="BF114" s="43"/>
      <c r="BG114" s="45"/>
    </row>
    <row r="115" spans="1:60">
      <c r="A115" s="4">
        <v>2423265</v>
      </c>
      <c r="B115" s="23" t="s">
        <v>220</v>
      </c>
      <c r="C115" s="4">
        <v>1</v>
      </c>
      <c r="D115" s="4">
        <v>64</v>
      </c>
      <c r="E115" s="4">
        <v>1</v>
      </c>
      <c r="F115" s="4">
        <v>1</v>
      </c>
      <c r="G115" s="4">
        <v>0</v>
      </c>
      <c r="H115" s="4">
        <v>0</v>
      </c>
      <c r="I115" s="4">
        <v>1</v>
      </c>
      <c r="J115" s="26">
        <v>1</v>
      </c>
      <c r="K115" s="4">
        <v>20</v>
      </c>
      <c r="L115" s="4">
        <v>9</v>
      </c>
      <c r="M115" s="4">
        <v>0</v>
      </c>
      <c r="N115" s="4">
        <v>0</v>
      </c>
      <c r="O115" s="5">
        <v>0</v>
      </c>
      <c r="P115" s="5">
        <v>0</v>
      </c>
      <c r="Q115" s="5">
        <v>5</v>
      </c>
      <c r="R115" s="5">
        <v>0</v>
      </c>
      <c r="S115" s="5">
        <v>1</v>
      </c>
      <c r="T115" s="29" t="s">
        <v>143</v>
      </c>
      <c r="U115" s="32">
        <v>0.9799</v>
      </c>
      <c r="V115">
        <v>34905194</v>
      </c>
      <c r="X115" s="7">
        <v>0</v>
      </c>
      <c r="Y115" s="3">
        <v>0</v>
      </c>
      <c r="Z115" s="8">
        <v>0</v>
      </c>
      <c r="AA115" s="8">
        <f t="shared" si="4"/>
        <v>0</v>
      </c>
      <c r="AB115" s="8">
        <v>0</v>
      </c>
      <c r="AF115" s="9">
        <v>0</v>
      </c>
      <c r="AG115" s="10">
        <v>0</v>
      </c>
      <c r="AH115" s="8">
        <v>0</v>
      </c>
      <c r="AI115" s="8">
        <f t="shared" si="3"/>
        <v>0</v>
      </c>
      <c r="AJ115" s="8">
        <v>0</v>
      </c>
      <c r="AN115" s="11" t="s">
        <v>175</v>
      </c>
      <c r="AO115" s="3">
        <v>69.8176895965684</v>
      </c>
      <c r="AP115" s="3">
        <v>2437</v>
      </c>
      <c r="AQ115" s="8">
        <v>1383.17523747325</v>
      </c>
      <c r="AR115" s="8">
        <v>88.72</v>
      </c>
      <c r="AU115" s="2">
        <v>0</v>
      </c>
      <c r="AV115">
        <v>0</v>
      </c>
      <c r="AX115" s="12">
        <v>0</v>
      </c>
      <c r="AY115" s="13" t="s">
        <v>133</v>
      </c>
      <c r="AZ115" s="12">
        <v>0</v>
      </c>
      <c r="BA115">
        <v>0</v>
      </c>
      <c r="BB115">
        <v>0</v>
      </c>
      <c r="BC115">
        <v>0</v>
      </c>
      <c r="BD115" s="43">
        <v>0</v>
      </c>
      <c r="BE115" s="45"/>
      <c r="BF115" s="43">
        <v>0</v>
      </c>
      <c r="BG115" s="45">
        <v>0</v>
      </c>
      <c r="BH115" s="12">
        <v>0</v>
      </c>
    </row>
    <row r="116" spans="2:44">
      <c r="B116" s="23"/>
      <c r="O116" s="5"/>
      <c r="T116" s="5"/>
      <c r="U116" s="5"/>
      <c r="V116">
        <v>34905194</v>
      </c>
      <c r="AN116" s="11" t="s">
        <v>77</v>
      </c>
      <c r="AO116" s="3">
        <v>0.0859470942920415</v>
      </c>
      <c r="AP116" s="3">
        <v>3</v>
      </c>
      <c r="AQ116" s="8">
        <v>1.71894188584083</v>
      </c>
      <c r="AR116" s="8">
        <v>0.0549</v>
      </c>
    </row>
    <row r="117" spans="1:59">
      <c r="A117" s="4">
        <v>2216866</v>
      </c>
      <c r="B117" s="24" t="s">
        <v>221</v>
      </c>
      <c r="C117" s="4">
        <v>1</v>
      </c>
      <c r="D117" s="4">
        <v>76</v>
      </c>
      <c r="E117" s="4">
        <v>0</v>
      </c>
      <c r="F117" s="4">
        <v>0</v>
      </c>
      <c r="G117" s="4">
        <v>1</v>
      </c>
      <c r="H117" s="4">
        <v>0</v>
      </c>
      <c r="I117" s="4">
        <v>0</v>
      </c>
      <c r="J117" s="26">
        <v>1</v>
      </c>
      <c r="K117" s="4">
        <v>20</v>
      </c>
      <c r="L117" s="4">
        <v>9</v>
      </c>
      <c r="M117" s="4">
        <v>1</v>
      </c>
      <c r="N117" s="4">
        <v>1</v>
      </c>
      <c r="O117" s="5">
        <v>0</v>
      </c>
      <c r="P117" s="5">
        <v>1</v>
      </c>
      <c r="Q117" s="5">
        <v>22</v>
      </c>
      <c r="R117" s="5">
        <v>1</v>
      </c>
      <c r="S117" s="5">
        <v>0</v>
      </c>
      <c r="T117" s="29" t="s">
        <v>57</v>
      </c>
      <c r="U117" s="32">
        <v>0.9766</v>
      </c>
      <c r="V117">
        <v>19410723</v>
      </c>
      <c r="X117" s="7">
        <v>0</v>
      </c>
      <c r="Y117" s="3">
        <v>0</v>
      </c>
      <c r="Z117" s="8">
        <v>0</v>
      </c>
      <c r="AA117" s="8">
        <f t="shared" si="4"/>
        <v>0</v>
      </c>
      <c r="AB117" s="8">
        <v>0</v>
      </c>
      <c r="AF117" s="9">
        <v>0</v>
      </c>
      <c r="AG117" s="10">
        <v>0</v>
      </c>
      <c r="AH117" s="8">
        <v>0</v>
      </c>
      <c r="AI117" s="8">
        <f t="shared" si="3"/>
        <v>0</v>
      </c>
      <c r="AJ117" s="8">
        <v>0</v>
      </c>
      <c r="AN117" s="11">
        <v>0</v>
      </c>
      <c r="AO117" s="3">
        <v>0</v>
      </c>
      <c r="AP117" s="3">
        <v>0</v>
      </c>
      <c r="AQ117" s="8">
        <v>0</v>
      </c>
      <c r="AR117"/>
      <c r="AU117" s="2">
        <v>0</v>
      </c>
      <c r="AV117">
        <v>0</v>
      </c>
      <c r="BD117" s="43"/>
      <c r="BE117" s="45"/>
      <c r="BF117" s="43"/>
      <c r="BG117" s="45"/>
    </row>
    <row r="118" spans="1:60">
      <c r="A118" s="4" t="s">
        <v>222</v>
      </c>
      <c r="B118" s="13" t="s">
        <v>223</v>
      </c>
      <c r="C118" s="4">
        <v>1</v>
      </c>
      <c r="D118" s="4">
        <v>53</v>
      </c>
      <c r="E118" s="4">
        <v>0</v>
      </c>
      <c r="F118" s="4">
        <v>1</v>
      </c>
      <c r="G118" s="4">
        <v>0</v>
      </c>
      <c r="H118" s="4">
        <v>0</v>
      </c>
      <c r="I118" s="4">
        <v>0</v>
      </c>
      <c r="J118" s="26">
        <v>1</v>
      </c>
      <c r="K118" s="4">
        <v>23</v>
      </c>
      <c r="L118" s="4">
        <v>11</v>
      </c>
      <c r="M118" s="4">
        <v>0</v>
      </c>
      <c r="N118" s="4">
        <v>1</v>
      </c>
      <c r="O118" s="5">
        <v>0</v>
      </c>
      <c r="P118" s="5">
        <v>1</v>
      </c>
      <c r="Q118" s="5">
        <v>17</v>
      </c>
      <c r="R118" s="5">
        <v>1</v>
      </c>
      <c r="S118" s="5">
        <v>1</v>
      </c>
      <c r="T118" s="29" t="s">
        <v>57</v>
      </c>
      <c r="U118" s="32">
        <v>0.9629</v>
      </c>
      <c r="V118">
        <v>13492196</v>
      </c>
      <c r="X118" s="7" t="s">
        <v>224</v>
      </c>
      <c r="Y118" s="3">
        <v>166.688951153689</v>
      </c>
      <c r="Z118" s="8">
        <v>2249</v>
      </c>
      <c r="AA118" s="8">
        <f t="shared" si="4"/>
        <v>2829.78397289811</v>
      </c>
      <c r="AB118" s="8">
        <v>1909</v>
      </c>
      <c r="AC118" s="8">
        <v>3.17</v>
      </c>
      <c r="AD118" s="8">
        <v>79.68</v>
      </c>
      <c r="AF118" s="9">
        <v>0</v>
      </c>
      <c r="AG118" s="10">
        <v>0</v>
      </c>
      <c r="AH118" s="8">
        <v>0</v>
      </c>
      <c r="AI118" s="8">
        <f t="shared" si="3"/>
        <v>0</v>
      </c>
      <c r="AJ118" s="8">
        <v>0</v>
      </c>
      <c r="AN118" s="11">
        <v>0</v>
      </c>
      <c r="AO118" s="3">
        <v>0</v>
      </c>
      <c r="AP118" s="3">
        <v>0</v>
      </c>
      <c r="AQ118" s="8">
        <v>0</v>
      </c>
      <c r="AU118" s="2">
        <v>0</v>
      </c>
      <c r="AV118">
        <v>0</v>
      </c>
      <c r="AX118" s="12" t="s">
        <v>225</v>
      </c>
      <c r="AY118" s="13" t="s">
        <v>133</v>
      </c>
      <c r="AZ118" s="12">
        <v>0</v>
      </c>
      <c r="BA118">
        <v>1</v>
      </c>
      <c r="BC118">
        <v>0</v>
      </c>
      <c r="BD118" s="43">
        <v>0</v>
      </c>
      <c r="BE118" s="45"/>
      <c r="BF118" s="43">
        <v>0</v>
      </c>
      <c r="BG118" s="45">
        <v>0</v>
      </c>
      <c r="BH118" s="12">
        <v>0</v>
      </c>
    </row>
    <row r="119" spans="1:60">
      <c r="A119" s="4">
        <v>2364565</v>
      </c>
      <c r="B119" s="13" t="s">
        <v>226</v>
      </c>
      <c r="C119" s="4">
        <v>1</v>
      </c>
      <c r="D119" s="4">
        <v>56</v>
      </c>
      <c r="E119" s="4">
        <v>1</v>
      </c>
      <c r="F119" s="4">
        <v>0</v>
      </c>
      <c r="G119" s="4">
        <v>0</v>
      </c>
      <c r="H119" s="4">
        <v>0</v>
      </c>
      <c r="I119" s="4">
        <v>1</v>
      </c>
      <c r="J119" s="26">
        <v>1</v>
      </c>
      <c r="K119" s="4">
        <v>19</v>
      </c>
      <c r="L119" s="4">
        <v>4</v>
      </c>
      <c r="M119" s="4">
        <v>0</v>
      </c>
      <c r="N119" s="4">
        <v>1</v>
      </c>
      <c r="O119" s="5">
        <v>0</v>
      </c>
      <c r="P119" s="5">
        <v>0</v>
      </c>
      <c r="Q119" s="5">
        <v>23</v>
      </c>
      <c r="R119" s="5">
        <v>1</v>
      </c>
      <c r="S119" s="5">
        <v>0</v>
      </c>
      <c r="T119" s="29" t="s">
        <v>57</v>
      </c>
      <c r="U119" s="32">
        <v>0.9529</v>
      </c>
      <c r="V119">
        <v>14468803</v>
      </c>
      <c r="X119" s="7" t="s">
        <v>63</v>
      </c>
      <c r="Y119" s="3">
        <v>11.9567596573124</v>
      </c>
      <c r="Z119" s="8">
        <v>173</v>
      </c>
      <c r="AA119" s="8">
        <f t="shared" si="4"/>
        <v>164.491838060135</v>
      </c>
      <c r="AB119" s="8">
        <v>119</v>
      </c>
      <c r="AC119" s="8">
        <v>0.2116</v>
      </c>
      <c r="AD119" s="8">
        <v>6.96</v>
      </c>
      <c r="AF119" s="9">
        <v>0</v>
      </c>
      <c r="AG119" s="10">
        <v>0</v>
      </c>
      <c r="AH119" s="8">
        <v>0</v>
      </c>
      <c r="AI119" s="8">
        <f t="shared" si="3"/>
        <v>0</v>
      </c>
      <c r="AJ119" s="8">
        <v>0</v>
      </c>
      <c r="AN119" s="11" t="s">
        <v>59</v>
      </c>
      <c r="AO119" s="3">
        <v>9.3995336034363</v>
      </c>
      <c r="AP119" s="3">
        <v>136</v>
      </c>
      <c r="AQ119" s="8">
        <v>170.020975473921</v>
      </c>
      <c r="AR119" s="8">
        <v>2.8</v>
      </c>
      <c r="AU119" s="2">
        <v>0</v>
      </c>
      <c r="AV119">
        <v>0</v>
      </c>
      <c r="AX119" s="12">
        <v>0</v>
      </c>
      <c r="AY119" s="13">
        <v>0</v>
      </c>
      <c r="AZ119" s="12">
        <v>0</v>
      </c>
      <c r="BA119">
        <v>1</v>
      </c>
      <c r="BC119">
        <v>0</v>
      </c>
      <c r="BD119" s="43"/>
      <c r="BE119" s="45"/>
      <c r="BF119" s="43"/>
      <c r="BG119" s="45">
        <v>0</v>
      </c>
      <c r="BH119" s="12">
        <v>0</v>
      </c>
    </row>
    <row r="120" spans="2:30">
      <c r="B120" s="13"/>
      <c r="O120" s="5"/>
      <c r="T120" s="5"/>
      <c r="U120" s="5"/>
      <c r="V120">
        <v>14468803</v>
      </c>
      <c r="X120" s="7" t="s">
        <v>227</v>
      </c>
      <c r="Y120" s="3">
        <v>9.67599047412561</v>
      </c>
      <c r="Z120" s="8">
        <v>140</v>
      </c>
      <c r="AA120" s="8">
        <f t="shared" si="4"/>
        <v>146.522141465331</v>
      </c>
      <c r="AB120" s="8">
        <v>106</v>
      </c>
      <c r="AC120" s="8">
        <v>0.1022</v>
      </c>
      <c r="AD120" s="8">
        <v>3.37</v>
      </c>
    </row>
    <row r="121" spans="1:59">
      <c r="A121" s="4">
        <v>2513524</v>
      </c>
      <c r="B121" s="23" t="s">
        <v>228</v>
      </c>
      <c r="C121" s="4">
        <v>1</v>
      </c>
      <c r="D121" s="4">
        <v>59</v>
      </c>
      <c r="E121" s="4">
        <v>0</v>
      </c>
      <c r="F121" s="4">
        <v>0</v>
      </c>
      <c r="G121" s="4">
        <v>0</v>
      </c>
      <c r="H121" s="4">
        <v>0</v>
      </c>
      <c r="I121" s="4">
        <v>0</v>
      </c>
      <c r="J121" s="26">
        <v>0</v>
      </c>
      <c r="K121" s="4">
        <v>36</v>
      </c>
      <c r="L121" s="4">
        <v>9</v>
      </c>
      <c r="M121" s="4">
        <v>1</v>
      </c>
      <c r="N121" s="4">
        <v>1</v>
      </c>
      <c r="O121" s="5">
        <v>1</v>
      </c>
      <c r="P121" s="5">
        <v>1</v>
      </c>
      <c r="Q121" s="5">
        <v>17</v>
      </c>
      <c r="R121" s="5">
        <v>2</v>
      </c>
      <c r="S121" s="5">
        <v>0</v>
      </c>
      <c r="T121" s="29" t="s">
        <v>143</v>
      </c>
      <c r="U121" s="32">
        <v>0.9452</v>
      </c>
      <c r="V121">
        <v>15541744</v>
      </c>
      <c r="X121" s="7">
        <v>0</v>
      </c>
      <c r="Y121" s="3">
        <v>0</v>
      </c>
      <c r="Z121" s="8">
        <v>0</v>
      </c>
      <c r="AA121" s="8">
        <f t="shared" si="4"/>
        <v>0</v>
      </c>
      <c r="AB121" s="8">
        <v>0</v>
      </c>
      <c r="AF121" s="9">
        <v>0</v>
      </c>
      <c r="AG121" s="10">
        <v>0</v>
      </c>
      <c r="AH121" s="8">
        <v>0</v>
      </c>
      <c r="AI121" s="8">
        <f t="shared" si="3"/>
        <v>0</v>
      </c>
      <c r="AJ121" s="8">
        <v>0</v>
      </c>
      <c r="AN121" s="11">
        <v>0</v>
      </c>
      <c r="AO121" s="3">
        <v>0</v>
      </c>
      <c r="AP121" s="3">
        <v>0</v>
      </c>
      <c r="AQ121" s="8">
        <v>0</v>
      </c>
      <c r="AU121" s="2">
        <v>0</v>
      </c>
      <c r="AV121">
        <v>0</v>
      </c>
      <c r="BD121" s="43"/>
      <c r="BE121" s="45"/>
      <c r="BF121" s="43"/>
      <c r="BG121" s="45"/>
    </row>
    <row r="122" spans="1:60">
      <c r="A122" s="4">
        <v>2410890</v>
      </c>
      <c r="B122" s="23" t="s">
        <v>229</v>
      </c>
      <c r="C122" s="4">
        <v>1</v>
      </c>
      <c r="D122" s="4">
        <v>52</v>
      </c>
      <c r="E122" s="4">
        <v>1</v>
      </c>
      <c r="F122" s="4">
        <v>0</v>
      </c>
      <c r="G122" s="4">
        <v>0</v>
      </c>
      <c r="H122" s="4">
        <v>0</v>
      </c>
      <c r="I122" s="4">
        <v>1</v>
      </c>
      <c r="J122" s="26">
        <v>1</v>
      </c>
      <c r="K122" s="4">
        <v>21</v>
      </c>
      <c r="L122" s="4">
        <v>8</v>
      </c>
      <c r="M122" s="4">
        <v>0</v>
      </c>
      <c r="N122" s="4">
        <v>1</v>
      </c>
      <c r="O122" s="5">
        <v>0</v>
      </c>
      <c r="P122" s="5">
        <v>1</v>
      </c>
      <c r="Q122" s="5">
        <v>14</v>
      </c>
      <c r="R122" s="5">
        <v>1</v>
      </c>
      <c r="S122" s="5">
        <v>1</v>
      </c>
      <c r="T122" s="29" t="s">
        <v>143</v>
      </c>
      <c r="U122" s="32">
        <v>0.9795</v>
      </c>
      <c r="V122">
        <v>39134789</v>
      </c>
      <c r="X122" s="7" t="s">
        <v>127</v>
      </c>
      <c r="Y122" s="3">
        <v>496.744725006694</v>
      </c>
      <c r="Z122" s="8">
        <v>19440</v>
      </c>
      <c r="AA122" s="8">
        <f t="shared" si="4"/>
        <v>6004.37631080622</v>
      </c>
      <c r="AB122" s="8">
        <v>11749</v>
      </c>
      <c r="AC122" s="8">
        <v>7.72</v>
      </c>
      <c r="AD122" s="8" t="s">
        <v>158</v>
      </c>
      <c r="AF122" s="9" t="s">
        <v>58</v>
      </c>
      <c r="AG122" s="10">
        <v>254.530566141547</v>
      </c>
      <c r="AH122" s="8">
        <v>9961</v>
      </c>
      <c r="AI122" s="8">
        <f t="shared" si="3"/>
        <v>4833.55103818242</v>
      </c>
      <c r="AJ122" s="8">
        <v>9458</v>
      </c>
      <c r="AK122" s="8">
        <v>4.92</v>
      </c>
      <c r="AL122" s="8" t="s">
        <v>158</v>
      </c>
      <c r="AN122" s="11">
        <v>0</v>
      </c>
      <c r="AO122" s="3">
        <v>0</v>
      </c>
      <c r="AP122" s="3">
        <v>0</v>
      </c>
      <c r="AQ122" s="8">
        <v>0</v>
      </c>
      <c r="AU122" s="2" t="s">
        <v>230</v>
      </c>
      <c r="AV122">
        <v>0</v>
      </c>
      <c r="AX122" s="12">
        <v>0</v>
      </c>
      <c r="AY122" s="13" t="s">
        <v>151</v>
      </c>
      <c r="AZ122" s="12">
        <v>1</v>
      </c>
      <c r="BA122">
        <v>1</v>
      </c>
      <c r="BC122">
        <v>1</v>
      </c>
      <c r="BD122" s="43">
        <v>0</v>
      </c>
      <c r="BE122" s="45"/>
      <c r="BF122" s="43">
        <v>0</v>
      </c>
      <c r="BG122" s="45">
        <v>0</v>
      </c>
      <c r="BH122" s="12">
        <v>0</v>
      </c>
    </row>
    <row r="123" spans="2:38">
      <c r="B123" s="23"/>
      <c r="O123" s="5"/>
      <c r="T123" s="5"/>
      <c r="U123" s="5"/>
      <c r="V123">
        <v>39134789</v>
      </c>
      <c r="AF123" s="9" t="s">
        <v>231</v>
      </c>
      <c r="AG123" s="10">
        <v>3.90956496533046</v>
      </c>
      <c r="AH123" s="8">
        <v>153</v>
      </c>
      <c r="AI123" s="8">
        <f t="shared" si="3"/>
        <v>76.1470823312731</v>
      </c>
      <c r="AJ123" s="8">
        <v>149</v>
      </c>
      <c r="AK123" s="8">
        <v>0.0195</v>
      </c>
      <c r="AL123" s="8" t="s">
        <v>158</v>
      </c>
    </row>
    <row r="124" spans="1:60">
      <c r="A124" s="4">
        <v>2198146</v>
      </c>
      <c r="B124" s="24" t="s">
        <v>232</v>
      </c>
      <c r="C124" s="4">
        <v>1</v>
      </c>
      <c r="D124" s="4">
        <v>53</v>
      </c>
      <c r="E124" s="4">
        <v>1</v>
      </c>
      <c r="F124" s="4">
        <v>0</v>
      </c>
      <c r="G124" s="4">
        <v>0</v>
      </c>
      <c r="H124" s="4">
        <v>0</v>
      </c>
      <c r="I124" s="4">
        <v>1</v>
      </c>
      <c r="J124" s="26">
        <v>1</v>
      </c>
      <c r="K124" s="4">
        <v>14</v>
      </c>
      <c r="L124" s="4">
        <v>8</v>
      </c>
      <c r="M124" s="4">
        <v>1</v>
      </c>
      <c r="N124" s="4">
        <v>1</v>
      </c>
      <c r="O124" s="5">
        <v>0</v>
      </c>
      <c r="P124" s="5">
        <v>1</v>
      </c>
      <c r="Q124" s="5">
        <v>3</v>
      </c>
      <c r="R124" s="5">
        <v>0</v>
      </c>
      <c r="S124" s="5">
        <v>1</v>
      </c>
      <c r="T124" s="29" t="s">
        <v>57</v>
      </c>
      <c r="U124" s="32">
        <v>0.9726</v>
      </c>
      <c r="V124">
        <v>8284423</v>
      </c>
      <c r="X124" s="7">
        <v>0</v>
      </c>
      <c r="Y124" s="3">
        <v>0</v>
      </c>
      <c r="Z124" s="8">
        <v>0</v>
      </c>
      <c r="AA124" s="8">
        <f t="shared" si="4"/>
        <v>0</v>
      </c>
      <c r="AB124" s="8">
        <v>0</v>
      </c>
      <c r="AF124" s="9">
        <v>0</v>
      </c>
      <c r="AG124" s="10">
        <v>0</v>
      </c>
      <c r="AH124" s="8">
        <v>0</v>
      </c>
      <c r="AI124" s="8">
        <f t="shared" si="3"/>
        <v>0</v>
      </c>
      <c r="AJ124" s="8">
        <v>0</v>
      </c>
      <c r="AN124" s="11" t="s">
        <v>77</v>
      </c>
      <c r="AO124" s="3">
        <v>21.1239817184613</v>
      </c>
      <c r="AP124" s="3">
        <v>175</v>
      </c>
      <c r="AQ124" s="8">
        <v>403.166279655203</v>
      </c>
      <c r="AR124">
        <v>8.6</v>
      </c>
      <c r="AU124" s="2">
        <v>0</v>
      </c>
      <c r="AV124">
        <v>0</v>
      </c>
      <c r="AX124" s="12">
        <v>0</v>
      </c>
      <c r="BB124">
        <v>1</v>
      </c>
      <c r="BC124">
        <v>1</v>
      </c>
      <c r="BD124" s="43">
        <v>0</v>
      </c>
      <c r="BE124" s="45"/>
      <c r="BF124" s="43"/>
      <c r="BG124" s="45">
        <v>1</v>
      </c>
      <c r="BH124" s="12">
        <v>740000</v>
      </c>
    </row>
    <row r="125" spans="1:60">
      <c r="A125" s="4">
        <v>2398377</v>
      </c>
      <c r="B125" s="23" t="s">
        <v>233</v>
      </c>
      <c r="C125" s="4">
        <v>1</v>
      </c>
      <c r="D125" s="4">
        <v>70</v>
      </c>
      <c r="E125" s="4">
        <v>1</v>
      </c>
      <c r="F125" s="4">
        <v>0</v>
      </c>
      <c r="G125" s="4">
        <v>0</v>
      </c>
      <c r="H125" s="4">
        <v>0</v>
      </c>
      <c r="I125" s="4">
        <v>1</v>
      </c>
      <c r="J125" s="26">
        <v>1</v>
      </c>
      <c r="K125" s="4">
        <v>15</v>
      </c>
      <c r="L125" s="4">
        <v>9</v>
      </c>
      <c r="M125" s="4">
        <v>0</v>
      </c>
      <c r="N125" s="4">
        <v>1</v>
      </c>
      <c r="O125" s="5">
        <v>0</v>
      </c>
      <c r="P125" s="5">
        <v>1</v>
      </c>
      <c r="Q125" s="5">
        <v>4</v>
      </c>
      <c r="R125" s="5">
        <v>1</v>
      </c>
      <c r="S125" s="5">
        <v>1</v>
      </c>
      <c r="T125" s="29" t="s">
        <v>143</v>
      </c>
      <c r="U125" s="32">
        <v>0.9591</v>
      </c>
      <c r="V125">
        <v>23794938</v>
      </c>
      <c r="X125" s="7" t="s">
        <v>63</v>
      </c>
      <c r="Y125" s="3">
        <v>5.79955282926142</v>
      </c>
      <c r="Z125" s="8">
        <v>138</v>
      </c>
      <c r="AA125" s="8">
        <f t="shared" si="4"/>
        <v>81.5299455707764</v>
      </c>
      <c r="AB125" s="8">
        <v>97</v>
      </c>
      <c r="AC125" s="8">
        <v>0.1688</v>
      </c>
      <c r="AD125" s="8">
        <v>12.6</v>
      </c>
      <c r="AF125" s="9" t="s">
        <v>73</v>
      </c>
      <c r="AG125" s="10">
        <v>9.70794712724194</v>
      </c>
      <c r="AH125" s="8">
        <v>231</v>
      </c>
      <c r="AI125" s="8">
        <f t="shared" si="3"/>
        <v>128.598780127101</v>
      </c>
      <c r="AJ125" s="8">
        <v>153</v>
      </c>
      <c r="AK125" s="8">
        <v>0.0393</v>
      </c>
      <c r="AL125" s="8">
        <v>2.97</v>
      </c>
      <c r="AN125" s="11" t="s">
        <v>77</v>
      </c>
      <c r="AO125" s="3">
        <v>33.9147763276374</v>
      </c>
      <c r="AP125" s="3">
        <v>807</v>
      </c>
      <c r="AQ125" s="8">
        <v>664.847288108084</v>
      </c>
      <c r="AR125" s="8">
        <v>15.31</v>
      </c>
      <c r="AU125" s="2">
        <v>0</v>
      </c>
      <c r="AV125" t="s">
        <v>234</v>
      </c>
      <c r="AX125" s="12">
        <v>0</v>
      </c>
      <c r="AY125" s="13" t="s">
        <v>133</v>
      </c>
      <c r="AZ125" s="12">
        <v>1</v>
      </c>
      <c r="BA125">
        <v>1</v>
      </c>
      <c r="BB125">
        <v>0</v>
      </c>
      <c r="BC125">
        <v>1</v>
      </c>
      <c r="BD125" s="43">
        <v>0</v>
      </c>
      <c r="BE125" s="45"/>
      <c r="BF125" s="43">
        <v>0</v>
      </c>
      <c r="BG125" s="45">
        <v>1</v>
      </c>
      <c r="BH125" s="12">
        <v>45000</v>
      </c>
    </row>
    <row r="126" spans="2:38">
      <c r="B126" s="23"/>
      <c r="O126" s="5"/>
      <c r="T126" s="5"/>
      <c r="U126" s="5"/>
      <c r="V126">
        <v>23794938</v>
      </c>
      <c r="X126" s="7" t="s">
        <v>94</v>
      </c>
      <c r="Y126" s="3">
        <v>0.252154470837453</v>
      </c>
      <c r="Z126" s="8">
        <v>6</v>
      </c>
      <c r="AA126" s="8">
        <f t="shared" si="4"/>
        <v>4.20257451395755</v>
      </c>
      <c r="AB126" s="8">
        <v>5</v>
      </c>
      <c r="AC126" s="8">
        <v>0.0044</v>
      </c>
      <c r="AD126" s="8">
        <v>0.33</v>
      </c>
      <c r="AF126" s="9" t="s">
        <v>235</v>
      </c>
      <c r="AG126" s="10">
        <v>1.17672086390811</v>
      </c>
      <c r="AH126" s="8">
        <v>28</v>
      </c>
      <c r="AI126" s="8">
        <f t="shared" si="3"/>
        <v>21.8533874725793</v>
      </c>
      <c r="AJ126" s="8">
        <v>26</v>
      </c>
      <c r="AK126" s="8">
        <v>0.0047</v>
      </c>
      <c r="AL126" s="8">
        <v>0.36</v>
      </c>
    </row>
    <row r="127" spans="2:38">
      <c r="B127" s="23"/>
      <c r="O127" s="5"/>
      <c r="T127" s="5"/>
      <c r="U127" s="5"/>
      <c r="V127">
        <v>23794938</v>
      </c>
      <c r="AF127" s="9" t="s">
        <v>58</v>
      </c>
      <c r="AG127" s="10">
        <v>109.266937362896</v>
      </c>
      <c r="AH127" s="8">
        <v>2600</v>
      </c>
      <c r="AI127" s="8">
        <f t="shared" si="3"/>
        <v>2106.33034639552</v>
      </c>
      <c r="AJ127" s="8">
        <v>2506</v>
      </c>
      <c r="AK127" s="8">
        <v>1.53</v>
      </c>
      <c r="AL127" s="8">
        <v>99.3</v>
      </c>
    </row>
    <row r="128" hidden="1" spans="1:60">
      <c r="A128" s="4">
        <v>2376662</v>
      </c>
      <c r="C128" s="4">
        <v>0</v>
      </c>
      <c r="D128" s="4">
        <v>35</v>
      </c>
      <c r="E128" s="4">
        <v>1</v>
      </c>
      <c r="F128" s="4">
        <v>0</v>
      </c>
      <c r="G128" s="4">
        <v>0</v>
      </c>
      <c r="H128" s="4">
        <v>0</v>
      </c>
      <c r="I128" s="4">
        <v>1</v>
      </c>
      <c r="J128" s="26">
        <v>1</v>
      </c>
      <c r="K128" s="4">
        <v>13</v>
      </c>
      <c r="L128" s="4">
        <v>8</v>
      </c>
      <c r="M128" s="4">
        <v>0</v>
      </c>
      <c r="N128" s="4">
        <v>1</v>
      </c>
      <c r="O128" s="5">
        <v>1</v>
      </c>
      <c r="P128" s="5">
        <v>1</v>
      </c>
      <c r="Q128" s="5">
        <v>26</v>
      </c>
      <c r="R128" s="5">
        <v>9</v>
      </c>
      <c r="S128" s="5">
        <v>1</v>
      </c>
      <c r="T128" s="29"/>
      <c r="U128" s="32"/>
      <c r="V128" s="37"/>
      <c r="AM128" t="s">
        <v>236</v>
      </c>
      <c r="AU128" s="2" t="s">
        <v>105</v>
      </c>
      <c r="AV128" t="s">
        <v>235</v>
      </c>
      <c r="AX128" s="12">
        <v>0</v>
      </c>
      <c r="AY128" s="13">
        <v>0</v>
      </c>
      <c r="AZ128" s="12">
        <v>0</v>
      </c>
      <c r="BA128">
        <v>1</v>
      </c>
      <c r="BB128">
        <v>1</v>
      </c>
      <c r="BC128">
        <v>0</v>
      </c>
      <c r="BD128" s="43"/>
      <c r="BE128" s="45"/>
      <c r="BF128" s="43">
        <v>0</v>
      </c>
      <c r="BG128" s="45">
        <v>1</v>
      </c>
      <c r="BH128" s="12">
        <v>65000</v>
      </c>
    </row>
    <row r="129" hidden="1" spans="15:22">
      <c r="O129" s="5"/>
      <c r="T129" s="5"/>
      <c r="U129" s="5"/>
      <c r="V129" s="37"/>
    </row>
    <row r="130" hidden="1" spans="15:22">
      <c r="O130" s="5"/>
      <c r="T130" s="5"/>
      <c r="U130" s="5"/>
      <c r="V130" s="37"/>
    </row>
    <row r="131" spans="1:60">
      <c r="A131" s="4">
        <v>2281336</v>
      </c>
      <c r="B131" s="13" t="s">
        <v>237</v>
      </c>
      <c r="C131" s="4">
        <v>1</v>
      </c>
      <c r="D131" s="4">
        <v>38</v>
      </c>
      <c r="E131" s="4">
        <v>0</v>
      </c>
      <c r="F131" s="4">
        <v>0</v>
      </c>
      <c r="G131" s="4">
        <v>0</v>
      </c>
      <c r="H131" s="4">
        <v>0</v>
      </c>
      <c r="I131" s="4">
        <v>0</v>
      </c>
      <c r="J131" s="26">
        <v>0</v>
      </c>
      <c r="K131" s="4">
        <v>28</v>
      </c>
      <c r="L131" s="4">
        <v>8</v>
      </c>
      <c r="M131" s="4">
        <v>1</v>
      </c>
      <c r="N131" s="4">
        <v>1</v>
      </c>
      <c r="O131" s="5">
        <v>0</v>
      </c>
      <c r="P131" s="5">
        <v>0</v>
      </c>
      <c r="Q131" s="5">
        <v>67</v>
      </c>
      <c r="R131" s="5">
        <v>13</v>
      </c>
      <c r="S131" s="5">
        <v>0</v>
      </c>
      <c r="T131" s="29" t="s">
        <v>57</v>
      </c>
      <c r="U131" s="32">
        <v>0.9772</v>
      </c>
      <c r="V131">
        <v>18137625</v>
      </c>
      <c r="X131" s="7" t="s">
        <v>63</v>
      </c>
      <c r="Y131" s="3">
        <v>22.1087380514262</v>
      </c>
      <c r="Z131" s="8">
        <v>401</v>
      </c>
      <c r="AA131" s="8">
        <f t="shared" si="4"/>
        <v>296.620974355794</v>
      </c>
      <c r="AB131" s="8">
        <v>269</v>
      </c>
      <c r="AC131" s="8">
        <v>0.4885</v>
      </c>
      <c r="AD131" s="8">
        <v>61.53</v>
      </c>
      <c r="AF131" s="9">
        <v>0</v>
      </c>
      <c r="AG131" s="10">
        <v>0</v>
      </c>
      <c r="AH131" s="8">
        <v>0</v>
      </c>
      <c r="AI131" s="8">
        <f>AJ131*20*1000000/V131</f>
        <v>0</v>
      </c>
      <c r="AJ131" s="8">
        <v>0</v>
      </c>
      <c r="AN131" s="11" t="s">
        <v>59</v>
      </c>
      <c r="AO131" s="3">
        <v>1.32321624247938</v>
      </c>
      <c r="AP131" s="3">
        <v>24</v>
      </c>
      <c r="AQ131" s="8">
        <v>26.4643248495875</v>
      </c>
      <c r="AR131" s="8">
        <v>0.5047</v>
      </c>
      <c r="AU131" s="2" t="s">
        <v>238</v>
      </c>
      <c r="AV131">
        <v>0</v>
      </c>
      <c r="AY131" s="13">
        <v>0</v>
      </c>
      <c r="AZ131" s="12">
        <v>0</v>
      </c>
      <c r="BA131">
        <v>1</v>
      </c>
      <c r="BC131">
        <v>0</v>
      </c>
      <c r="BD131" s="43"/>
      <c r="BE131" s="45"/>
      <c r="BF131" s="43">
        <v>0</v>
      </c>
      <c r="BG131" s="45">
        <v>0</v>
      </c>
      <c r="BH131" s="12">
        <v>5400</v>
      </c>
    </row>
    <row r="132" spans="2:30">
      <c r="B132" s="13"/>
      <c r="O132" s="5"/>
      <c r="T132" s="5"/>
      <c r="U132" s="5"/>
      <c r="V132">
        <v>18137625</v>
      </c>
      <c r="X132" s="7" t="s">
        <v>76</v>
      </c>
      <c r="Y132" s="3">
        <v>2.86696852537198</v>
      </c>
      <c r="Z132" s="8">
        <v>52</v>
      </c>
      <c r="AA132" s="8">
        <f t="shared" si="4"/>
        <v>24.2589644454552</v>
      </c>
      <c r="AB132" s="8">
        <v>22</v>
      </c>
      <c r="AC132" s="8">
        <v>0.0466</v>
      </c>
      <c r="AD132" s="8">
        <v>5.85</v>
      </c>
    </row>
    <row r="133" spans="2:30">
      <c r="B133" s="13"/>
      <c r="O133" s="5"/>
      <c r="T133" s="5"/>
      <c r="U133" s="5"/>
      <c r="V133">
        <v>18137625</v>
      </c>
      <c r="X133" s="7" t="s">
        <v>94</v>
      </c>
      <c r="Y133" s="3">
        <v>1.81942233340914</v>
      </c>
      <c r="Z133" s="8">
        <v>33</v>
      </c>
      <c r="AA133" s="8">
        <f t="shared" si="4"/>
        <v>29.772365455786</v>
      </c>
      <c r="AB133" s="8">
        <v>27</v>
      </c>
      <c r="AC133" s="8">
        <v>0.0241</v>
      </c>
      <c r="AD133" s="8">
        <v>3.04</v>
      </c>
    </row>
    <row r="134" spans="1:60">
      <c r="A134" s="4">
        <v>2410727</v>
      </c>
      <c r="B134" s="23" t="s">
        <v>239</v>
      </c>
      <c r="C134" s="4">
        <v>1</v>
      </c>
      <c r="D134" s="4">
        <v>63</v>
      </c>
      <c r="E134" s="4">
        <v>0</v>
      </c>
      <c r="F134" s="4">
        <v>1</v>
      </c>
      <c r="G134" s="4">
        <v>0</v>
      </c>
      <c r="H134" s="4">
        <v>0</v>
      </c>
      <c r="I134" s="4">
        <v>0</v>
      </c>
      <c r="J134" s="26">
        <v>1</v>
      </c>
      <c r="K134" s="4">
        <v>15</v>
      </c>
      <c r="L134" s="4">
        <v>10</v>
      </c>
      <c r="M134" s="4">
        <v>0</v>
      </c>
      <c r="N134" s="4">
        <v>1</v>
      </c>
      <c r="O134" s="5">
        <v>0</v>
      </c>
      <c r="P134" s="5">
        <v>1</v>
      </c>
      <c r="Q134" s="5">
        <v>17</v>
      </c>
      <c r="R134" s="5">
        <v>2</v>
      </c>
      <c r="S134" s="5">
        <v>1</v>
      </c>
      <c r="T134" s="29" t="s">
        <v>143</v>
      </c>
      <c r="U134" s="32">
        <v>0.9656</v>
      </c>
      <c r="V134">
        <v>51608249</v>
      </c>
      <c r="X134" s="7">
        <v>0</v>
      </c>
      <c r="Y134" s="3">
        <v>0</v>
      </c>
      <c r="Z134" s="8">
        <v>0</v>
      </c>
      <c r="AA134" s="8">
        <f t="shared" si="4"/>
        <v>0</v>
      </c>
      <c r="AB134" s="8">
        <v>0</v>
      </c>
      <c r="AF134" s="9" t="s">
        <v>58</v>
      </c>
      <c r="AG134" s="10">
        <v>138.718133994432</v>
      </c>
      <c r="AH134" s="8">
        <v>7159</v>
      </c>
      <c r="AI134" s="8">
        <f>AJ134*20*1000000/V134</f>
        <v>2644.92600785584</v>
      </c>
      <c r="AJ134" s="8">
        <v>6825</v>
      </c>
      <c r="AK134" s="8">
        <v>3.57</v>
      </c>
      <c r="AL134" s="8">
        <v>95.02</v>
      </c>
      <c r="AN134" s="11" t="s">
        <v>77</v>
      </c>
      <c r="AO134" s="3">
        <v>3.91410295668043</v>
      </c>
      <c r="AP134" s="3">
        <v>202</v>
      </c>
      <c r="AQ134" s="8">
        <v>77.5069892411967</v>
      </c>
      <c r="AR134" s="8">
        <v>2.6</v>
      </c>
      <c r="AS134" t="s">
        <v>240</v>
      </c>
      <c r="AT134" s="52" t="s">
        <v>241</v>
      </c>
      <c r="AU134" s="2">
        <v>0</v>
      </c>
      <c r="AV134" s="3">
        <v>0</v>
      </c>
      <c r="AW134" s="3" t="s">
        <v>242</v>
      </c>
      <c r="AX134" s="12">
        <v>0</v>
      </c>
      <c r="AY134" s="13" t="s">
        <v>133</v>
      </c>
      <c r="AZ134" s="12">
        <v>1</v>
      </c>
      <c r="BA134">
        <v>1</v>
      </c>
      <c r="BB134">
        <v>1</v>
      </c>
      <c r="BC134">
        <v>1</v>
      </c>
      <c r="BD134" s="43">
        <v>0</v>
      </c>
      <c r="BE134" s="45"/>
      <c r="BF134" s="43">
        <v>0</v>
      </c>
      <c r="BG134" s="45">
        <v>0</v>
      </c>
      <c r="BH134" s="12">
        <v>8800</v>
      </c>
    </row>
    <row r="135" spans="2:38">
      <c r="B135" s="23"/>
      <c r="O135" s="5"/>
      <c r="T135" s="5"/>
      <c r="U135" s="5"/>
      <c r="V135">
        <v>51608249</v>
      </c>
      <c r="X135" s="7" t="s">
        <v>180</v>
      </c>
      <c r="Y135" s="3">
        <v>0.93008387089436</v>
      </c>
      <c r="Z135" s="8">
        <v>48</v>
      </c>
      <c r="AA135" s="8">
        <f t="shared" si="4"/>
        <v>10.4634435475616</v>
      </c>
      <c r="AB135" s="8">
        <v>27</v>
      </c>
      <c r="AC135" s="8">
        <v>0.0661</v>
      </c>
      <c r="AD135" s="8">
        <v>2.62</v>
      </c>
      <c r="AF135" s="9" t="s">
        <v>149</v>
      </c>
      <c r="AG135" s="10">
        <v>11.0834994614911</v>
      </c>
      <c r="AH135" s="8">
        <v>572</v>
      </c>
      <c r="AI135" s="8">
        <f>AJ135*20*1000000/V135</f>
        <v>13.5637231172094</v>
      </c>
      <c r="AJ135" s="8">
        <v>35</v>
      </c>
      <c r="AK135" s="8">
        <v>0.0633</v>
      </c>
      <c r="AL135" s="8">
        <v>1.64</v>
      </c>
    </row>
    <row r="136" spans="1:59">
      <c r="A136" s="4">
        <v>2255240</v>
      </c>
      <c r="B136" s="13" t="s">
        <v>243</v>
      </c>
      <c r="C136" s="4">
        <v>0</v>
      </c>
      <c r="D136" s="4">
        <v>74</v>
      </c>
      <c r="E136" s="4">
        <v>0</v>
      </c>
      <c r="F136" s="4">
        <v>0</v>
      </c>
      <c r="G136" s="4">
        <v>0</v>
      </c>
      <c r="H136" s="4">
        <v>0</v>
      </c>
      <c r="I136" s="4">
        <v>0</v>
      </c>
      <c r="J136" s="26">
        <v>0</v>
      </c>
      <c r="K136" s="4">
        <v>28</v>
      </c>
      <c r="L136" s="4">
        <v>15</v>
      </c>
      <c r="M136" s="4">
        <v>0</v>
      </c>
      <c r="N136" s="4">
        <v>1</v>
      </c>
      <c r="O136" s="5">
        <v>0</v>
      </c>
      <c r="P136" s="5">
        <v>1</v>
      </c>
      <c r="Q136" s="5">
        <v>11</v>
      </c>
      <c r="R136" s="5">
        <v>8</v>
      </c>
      <c r="S136" s="5">
        <v>0</v>
      </c>
      <c r="T136" s="29" t="s">
        <v>57</v>
      </c>
      <c r="U136" s="32">
        <v>0.9873</v>
      </c>
      <c r="V136">
        <v>19790182</v>
      </c>
      <c r="X136" s="7">
        <v>0</v>
      </c>
      <c r="Y136" s="3">
        <v>0</v>
      </c>
      <c r="Z136" s="8">
        <v>0</v>
      </c>
      <c r="AA136" s="8">
        <f t="shared" si="4"/>
        <v>0</v>
      </c>
      <c r="AB136" s="8">
        <v>0</v>
      </c>
      <c r="AF136" s="9">
        <v>0</v>
      </c>
      <c r="AG136" s="10">
        <v>0</v>
      </c>
      <c r="AH136" s="8">
        <v>0</v>
      </c>
      <c r="AI136" s="8">
        <f>AJ136*20*1000000/V136</f>
        <v>0</v>
      </c>
      <c r="AJ136" s="8">
        <v>0</v>
      </c>
      <c r="AN136" s="11">
        <v>0</v>
      </c>
      <c r="AO136" s="3">
        <v>0</v>
      </c>
      <c r="AP136" s="3">
        <v>0</v>
      </c>
      <c r="AQ136" s="8">
        <v>0</v>
      </c>
      <c r="AU136" s="2">
        <v>0</v>
      </c>
      <c r="AV136">
        <v>0</v>
      </c>
      <c r="BD136" s="43"/>
      <c r="BE136" s="45"/>
      <c r="BF136" s="43"/>
      <c r="BG136" s="45"/>
    </row>
    <row r="137" spans="1:60">
      <c r="A137" s="4">
        <v>2502510</v>
      </c>
      <c r="B137" s="23" t="s">
        <v>244</v>
      </c>
      <c r="C137" s="4">
        <v>1</v>
      </c>
      <c r="D137" s="4">
        <v>51</v>
      </c>
      <c r="E137" s="4">
        <v>1</v>
      </c>
      <c r="F137" s="4">
        <v>0</v>
      </c>
      <c r="G137" s="4">
        <v>0</v>
      </c>
      <c r="H137" s="4">
        <v>0</v>
      </c>
      <c r="I137" s="4">
        <v>1</v>
      </c>
      <c r="J137" s="26">
        <v>1</v>
      </c>
      <c r="K137" s="4">
        <v>15</v>
      </c>
      <c r="L137" s="4">
        <v>14</v>
      </c>
      <c r="M137" s="4">
        <v>0</v>
      </c>
      <c r="N137" s="4">
        <v>0</v>
      </c>
      <c r="O137" s="5">
        <v>0</v>
      </c>
      <c r="P137" s="5">
        <v>0</v>
      </c>
      <c r="Q137" s="5">
        <v>2</v>
      </c>
      <c r="R137" s="5">
        <v>2</v>
      </c>
      <c r="S137" s="5">
        <v>1</v>
      </c>
      <c r="T137" s="29" t="s">
        <v>143</v>
      </c>
      <c r="U137" s="32">
        <v>0.9504</v>
      </c>
      <c r="V137">
        <v>25590084</v>
      </c>
      <c r="X137" s="7" t="s">
        <v>245</v>
      </c>
      <c r="Y137" s="3">
        <v>1854.93724834979</v>
      </c>
      <c r="Z137" s="8">
        <v>47468</v>
      </c>
      <c r="AA137" s="8">
        <f t="shared" si="4"/>
        <v>20970.6228396906</v>
      </c>
      <c r="AB137" s="8">
        <v>26832</v>
      </c>
      <c r="AC137" s="8">
        <v>25.66</v>
      </c>
      <c r="AD137" s="8">
        <v>14.46</v>
      </c>
      <c r="AF137" s="9">
        <v>0</v>
      </c>
      <c r="AG137" s="10">
        <v>0</v>
      </c>
      <c r="AH137" s="8">
        <v>0</v>
      </c>
      <c r="AI137" s="8">
        <f>AJ137*20*1000000/V137</f>
        <v>0</v>
      </c>
      <c r="AJ137" s="8">
        <v>0</v>
      </c>
      <c r="AN137" s="11" t="s">
        <v>77</v>
      </c>
      <c r="AO137" s="3">
        <v>7.42475093086838</v>
      </c>
      <c r="AP137" s="3">
        <v>190</v>
      </c>
      <c r="AQ137" s="8">
        <v>147.713465887802</v>
      </c>
      <c r="AR137" s="8">
        <v>2.27</v>
      </c>
      <c r="AU137" s="2">
        <v>0</v>
      </c>
      <c r="AV137">
        <v>0</v>
      </c>
      <c r="AX137" s="12">
        <v>0</v>
      </c>
      <c r="AY137" s="13">
        <v>0</v>
      </c>
      <c r="AZ137" s="12">
        <v>0</v>
      </c>
      <c r="BA137">
        <v>1</v>
      </c>
      <c r="BB137">
        <v>0</v>
      </c>
      <c r="BD137" s="43">
        <v>0</v>
      </c>
      <c r="BE137" s="45"/>
      <c r="BF137" s="43">
        <v>0</v>
      </c>
      <c r="BG137" s="45">
        <v>1</v>
      </c>
      <c r="BH137" s="12">
        <v>18800</v>
      </c>
    </row>
    <row r="138" spans="2:22">
      <c r="B138" s="23"/>
      <c r="O138" s="5"/>
      <c r="T138" s="5"/>
      <c r="U138" s="5"/>
      <c r="V138">
        <v>25590084</v>
      </c>
    </row>
    <row r="139" spans="2:22">
      <c r="B139" s="23"/>
      <c r="O139" s="5"/>
      <c r="T139" s="5"/>
      <c r="U139" s="5"/>
      <c r="V139">
        <v>25590084</v>
      </c>
    </row>
    <row r="140" hidden="1" spans="1:60">
      <c r="A140" s="4" t="s">
        <v>246</v>
      </c>
      <c r="C140" s="4">
        <v>1</v>
      </c>
      <c r="D140" s="4">
        <v>65</v>
      </c>
      <c r="E140" s="4">
        <v>1</v>
      </c>
      <c r="F140" s="4">
        <v>0</v>
      </c>
      <c r="G140" s="4">
        <v>0</v>
      </c>
      <c r="H140" s="4">
        <v>0</v>
      </c>
      <c r="I140" s="4">
        <v>1</v>
      </c>
      <c r="J140" s="26">
        <v>1</v>
      </c>
      <c r="K140" s="4">
        <v>26</v>
      </c>
      <c r="L140" s="4">
        <v>8</v>
      </c>
      <c r="M140" s="4">
        <v>1</v>
      </c>
      <c r="N140" s="4">
        <v>1</v>
      </c>
      <c r="O140" s="5">
        <v>0</v>
      </c>
      <c r="P140" s="5">
        <v>1</v>
      </c>
      <c r="Q140" s="5">
        <v>39</v>
      </c>
      <c r="R140" s="5">
        <v>1</v>
      </c>
      <c r="S140" s="5">
        <v>1</v>
      </c>
      <c r="T140" s="29"/>
      <c r="U140" s="32"/>
      <c r="V140" s="37"/>
      <c r="AU140" s="2">
        <v>0</v>
      </c>
      <c r="AV140">
        <v>0</v>
      </c>
      <c r="AX140" s="12">
        <v>0</v>
      </c>
      <c r="AY140" s="13" t="s">
        <v>133</v>
      </c>
      <c r="AZ140" s="12">
        <v>1</v>
      </c>
      <c r="BA140">
        <v>1</v>
      </c>
      <c r="BB140">
        <v>0</v>
      </c>
      <c r="BC140">
        <v>0</v>
      </c>
      <c r="BD140" s="43">
        <v>0</v>
      </c>
      <c r="BE140" s="45"/>
      <c r="BF140" s="43">
        <v>0</v>
      </c>
      <c r="BG140" s="45">
        <v>0</v>
      </c>
      <c r="BH140" s="12">
        <v>3000</v>
      </c>
    </row>
    <row r="141" s="3" customFormat="1" spans="1:60">
      <c r="A141" s="4">
        <v>2320400</v>
      </c>
      <c r="B141" s="4"/>
      <c r="C141" s="4">
        <v>1</v>
      </c>
      <c r="D141" s="4">
        <v>58</v>
      </c>
      <c r="E141" s="4">
        <v>0</v>
      </c>
      <c r="F141" s="4">
        <v>0</v>
      </c>
      <c r="G141" s="4">
        <v>0</v>
      </c>
      <c r="H141" s="4">
        <v>0</v>
      </c>
      <c r="I141" s="4">
        <v>0</v>
      </c>
      <c r="J141" s="26">
        <v>0</v>
      </c>
      <c r="K141" s="4">
        <v>17</v>
      </c>
      <c r="L141" s="4">
        <v>8</v>
      </c>
      <c r="M141" s="4">
        <v>1</v>
      </c>
      <c r="N141" s="4">
        <v>1</v>
      </c>
      <c r="O141" s="5">
        <v>0</v>
      </c>
      <c r="P141" s="5">
        <v>1</v>
      </c>
      <c r="Q141" s="5">
        <v>11</v>
      </c>
      <c r="R141" s="5">
        <v>6</v>
      </c>
      <c r="S141" s="5">
        <v>1</v>
      </c>
      <c r="T141" s="29" t="s">
        <v>57</v>
      </c>
      <c r="U141" s="32">
        <v>0.9856</v>
      </c>
      <c r="V141" s="3">
        <v>5491032</v>
      </c>
      <c r="X141" s="7" t="s">
        <v>63</v>
      </c>
      <c r="Y141" s="3">
        <v>222.362572281495</v>
      </c>
      <c r="Z141" s="3">
        <v>1221</v>
      </c>
      <c r="AA141" s="8">
        <f t="shared" si="4"/>
        <v>3838.98691539223</v>
      </c>
      <c r="AB141" s="3">
        <v>1054</v>
      </c>
      <c r="AC141" s="40">
        <v>3.4</v>
      </c>
      <c r="AD141" s="40">
        <v>86.83</v>
      </c>
      <c r="AF141" s="9">
        <v>0</v>
      </c>
      <c r="AG141" s="10">
        <v>0</v>
      </c>
      <c r="AH141" s="8">
        <v>0</v>
      </c>
      <c r="AI141" s="8">
        <f>AJ141*20*1000000/V141</f>
        <v>0</v>
      </c>
      <c r="AJ141" s="8">
        <v>0</v>
      </c>
      <c r="AK141" s="8"/>
      <c r="AL141" s="8"/>
      <c r="AN141" s="11">
        <v>0</v>
      </c>
      <c r="AO141" s="3">
        <v>0</v>
      </c>
      <c r="AP141" s="3">
        <v>0</v>
      </c>
      <c r="AQ141" s="8">
        <v>0</v>
      </c>
      <c r="AR141" s="40"/>
      <c r="AU141" s="2">
        <v>0</v>
      </c>
      <c r="AV141" s="3">
        <v>0</v>
      </c>
      <c r="AX141" s="12">
        <v>0</v>
      </c>
      <c r="AY141" s="13"/>
      <c r="AZ141" s="12"/>
      <c r="BB141" s="3">
        <v>0</v>
      </c>
      <c r="BC141" s="3">
        <v>1</v>
      </c>
      <c r="BD141" s="43"/>
      <c r="BE141" s="45"/>
      <c r="BF141" s="43"/>
      <c r="BG141" s="45"/>
      <c r="BH141" s="12"/>
    </row>
    <row r="142" spans="1:59">
      <c r="A142" s="4">
        <v>1768748</v>
      </c>
      <c r="B142" s="23" t="s">
        <v>247</v>
      </c>
      <c r="C142" s="4">
        <v>0</v>
      </c>
      <c r="D142" s="4">
        <v>55</v>
      </c>
      <c r="E142" s="4">
        <v>0</v>
      </c>
      <c r="F142" s="4">
        <v>1</v>
      </c>
      <c r="G142" s="4">
        <v>0</v>
      </c>
      <c r="H142" s="4">
        <v>0</v>
      </c>
      <c r="I142" s="4">
        <v>1</v>
      </c>
      <c r="J142" s="26">
        <v>1</v>
      </c>
      <c r="K142" s="4">
        <v>29</v>
      </c>
      <c r="L142" s="4">
        <v>10</v>
      </c>
      <c r="M142" s="4">
        <v>0</v>
      </c>
      <c r="N142" s="4">
        <v>1</v>
      </c>
      <c r="O142" s="5">
        <v>0</v>
      </c>
      <c r="P142" s="5">
        <v>0</v>
      </c>
      <c r="Q142" s="5">
        <v>24</v>
      </c>
      <c r="R142" s="5">
        <v>17</v>
      </c>
      <c r="S142" s="5">
        <v>1</v>
      </c>
      <c r="T142" s="29" t="s">
        <v>57</v>
      </c>
      <c r="U142" s="32">
        <v>0.9869</v>
      </c>
      <c r="V142">
        <v>14494979</v>
      </c>
      <c r="X142" s="7" t="s">
        <v>63</v>
      </c>
      <c r="Y142" s="3">
        <v>28.0786884893038</v>
      </c>
      <c r="Z142" s="8">
        <v>407</v>
      </c>
      <c r="AA142" s="8">
        <f t="shared" si="4"/>
        <v>464.988600535399</v>
      </c>
      <c r="AB142" s="8">
        <v>337</v>
      </c>
      <c r="AC142" s="8">
        <v>1.2</v>
      </c>
      <c r="AD142" s="8">
        <v>6.06</v>
      </c>
      <c r="AF142" s="9">
        <v>0</v>
      </c>
      <c r="AG142" s="10">
        <v>0</v>
      </c>
      <c r="AH142" s="8">
        <v>0</v>
      </c>
      <c r="AI142" s="8">
        <f>AJ142*20*1000000/V142</f>
        <v>0</v>
      </c>
      <c r="AJ142" s="8">
        <v>0</v>
      </c>
      <c r="AN142" s="11">
        <v>0</v>
      </c>
      <c r="AO142" s="3">
        <v>0</v>
      </c>
      <c r="AP142" s="3">
        <v>0</v>
      </c>
      <c r="AQ142" s="8">
        <v>0</v>
      </c>
      <c r="AU142" s="2">
        <v>0</v>
      </c>
      <c r="AV142" t="s">
        <v>73</v>
      </c>
      <c r="AX142" s="12">
        <v>0</v>
      </c>
      <c r="AY142" s="13">
        <v>0</v>
      </c>
      <c r="AZ142" s="12">
        <v>0</v>
      </c>
      <c r="BB142">
        <v>0</v>
      </c>
      <c r="BD142" s="43"/>
      <c r="BE142" s="45"/>
      <c r="BF142" s="43" t="s">
        <v>203</v>
      </c>
      <c r="BG142" s="45"/>
    </row>
    <row r="143" spans="2:30">
      <c r="B143" s="23"/>
      <c r="O143" s="5"/>
      <c r="T143" s="5"/>
      <c r="U143" s="5"/>
      <c r="V143">
        <v>14494979</v>
      </c>
      <c r="X143" s="7" t="s">
        <v>94</v>
      </c>
      <c r="Y143" s="3">
        <v>3.93239617663468</v>
      </c>
      <c r="Z143" s="8">
        <v>57</v>
      </c>
      <c r="AA143" s="8">
        <f t="shared" si="4"/>
        <v>75.8883472683886</v>
      </c>
      <c r="AB143" s="8">
        <v>55</v>
      </c>
      <c r="AC143" s="8">
        <v>0.097</v>
      </c>
      <c r="AD143" s="8">
        <v>0.52</v>
      </c>
    </row>
    <row r="144" hidden="1" spans="1:59">
      <c r="A144" s="4">
        <v>2394962</v>
      </c>
      <c r="C144" s="4">
        <v>1</v>
      </c>
      <c r="D144" s="4">
        <v>68</v>
      </c>
      <c r="E144" s="4">
        <v>0</v>
      </c>
      <c r="F144" s="4">
        <v>0</v>
      </c>
      <c r="G144" s="4">
        <v>0</v>
      </c>
      <c r="H144" s="4">
        <v>0</v>
      </c>
      <c r="I144" s="4">
        <v>0</v>
      </c>
      <c r="J144" s="26">
        <v>0</v>
      </c>
      <c r="K144" s="4">
        <v>15</v>
      </c>
      <c r="L144" s="4">
        <v>4</v>
      </c>
      <c r="M144" s="4">
        <v>0</v>
      </c>
      <c r="N144" s="4">
        <v>0</v>
      </c>
      <c r="O144" s="5">
        <v>0</v>
      </c>
      <c r="P144" s="5">
        <v>0</v>
      </c>
      <c r="Q144" s="5">
        <v>4</v>
      </c>
      <c r="R144" s="5">
        <v>2</v>
      </c>
      <c r="S144" s="5">
        <v>1</v>
      </c>
      <c r="T144" s="29"/>
      <c r="U144" s="32"/>
      <c r="V144" s="37"/>
      <c r="AU144" s="2">
        <v>0</v>
      </c>
      <c r="AV144">
        <v>0</v>
      </c>
      <c r="BD144" s="43"/>
      <c r="BE144" s="45"/>
      <c r="BF144" s="43"/>
      <c r="BG144" s="45"/>
    </row>
    <row r="145" spans="1:60">
      <c r="A145" s="4">
        <v>2419810</v>
      </c>
      <c r="B145" s="23" t="s">
        <v>248</v>
      </c>
      <c r="C145" s="4">
        <v>0</v>
      </c>
      <c r="D145" s="4">
        <v>52</v>
      </c>
      <c r="E145" s="4">
        <v>1</v>
      </c>
      <c r="F145" s="4">
        <v>0</v>
      </c>
      <c r="G145" s="4">
        <v>0</v>
      </c>
      <c r="H145" s="4">
        <v>0</v>
      </c>
      <c r="I145" s="4">
        <v>1</v>
      </c>
      <c r="J145" s="26">
        <v>1</v>
      </c>
      <c r="K145" s="4">
        <v>17</v>
      </c>
      <c r="L145" s="4">
        <v>7</v>
      </c>
      <c r="M145" s="4">
        <v>0</v>
      </c>
      <c r="N145" s="4">
        <v>1</v>
      </c>
      <c r="O145" s="5">
        <v>0</v>
      </c>
      <c r="P145" s="5">
        <v>1</v>
      </c>
      <c r="Q145" s="5">
        <v>12</v>
      </c>
      <c r="R145" s="5">
        <v>2</v>
      </c>
      <c r="S145" s="5">
        <v>1</v>
      </c>
      <c r="T145" s="29" t="s">
        <v>143</v>
      </c>
      <c r="U145" s="32">
        <v>0.9852</v>
      </c>
      <c r="V145">
        <v>43116811</v>
      </c>
      <c r="X145" s="7" t="s">
        <v>94</v>
      </c>
      <c r="Y145" s="3">
        <v>1.71626793085416</v>
      </c>
      <c r="Z145" s="8">
        <v>74</v>
      </c>
      <c r="AA145" s="8">
        <f>AB145*20*1000000/V145</f>
        <v>3.71084958022522</v>
      </c>
      <c r="AB145" s="8">
        <v>8</v>
      </c>
      <c r="AC145" s="8">
        <v>0.0379</v>
      </c>
      <c r="AD145" s="8">
        <v>18.08</v>
      </c>
      <c r="AF145" s="9" t="s">
        <v>58</v>
      </c>
      <c r="AG145" s="10">
        <v>0.440663387651744</v>
      </c>
      <c r="AH145" s="8">
        <v>19</v>
      </c>
      <c r="AI145" s="8">
        <f>AJ145*20*1000000/V145</f>
        <v>8.81326775303489</v>
      </c>
      <c r="AJ145" s="8">
        <v>19</v>
      </c>
      <c r="AK145" s="8">
        <v>0.0097</v>
      </c>
      <c r="AL145" s="8">
        <v>37.21</v>
      </c>
      <c r="AN145" s="11">
        <v>0</v>
      </c>
      <c r="AO145" s="3">
        <v>0</v>
      </c>
      <c r="AP145" s="3">
        <v>0</v>
      </c>
      <c r="AQ145" s="8">
        <v>0</v>
      </c>
      <c r="AU145" s="2">
        <v>0</v>
      </c>
      <c r="AV145">
        <v>0</v>
      </c>
      <c r="AX145" s="12">
        <v>0</v>
      </c>
      <c r="AY145" s="13" t="s">
        <v>133</v>
      </c>
      <c r="AZ145" s="12">
        <v>1</v>
      </c>
      <c r="BA145">
        <v>1</v>
      </c>
      <c r="BB145">
        <v>0</v>
      </c>
      <c r="BC145">
        <v>0</v>
      </c>
      <c r="BD145" s="43">
        <v>0</v>
      </c>
      <c r="BE145" s="45"/>
      <c r="BF145" s="43">
        <v>0</v>
      </c>
      <c r="BG145" s="45">
        <v>0</v>
      </c>
      <c r="BH145" s="12">
        <v>0</v>
      </c>
    </row>
    <row r="146" spans="2:30">
      <c r="B146" s="23"/>
      <c r="O146" s="5"/>
      <c r="T146" s="5"/>
      <c r="U146" s="5"/>
      <c r="V146">
        <v>43116811</v>
      </c>
      <c r="X146" s="7" t="s">
        <v>76</v>
      </c>
      <c r="Y146" s="3">
        <v>0.556627437033782</v>
      </c>
      <c r="Z146" s="8">
        <v>24</v>
      </c>
      <c r="AA146" s="8">
        <f>AB146*20*1000000/V146</f>
        <v>3.71084958022522</v>
      </c>
      <c r="AB146" s="8">
        <v>8</v>
      </c>
      <c r="AC146" s="8">
        <v>0.0183</v>
      </c>
      <c r="AD146" s="8">
        <v>7.45</v>
      </c>
    </row>
    <row r="147" spans="1:60">
      <c r="A147" s="4">
        <v>2505048</v>
      </c>
      <c r="B147" s="23" t="s">
        <v>249</v>
      </c>
      <c r="C147" s="4">
        <v>0</v>
      </c>
      <c r="D147" s="4">
        <v>72</v>
      </c>
      <c r="E147" s="4">
        <v>1</v>
      </c>
      <c r="F147" s="4">
        <v>0</v>
      </c>
      <c r="G147" s="4">
        <v>0</v>
      </c>
      <c r="H147" s="4">
        <v>0</v>
      </c>
      <c r="I147" s="4">
        <v>1</v>
      </c>
      <c r="J147" s="26">
        <v>1</v>
      </c>
      <c r="K147" s="4">
        <v>21</v>
      </c>
      <c r="L147" s="4">
        <v>4</v>
      </c>
      <c r="M147" s="4">
        <v>0</v>
      </c>
      <c r="N147" s="4">
        <v>1</v>
      </c>
      <c r="O147" s="5">
        <v>0</v>
      </c>
      <c r="P147" s="5">
        <v>1</v>
      </c>
      <c r="Q147" s="5">
        <v>8</v>
      </c>
      <c r="R147" s="5">
        <v>4</v>
      </c>
      <c r="S147" s="5">
        <v>1</v>
      </c>
      <c r="T147" s="29" t="s">
        <v>57</v>
      </c>
      <c r="U147" s="32">
        <v>0.9597</v>
      </c>
      <c r="V147">
        <v>21812014</v>
      </c>
      <c r="X147" s="7">
        <v>0</v>
      </c>
      <c r="Y147" s="3">
        <v>0</v>
      </c>
      <c r="Z147" s="8">
        <v>0</v>
      </c>
      <c r="AA147" s="8">
        <f>AB147*20*1000000/V147</f>
        <v>0</v>
      </c>
      <c r="AB147" s="8">
        <v>0</v>
      </c>
      <c r="AF147" s="9" t="s">
        <v>58</v>
      </c>
      <c r="AG147" s="10">
        <v>21.3185265698069</v>
      </c>
      <c r="AH147" s="8">
        <v>465</v>
      </c>
      <c r="AI147" s="8">
        <f>AJ147*20*1000000/V147</f>
        <v>408.948939790704</v>
      </c>
      <c r="AJ147" s="8">
        <v>446</v>
      </c>
      <c r="AK147" s="8">
        <v>0.2368</v>
      </c>
      <c r="AL147" s="8" t="s">
        <v>158</v>
      </c>
      <c r="AN147" s="11" t="s">
        <v>77</v>
      </c>
      <c r="AO147" s="3">
        <v>0.550155524382113</v>
      </c>
      <c r="AP147" s="3">
        <v>12</v>
      </c>
      <c r="AQ147" s="8">
        <v>11.0031104876423</v>
      </c>
      <c r="AR147" s="8">
        <v>0.1457</v>
      </c>
      <c r="AU147" s="2">
        <v>0</v>
      </c>
      <c r="AV147">
        <v>0</v>
      </c>
      <c r="AX147" s="12">
        <v>0</v>
      </c>
      <c r="AY147" s="13" t="s">
        <v>133</v>
      </c>
      <c r="AZ147" s="12">
        <v>1</v>
      </c>
      <c r="BA147">
        <v>0</v>
      </c>
      <c r="BB147">
        <v>0</v>
      </c>
      <c r="BC147">
        <v>0</v>
      </c>
      <c r="BD147" s="43">
        <v>0</v>
      </c>
      <c r="BE147" s="45"/>
      <c r="BF147" s="43">
        <v>0</v>
      </c>
      <c r="BG147" s="45">
        <v>0</v>
      </c>
      <c r="BH147" s="12">
        <v>0</v>
      </c>
    </row>
    <row r="148" spans="2:22">
      <c r="B148" s="23"/>
      <c r="O148" s="5"/>
      <c r="T148" s="5"/>
      <c r="U148" s="5"/>
      <c r="V148">
        <v>21812014</v>
      </c>
    </row>
    <row r="149" spans="1:60">
      <c r="A149" s="4" t="s">
        <v>250</v>
      </c>
      <c r="B149" s="23" t="s">
        <v>251</v>
      </c>
      <c r="C149" s="4">
        <v>1</v>
      </c>
      <c r="D149" s="4">
        <v>61</v>
      </c>
      <c r="E149" s="4">
        <v>1</v>
      </c>
      <c r="F149" s="4">
        <v>0</v>
      </c>
      <c r="G149" s="4">
        <v>0</v>
      </c>
      <c r="H149" s="4">
        <v>0</v>
      </c>
      <c r="I149" s="4">
        <v>1</v>
      </c>
      <c r="J149" s="26">
        <v>1</v>
      </c>
      <c r="K149" s="4">
        <v>24</v>
      </c>
      <c r="L149" s="4">
        <v>12</v>
      </c>
      <c r="M149" s="4">
        <v>1</v>
      </c>
      <c r="N149" s="4">
        <v>1</v>
      </c>
      <c r="O149" s="5">
        <v>0</v>
      </c>
      <c r="P149" s="5">
        <v>0</v>
      </c>
      <c r="Q149" s="5">
        <v>15</v>
      </c>
      <c r="R149" s="5">
        <v>5</v>
      </c>
      <c r="S149" s="5">
        <v>0</v>
      </c>
      <c r="T149" s="29" t="s">
        <v>57</v>
      </c>
      <c r="U149" s="32">
        <v>0.9482</v>
      </c>
      <c r="V149">
        <v>20795379</v>
      </c>
      <c r="X149" s="7" t="s">
        <v>94</v>
      </c>
      <c r="Y149" s="3">
        <v>5.72242515993577</v>
      </c>
      <c r="Z149" s="8">
        <v>119</v>
      </c>
      <c r="AA149" s="8">
        <f t="shared" ref="AA149:AA157" si="5">AB149*20*1000000/V149</f>
        <v>16.3497861712451</v>
      </c>
      <c r="AB149" s="8">
        <v>17</v>
      </c>
      <c r="AC149" s="8">
        <v>0.0615</v>
      </c>
      <c r="AD149" s="8">
        <v>0.19</v>
      </c>
      <c r="AF149" s="9">
        <v>0</v>
      </c>
      <c r="AG149" s="10">
        <v>0</v>
      </c>
      <c r="AH149" s="8">
        <v>0</v>
      </c>
      <c r="AI149" s="8">
        <f>AJ149*20*1000000/V149</f>
        <v>0</v>
      </c>
      <c r="AJ149" s="8">
        <v>0</v>
      </c>
      <c r="AN149" s="11" t="s">
        <v>77</v>
      </c>
      <c r="AO149" s="3">
        <v>7.59784180899035</v>
      </c>
      <c r="AP149" s="3">
        <v>158</v>
      </c>
      <c r="AQ149" s="8">
        <v>149.071579796646</v>
      </c>
      <c r="AR149" s="8">
        <v>2.09</v>
      </c>
      <c r="AU149" s="2">
        <v>0</v>
      </c>
      <c r="AV149">
        <v>0</v>
      </c>
      <c r="AX149" s="12">
        <v>0</v>
      </c>
      <c r="AY149" s="13" t="s">
        <v>133</v>
      </c>
      <c r="AZ149" s="12">
        <v>0</v>
      </c>
      <c r="BB149">
        <v>1</v>
      </c>
      <c r="BC149">
        <v>0</v>
      </c>
      <c r="BD149" s="43">
        <v>0</v>
      </c>
      <c r="BE149" s="45"/>
      <c r="BF149" s="43">
        <v>0</v>
      </c>
      <c r="BG149" s="45">
        <v>0</v>
      </c>
      <c r="BH149" s="12">
        <v>2600</v>
      </c>
    </row>
    <row r="150" spans="2:30">
      <c r="B150" s="23"/>
      <c r="O150" s="5"/>
      <c r="T150" s="5"/>
      <c r="U150" s="5"/>
      <c r="V150">
        <v>20795379</v>
      </c>
      <c r="X150" s="7" t="s">
        <v>63</v>
      </c>
      <c r="Y150" s="3">
        <v>3.12569441509097</v>
      </c>
      <c r="Z150" s="8">
        <v>65</v>
      </c>
      <c r="AA150" s="8">
        <f t="shared" si="5"/>
        <v>39.4318372365322</v>
      </c>
      <c r="AB150" s="8">
        <v>41</v>
      </c>
      <c r="AC150" s="8">
        <v>0.065</v>
      </c>
      <c r="AD150" s="8">
        <v>0.18</v>
      </c>
    </row>
    <row r="151" spans="2:30">
      <c r="B151" s="23"/>
      <c r="O151" s="5"/>
      <c r="T151" s="5"/>
      <c r="U151" s="5"/>
      <c r="V151">
        <v>20795379</v>
      </c>
      <c r="X151" s="7" t="s">
        <v>252</v>
      </c>
      <c r="Y151" s="3">
        <v>2.69290595761683</v>
      </c>
      <c r="Z151" s="8">
        <v>56</v>
      </c>
      <c r="AA151" s="8">
        <f t="shared" si="5"/>
        <v>2.88525638316089</v>
      </c>
      <c r="AB151" s="8">
        <v>3</v>
      </c>
      <c r="AC151" s="8">
        <v>0.0253</v>
      </c>
      <c r="AD151" s="8">
        <v>0.1</v>
      </c>
    </row>
    <row r="152" spans="2:30">
      <c r="B152" s="23"/>
      <c r="O152" s="5"/>
      <c r="T152" s="5"/>
      <c r="U152" s="5"/>
      <c r="V152">
        <v>20795379</v>
      </c>
      <c r="X152" s="7" t="s">
        <v>89</v>
      </c>
      <c r="Y152" s="3">
        <f>Z152*1000000/V152</f>
        <v>34.0460253212985</v>
      </c>
      <c r="Z152" s="8">
        <v>708</v>
      </c>
      <c r="AA152" s="8">
        <f t="shared" si="5"/>
        <v>55.7816234077773</v>
      </c>
      <c r="AB152" s="8">
        <v>58</v>
      </c>
      <c r="AC152" s="8">
        <v>0.2762</v>
      </c>
      <c r="AD152" s="8">
        <v>0.36</v>
      </c>
    </row>
    <row r="153" spans="1:60">
      <c r="A153" s="4">
        <v>2413158</v>
      </c>
      <c r="B153" s="23" t="s">
        <v>253</v>
      </c>
      <c r="C153" s="4">
        <v>0</v>
      </c>
      <c r="D153" s="4">
        <v>49</v>
      </c>
      <c r="E153" s="4">
        <v>1</v>
      </c>
      <c r="F153" s="4">
        <v>0</v>
      </c>
      <c r="G153" s="4">
        <v>0</v>
      </c>
      <c r="H153" s="4">
        <v>0</v>
      </c>
      <c r="I153" s="4">
        <v>1</v>
      </c>
      <c r="J153" s="26">
        <v>1</v>
      </c>
      <c r="K153" s="4">
        <v>36</v>
      </c>
      <c r="L153" s="4">
        <v>10</v>
      </c>
      <c r="M153" s="4">
        <v>1</v>
      </c>
      <c r="N153" s="4">
        <v>1</v>
      </c>
      <c r="O153" s="5">
        <v>0</v>
      </c>
      <c r="P153" s="5">
        <v>1</v>
      </c>
      <c r="Q153" s="5">
        <v>2</v>
      </c>
      <c r="R153" s="5">
        <v>2</v>
      </c>
      <c r="S153" s="5">
        <v>1</v>
      </c>
      <c r="T153" s="29" t="s">
        <v>57</v>
      </c>
      <c r="U153" s="32">
        <v>0.9656</v>
      </c>
      <c r="V153">
        <v>12870129</v>
      </c>
      <c r="X153" s="7" t="s">
        <v>180</v>
      </c>
      <c r="Y153" s="3">
        <v>49.3390547989068</v>
      </c>
      <c r="Z153" s="8">
        <v>635</v>
      </c>
      <c r="AA153" s="8">
        <f t="shared" si="5"/>
        <v>630.91830703484</v>
      </c>
      <c r="AB153" s="8">
        <v>406</v>
      </c>
      <c r="AC153" s="8">
        <v>0.8688</v>
      </c>
      <c r="AD153" s="8">
        <v>55.8</v>
      </c>
      <c r="AF153" s="9">
        <v>0</v>
      </c>
      <c r="AG153" s="10">
        <v>0</v>
      </c>
      <c r="AH153" s="8">
        <v>0</v>
      </c>
      <c r="AI153" s="8">
        <f>AJ153*20*1000000/V153</f>
        <v>0</v>
      </c>
      <c r="AJ153" s="8">
        <v>0</v>
      </c>
      <c r="AN153" s="11">
        <v>0</v>
      </c>
      <c r="AO153" s="3">
        <v>0</v>
      </c>
      <c r="AP153" s="3">
        <v>0</v>
      </c>
      <c r="AQ153" s="8">
        <v>0</v>
      </c>
      <c r="AU153" s="2" t="s">
        <v>254</v>
      </c>
      <c r="AV153">
        <v>0</v>
      </c>
      <c r="AX153" s="12">
        <v>0</v>
      </c>
      <c r="AY153" s="13" t="s">
        <v>133</v>
      </c>
      <c r="AZ153" s="12">
        <v>0</v>
      </c>
      <c r="BA153">
        <v>1</v>
      </c>
      <c r="BD153" s="43">
        <v>0</v>
      </c>
      <c r="BE153" s="45"/>
      <c r="BF153" s="43">
        <v>0</v>
      </c>
      <c r="BG153" s="45">
        <v>0</v>
      </c>
      <c r="BH153" s="12">
        <v>0</v>
      </c>
    </row>
    <row r="154" spans="2:30">
      <c r="B154" s="23"/>
      <c r="O154" s="5"/>
      <c r="T154" s="5"/>
      <c r="U154" s="5"/>
      <c r="V154">
        <v>12870129</v>
      </c>
      <c r="X154" s="7" t="s">
        <v>63</v>
      </c>
      <c r="Y154" s="3">
        <v>9.94551025867728</v>
      </c>
      <c r="Z154" s="8">
        <v>128</v>
      </c>
      <c r="AA154" s="8">
        <f t="shared" si="5"/>
        <v>113.440976388038</v>
      </c>
      <c r="AB154" s="8">
        <v>73</v>
      </c>
      <c r="AC154" s="8">
        <v>0.133</v>
      </c>
      <c r="AD154" s="8">
        <v>8.3</v>
      </c>
    </row>
    <row r="155" spans="1:60">
      <c r="A155" s="4">
        <v>2415138</v>
      </c>
      <c r="B155" s="23" t="s">
        <v>255</v>
      </c>
      <c r="C155" s="4">
        <v>1</v>
      </c>
      <c r="D155" s="4">
        <v>78</v>
      </c>
      <c r="E155" s="4">
        <v>1</v>
      </c>
      <c r="F155" s="4">
        <v>0</v>
      </c>
      <c r="G155" s="4">
        <v>0</v>
      </c>
      <c r="H155" s="4">
        <v>0</v>
      </c>
      <c r="I155" s="4">
        <v>1</v>
      </c>
      <c r="J155" s="26">
        <v>1</v>
      </c>
      <c r="K155" s="4">
        <v>24</v>
      </c>
      <c r="L155" s="4">
        <v>14</v>
      </c>
      <c r="M155" s="4">
        <v>1</v>
      </c>
      <c r="N155" s="4">
        <v>1</v>
      </c>
      <c r="O155" s="5">
        <v>0</v>
      </c>
      <c r="P155" s="5">
        <v>1</v>
      </c>
      <c r="Q155" s="5">
        <v>29</v>
      </c>
      <c r="R155" s="5">
        <v>1</v>
      </c>
      <c r="S155" s="5">
        <v>1</v>
      </c>
      <c r="T155" s="29" t="s">
        <v>57</v>
      </c>
      <c r="U155" s="32">
        <v>0.9278</v>
      </c>
      <c r="V155">
        <v>35970421</v>
      </c>
      <c r="X155" s="7" t="s">
        <v>63</v>
      </c>
      <c r="Y155" s="3">
        <v>19828.0692905985</v>
      </c>
      <c r="Z155" s="8" t="s">
        <v>256</v>
      </c>
      <c r="AA155" s="8">
        <f t="shared" si="5"/>
        <v>236930.226643719</v>
      </c>
      <c r="AB155" s="8">
        <v>426124</v>
      </c>
      <c r="AC155" s="8">
        <v>91.14</v>
      </c>
      <c r="AD155" s="8">
        <v>72.62</v>
      </c>
      <c r="AF155" s="9" t="s">
        <v>235</v>
      </c>
      <c r="AG155" s="10">
        <v>0.250205578633622</v>
      </c>
      <c r="AH155" s="8">
        <v>9</v>
      </c>
      <c r="AI155" s="8">
        <f>AJ155*20*1000000/V155</f>
        <v>5.00411157267245</v>
      </c>
      <c r="AJ155" s="8">
        <v>9</v>
      </c>
      <c r="AK155" s="8">
        <v>0.0004</v>
      </c>
      <c r="AL155" s="8">
        <v>3.41</v>
      </c>
      <c r="AN155" s="11" t="s">
        <v>77</v>
      </c>
      <c r="AO155" s="3">
        <v>21.3230754235543</v>
      </c>
      <c r="AP155" s="3">
        <v>19</v>
      </c>
      <c r="AQ155" s="8">
        <v>10.5642355423085</v>
      </c>
      <c r="AR155" s="8">
        <v>0.2558</v>
      </c>
      <c r="AU155" s="2">
        <v>0</v>
      </c>
      <c r="AV155" t="s">
        <v>149</v>
      </c>
      <c r="AX155" s="12">
        <v>0</v>
      </c>
      <c r="AY155" s="13" t="s">
        <v>133</v>
      </c>
      <c r="AZ155" s="12">
        <v>1</v>
      </c>
      <c r="BA155">
        <v>1</v>
      </c>
      <c r="BB155">
        <v>0</v>
      </c>
      <c r="BC155">
        <v>1</v>
      </c>
      <c r="BD155" s="43">
        <v>0</v>
      </c>
      <c r="BE155" s="45"/>
      <c r="BF155" s="43">
        <v>0</v>
      </c>
      <c r="BG155" s="45">
        <v>1</v>
      </c>
      <c r="BH155" s="12">
        <v>162000</v>
      </c>
    </row>
    <row r="156" spans="2:34">
      <c r="B156" s="23"/>
      <c r="O156" s="5"/>
      <c r="T156" s="5"/>
      <c r="U156" s="5"/>
      <c r="V156">
        <v>35970421</v>
      </c>
      <c r="X156" s="7" t="s">
        <v>94</v>
      </c>
      <c r="Y156" s="3">
        <v>580.171135611674</v>
      </c>
      <c r="Z156" s="8">
        <v>20869</v>
      </c>
      <c r="AA156" s="8">
        <f t="shared" si="5"/>
        <v>1675.82136444831</v>
      </c>
      <c r="AB156" s="8">
        <v>3014</v>
      </c>
      <c r="AC156" s="8">
        <v>9.71</v>
      </c>
      <c r="AD156" s="8">
        <v>1.2</v>
      </c>
      <c r="AF156" s="9" t="s">
        <v>110</v>
      </c>
      <c r="AG156" s="10">
        <v>190.239641621098</v>
      </c>
      <c r="AH156" s="8">
        <v>6843</v>
      </c>
    </row>
    <row r="157" spans="2:30">
      <c r="B157" s="23"/>
      <c r="O157" s="5"/>
      <c r="T157" s="5"/>
      <c r="U157" s="5"/>
      <c r="V157">
        <v>35970421</v>
      </c>
      <c r="X157" s="7" t="s">
        <v>89</v>
      </c>
      <c r="Y157" s="3">
        <f>Z157*1000000/V157</f>
        <v>584.758237886624</v>
      </c>
      <c r="Z157" s="3">
        <v>21034</v>
      </c>
      <c r="AA157" s="8">
        <f t="shared" si="5"/>
        <v>3358.87089005714</v>
      </c>
      <c r="AB157" s="8">
        <v>6041</v>
      </c>
      <c r="AC157" s="8">
        <v>14.43</v>
      </c>
      <c r="AD157" s="8">
        <v>1.67</v>
      </c>
    </row>
    <row r="158" spans="1:60">
      <c r="A158" s="4">
        <v>2400128</v>
      </c>
      <c r="B158" s="23" t="s">
        <v>257</v>
      </c>
      <c r="C158" s="4">
        <v>0</v>
      </c>
      <c r="D158" s="4">
        <v>62</v>
      </c>
      <c r="E158" s="4">
        <v>1</v>
      </c>
      <c r="F158" s="4">
        <v>0</v>
      </c>
      <c r="G158" s="4">
        <v>0</v>
      </c>
      <c r="H158" s="4">
        <v>0</v>
      </c>
      <c r="I158" s="4">
        <v>1</v>
      </c>
      <c r="J158" s="26">
        <v>1</v>
      </c>
      <c r="K158" s="4">
        <v>16</v>
      </c>
      <c r="L158" s="4">
        <v>8</v>
      </c>
      <c r="M158" s="4">
        <v>0</v>
      </c>
      <c r="N158" s="4">
        <v>1</v>
      </c>
      <c r="O158" s="5">
        <v>0</v>
      </c>
      <c r="P158" s="5">
        <v>0</v>
      </c>
      <c r="Q158" s="5">
        <v>29</v>
      </c>
      <c r="R158" s="5">
        <v>3</v>
      </c>
      <c r="S158" s="5">
        <v>1</v>
      </c>
      <c r="T158" s="29" t="s">
        <v>57</v>
      </c>
      <c r="U158" s="32">
        <v>0.9347</v>
      </c>
      <c r="V158">
        <v>19408342</v>
      </c>
      <c r="X158" s="7" t="s">
        <v>63</v>
      </c>
      <c r="Y158" s="3">
        <v>5477.3354673985</v>
      </c>
      <c r="Z158" s="8" t="s">
        <v>258</v>
      </c>
      <c r="AA158" s="8">
        <f t="shared" ref="AA158:AA217" si="6">AB158*20*1000000/V158</f>
        <v>70297.6070805018</v>
      </c>
      <c r="AB158" s="8">
        <v>68218</v>
      </c>
      <c r="AC158" s="8">
        <v>66.71</v>
      </c>
      <c r="AD158" s="8">
        <v>89.98</v>
      </c>
      <c r="AF158" s="9" t="s">
        <v>58</v>
      </c>
      <c r="AG158" s="10">
        <v>1146.92950072706</v>
      </c>
      <c r="AH158" s="8">
        <v>22260</v>
      </c>
      <c r="AI158" s="8">
        <f t="shared" ref="AI158:AI196" si="7">AJ158*20*1000000/V158</f>
        <v>22258.4700949726</v>
      </c>
      <c r="AJ158" s="8">
        <v>21600</v>
      </c>
      <c r="AK158" s="8">
        <v>12.29</v>
      </c>
      <c r="AL158" s="8">
        <v>99.93</v>
      </c>
      <c r="AN158" s="11" t="s">
        <v>77</v>
      </c>
      <c r="AO158" s="3">
        <v>4.84327821510977</v>
      </c>
      <c r="AP158" s="3" t="s">
        <v>259</v>
      </c>
      <c r="AQ158" s="8">
        <v>95.8350795755763</v>
      </c>
      <c r="AR158" s="8">
        <v>1.97</v>
      </c>
      <c r="AU158" s="2">
        <v>0</v>
      </c>
      <c r="AV158" t="s">
        <v>149</v>
      </c>
      <c r="AX158" s="12">
        <v>0</v>
      </c>
      <c r="AY158" s="13" t="s">
        <v>151</v>
      </c>
      <c r="AZ158" s="12">
        <v>1</v>
      </c>
      <c r="BA158">
        <v>1</v>
      </c>
      <c r="BB158">
        <v>0</v>
      </c>
      <c r="BC158">
        <v>0</v>
      </c>
      <c r="BD158" s="43">
        <v>0</v>
      </c>
      <c r="BE158" s="45"/>
      <c r="BF158" s="43">
        <v>0</v>
      </c>
      <c r="BG158" s="45">
        <v>0</v>
      </c>
      <c r="BH158" s="12">
        <v>3500</v>
      </c>
    </row>
    <row r="159" spans="1:60">
      <c r="A159" s="4" t="s">
        <v>260</v>
      </c>
      <c r="B159" s="23" t="s">
        <v>261</v>
      </c>
      <c r="C159" s="4">
        <v>0</v>
      </c>
      <c r="D159" s="4">
        <v>38</v>
      </c>
      <c r="E159" s="4">
        <v>1</v>
      </c>
      <c r="F159" s="4">
        <v>0</v>
      </c>
      <c r="G159" s="4">
        <v>0</v>
      </c>
      <c r="H159" s="4">
        <v>0</v>
      </c>
      <c r="I159" s="4">
        <v>1</v>
      </c>
      <c r="J159" s="26">
        <v>1</v>
      </c>
      <c r="K159" s="4">
        <v>15</v>
      </c>
      <c r="L159" s="4">
        <v>14</v>
      </c>
      <c r="M159" s="4">
        <v>0</v>
      </c>
      <c r="N159" s="4">
        <v>1</v>
      </c>
      <c r="O159" s="5">
        <v>1</v>
      </c>
      <c r="P159" s="5">
        <v>1</v>
      </c>
      <c r="Q159" s="5">
        <v>28</v>
      </c>
      <c r="R159" s="5">
        <v>1</v>
      </c>
      <c r="S159" s="5">
        <v>1</v>
      </c>
      <c r="T159" s="29" t="s">
        <v>57</v>
      </c>
      <c r="U159" s="32">
        <v>0.9583</v>
      </c>
      <c r="V159">
        <v>26764877</v>
      </c>
      <c r="X159" s="7">
        <v>0</v>
      </c>
      <c r="Y159" s="3">
        <v>0</v>
      </c>
      <c r="Z159" s="8">
        <v>0</v>
      </c>
      <c r="AA159" s="8">
        <f t="shared" si="6"/>
        <v>0</v>
      </c>
      <c r="AB159" s="8">
        <v>0</v>
      </c>
      <c r="AF159" s="9" t="s">
        <v>58</v>
      </c>
      <c r="AG159" s="10">
        <v>240.016047897399</v>
      </c>
      <c r="AH159" s="8">
        <v>6424</v>
      </c>
      <c r="AI159" s="8">
        <f t="shared" si="7"/>
        <v>4532.05893679242</v>
      </c>
      <c r="AJ159" s="8">
        <v>6065</v>
      </c>
      <c r="AK159" s="8">
        <v>3.21</v>
      </c>
      <c r="AL159" s="8">
        <v>99.63</v>
      </c>
      <c r="AN159" s="11" t="s">
        <v>77</v>
      </c>
      <c r="AO159" s="3">
        <v>10.4241091786075</v>
      </c>
      <c r="AP159" s="3">
        <v>279</v>
      </c>
      <c r="AQ159" s="8">
        <v>206.987687632564</v>
      </c>
      <c r="AR159" s="8">
        <v>3.5</v>
      </c>
      <c r="AU159" s="2">
        <v>0</v>
      </c>
      <c r="AV159">
        <v>0</v>
      </c>
      <c r="AX159" s="12">
        <v>0</v>
      </c>
      <c r="AY159" s="13" t="s">
        <v>133</v>
      </c>
      <c r="AZ159" s="12">
        <v>1</v>
      </c>
      <c r="BA159">
        <v>1</v>
      </c>
      <c r="BB159">
        <v>0</v>
      </c>
      <c r="BC159">
        <v>0</v>
      </c>
      <c r="BD159" s="43">
        <v>0</v>
      </c>
      <c r="BE159" s="45"/>
      <c r="BF159" s="43">
        <v>0</v>
      </c>
      <c r="BG159" s="45">
        <v>0</v>
      </c>
      <c r="BH159" s="12">
        <v>7500</v>
      </c>
    </row>
    <row r="160" spans="2:22">
      <c r="B160" s="23"/>
      <c r="O160" s="5"/>
      <c r="T160" s="5"/>
      <c r="U160" s="5"/>
      <c r="V160">
        <v>26764877</v>
      </c>
    </row>
    <row r="161" spans="1:60">
      <c r="A161" s="4">
        <v>2366640</v>
      </c>
      <c r="B161" s="13" t="s">
        <v>262</v>
      </c>
      <c r="C161" s="4">
        <v>0</v>
      </c>
      <c r="D161" s="4">
        <v>55</v>
      </c>
      <c r="E161" s="4">
        <v>0</v>
      </c>
      <c r="F161" s="4">
        <v>1</v>
      </c>
      <c r="G161" s="4">
        <v>0</v>
      </c>
      <c r="H161" s="4">
        <v>0</v>
      </c>
      <c r="I161" s="4">
        <v>0</v>
      </c>
      <c r="J161" s="26">
        <v>1</v>
      </c>
      <c r="K161" s="4">
        <v>15</v>
      </c>
      <c r="L161" s="4">
        <v>6</v>
      </c>
      <c r="M161" s="4">
        <v>0</v>
      </c>
      <c r="N161" s="4">
        <v>1</v>
      </c>
      <c r="O161" s="5">
        <v>0</v>
      </c>
      <c r="P161" s="5">
        <v>0</v>
      </c>
      <c r="Q161" s="5">
        <v>10</v>
      </c>
      <c r="R161" s="5">
        <v>2</v>
      </c>
      <c r="S161" s="5">
        <v>1</v>
      </c>
      <c r="T161" s="29" t="s">
        <v>57</v>
      </c>
      <c r="U161" s="32">
        <v>0.9666</v>
      </c>
      <c r="V161">
        <v>15884035</v>
      </c>
      <c r="X161" s="7" t="s">
        <v>76</v>
      </c>
      <c r="Y161" s="3">
        <v>3.39963995294646</v>
      </c>
      <c r="Z161" s="8">
        <v>54</v>
      </c>
      <c r="AA161" s="8">
        <f t="shared" si="6"/>
        <v>28.9598958954699</v>
      </c>
      <c r="AB161" s="8">
        <v>23</v>
      </c>
      <c r="AC161" s="8">
        <v>0.0484</v>
      </c>
      <c r="AD161" s="8">
        <v>19.03</v>
      </c>
      <c r="AF161" s="9" t="s">
        <v>58</v>
      </c>
      <c r="AG161" s="10">
        <v>0.440694067974542</v>
      </c>
      <c r="AH161" s="8">
        <v>7</v>
      </c>
      <c r="AI161" s="8">
        <f t="shared" si="7"/>
        <v>7.55475545099214</v>
      </c>
      <c r="AJ161" s="8">
        <v>6</v>
      </c>
      <c r="AK161" s="8">
        <v>0.0041</v>
      </c>
      <c r="AL161" s="8">
        <v>70.17</v>
      </c>
      <c r="AN161" s="11">
        <v>0</v>
      </c>
      <c r="AO161" s="3">
        <v>0</v>
      </c>
      <c r="AP161" s="3">
        <v>0</v>
      </c>
      <c r="AQ161" s="8">
        <v>0</v>
      </c>
      <c r="AU161" s="2">
        <v>0</v>
      </c>
      <c r="AV161">
        <v>0</v>
      </c>
      <c r="AX161" s="12">
        <v>0</v>
      </c>
      <c r="AY161" s="13" t="s">
        <v>133</v>
      </c>
      <c r="AZ161" s="12">
        <v>1</v>
      </c>
      <c r="BA161">
        <v>1</v>
      </c>
      <c r="BB161">
        <v>1</v>
      </c>
      <c r="BC161">
        <v>0</v>
      </c>
      <c r="BD161" s="43">
        <v>0</v>
      </c>
      <c r="BE161" s="45"/>
      <c r="BF161" s="43">
        <v>0</v>
      </c>
      <c r="BG161" s="45">
        <v>0</v>
      </c>
      <c r="BH161" s="12">
        <v>0</v>
      </c>
    </row>
    <row r="162" spans="1:59">
      <c r="A162" s="4">
        <v>2251638</v>
      </c>
      <c r="B162" s="23" t="s">
        <v>263</v>
      </c>
      <c r="C162" s="4">
        <v>1</v>
      </c>
      <c r="D162" s="4">
        <v>56</v>
      </c>
      <c r="E162" s="4">
        <v>0</v>
      </c>
      <c r="F162" s="4">
        <v>0</v>
      </c>
      <c r="G162" s="4">
        <v>0</v>
      </c>
      <c r="H162" s="4">
        <v>0</v>
      </c>
      <c r="I162" s="4">
        <v>0</v>
      </c>
      <c r="J162" s="26">
        <v>0</v>
      </c>
      <c r="K162" s="4">
        <v>17</v>
      </c>
      <c r="L162" s="4">
        <v>9</v>
      </c>
      <c r="M162" s="4">
        <v>0</v>
      </c>
      <c r="N162" s="4">
        <v>1</v>
      </c>
      <c r="O162" s="5">
        <v>0</v>
      </c>
      <c r="P162" s="5">
        <v>0</v>
      </c>
      <c r="Q162" s="5">
        <v>22</v>
      </c>
      <c r="R162" s="5">
        <v>0</v>
      </c>
      <c r="S162" s="5">
        <v>1</v>
      </c>
      <c r="T162" s="29" t="s">
        <v>75</v>
      </c>
      <c r="U162" s="32">
        <v>0.9853</v>
      </c>
      <c r="V162">
        <v>7529902</v>
      </c>
      <c r="X162" s="7" t="s">
        <v>63</v>
      </c>
      <c r="Y162" s="3">
        <v>9.56187743213657</v>
      </c>
      <c r="Z162" s="8">
        <v>72</v>
      </c>
      <c r="AA162" s="8">
        <f t="shared" si="6"/>
        <v>164.676777997908</v>
      </c>
      <c r="AB162" s="8">
        <v>62</v>
      </c>
      <c r="AC162" s="8">
        <v>0.22</v>
      </c>
      <c r="AD162" s="8">
        <v>54.24</v>
      </c>
      <c r="AF162" s="9">
        <v>0</v>
      </c>
      <c r="AG162" s="10">
        <v>0</v>
      </c>
      <c r="AH162" s="8">
        <v>0</v>
      </c>
      <c r="AI162" s="8">
        <f t="shared" si="7"/>
        <v>0</v>
      </c>
      <c r="AJ162" s="8">
        <v>0</v>
      </c>
      <c r="AN162" s="11" t="s">
        <v>264</v>
      </c>
      <c r="AO162" s="3">
        <v>3.98411559672357</v>
      </c>
      <c r="AP162" s="3">
        <v>30</v>
      </c>
      <c r="AQ162" s="8">
        <v>63.7458495475771</v>
      </c>
      <c r="AR162" s="8">
        <v>11</v>
      </c>
      <c r="AU162" s="2">
        <v>0</v>
      </c>
      <c r="AV162">
        <v>0</v>
      </c>
      <c r="BD162" s="43"/>
      <c r="BE162" s="45"/>
      <c r="BF162" s="43" t="s">
        <v>79</v>
      </c>
      <c r="BG162" s="45"/>
    </row>
    <row r="163" spans="2:44">
      <c r="B163" s="23"/>
      <c r="O163" s="5"/>
      <c r="T163" s="5"/>
      <c r="U163" s="5"/>
      <c r="V163">
        <v>7529902</v>
      </c>
      <c r="AN163" s="11" t="s">
        <v>265</v>
      </c>
      <c r="AO163" s="3">
        <v>2.25766550481002</v>
      </c>
      <c r="AP163" s="3">
        <v>17</v>
      </c>
      <c r="AQ163" s="8">
        <v>18.5925394513767</v>
      </c>
      <c r="AR163" s="8">
        <v>11</v>
      </c>
    </row>
    <row r="164" spans="2:44">
      <c r="B164" s="23"/>
      <c r="O164" s="5"/>
      <c r="T164" s="5"/>
      <c r="U164" s="5"/>
      <c r="V164">
        <v>7529902</v>
      </c>
      <c r="AN164" s="11" t="s">
        <v>266</v>
      </c>
      <c r="AO164" s="3">
        <v>2.7888809177065</v>
      </c>
      <c r="AP164" s="3">
        <v>21</v>
      </c>
      <c r="AQ164" s="8">
        <v>13.2803853224119</v>
      </c>
      <c r="AR164" s="8">
        <v>8.4</v>
      </c>
    </row>
    <row r="165" s="2" customFormat="1" spans="1:62">
      <c r="A165" s="21">
        <v>2505567</v>
      </c>
      <c r="B165" s="47" t="s">
        <v>267</v>
      </c>
      <c r="C165" s="21">
        <v>1</v>
      </c>
      <c r="D165" s="21">
        <v>54</v>
      </c>
      <c r="E165" s="21">
        <v>0</v>
      </c>
      <c r="F165" s="21">
        <v>0</v>
      </c>
      <c r="G165" s="21">
        <v>0</v>
      </c>
      <c r="H165" s="21">
        <v>0</v>
      </c>
      <c r="I165" s="21">
        <v>0</v>
      </c>
      <c r="J165" s="26">
        <v>0</v>
      </c>
      <c r="K165" s="21">
        <v>16</v>
      </c>
      <c r="L165" s="21">
        <v>11</v>
      </c>
      <c r="M165" s="21">
        <v>1</v>
      </c>
      <c r="N165" s="21">
        <v>1</v>
      </c>
      <c r="O165" s="28">
        <v>0</v>
      </c>
      <c r="P165" s="28">
        <v>1</v>
      </c>
      <c r="Q165" s="28">
        <v>32</v>
      </c>
      <c r="R165" s="28">
        <v>1</v>
      </c>
      <c r="S165" s="28">
        <v>1</v>
      </c>
      <c r="T165" s="30" t="s">
        <v>143</v>
      </c>
      <c r="U165" s="35">
        <v>0.9587</v>
      </c>
      <c r="V165" s="2">
        <v>23549727</v>
      </c>
      <c r="X165" s="7" t="s">
        <v>63</v>
      </c>
      <c r="Y165" s="2">
        <v>5569.06668174964</v>
      </c>
      <c r="Z165" s="39">
        <v>981</v>
      </c>
      <c r="AA165" s="8">
        <f t="shared" si="6"/>
        <v>335.460364360062</v>
      </c>
      <c r="AB165" s="39">
        <v>395</v>
      </c>
      <c r="AC165" s="39">
        <v>2.24</v>
      </c>
      <c r="AD165" s="39">
        <v>2.36</v>
      </c>
      <c r="AF165" s="9">
        <v>0</v>
      </c>
      <c r="AG165" s="42">
        <v>0</v>
      </c>
      <c r="AH165" s="39">
        <v>0</v>
      </c>
      <c r="AI165" s="8">
        <f t="shared" si="7"/>
        <v>0</v>
      </c>
      <c r="AJ165" s="8">
        <v>0</v>
      </c>
      <c r="AK165" s="39"/>
      <c r="AL165" s="39"/>
      <c r="AN165" s="11">
        <v>0</v>
      </c>
      <c r="AO165" s="2">
        <v>0</v>
      </c>
      <c r="AP165" s="2">
        <v>0</v>
      </c>
      <c r="AQ165" s="8">
        <v>0</v>
      </c>
      <c r="AR165" s="39"/>
      <c r="AU165" s="2" t="s">
        <v>105</v>
      </c>
      <c r="AV165" s="2">
        <v>0</v>
      </c>
      <c r="AW165" s="3"/>
      <c r="AX165" s="12"/>
      <c r="AY165" s="13"/>
      <c r="AZ165" s="12"/>
      <c r="BD165" s="43"/>
      <c r="BE165" s="45"/>
      <c r="BF165" s="43"/>
      <c r="BG165" s="45"/>
      <c r="BH165" s="12"/>
      <c r="BI165" s="3"/>
      <c r="BJ165" s="3"/>
    </row>
    <row r="166" s="3" customFormat="1" ht="13.6" spans="1:60">
      <c r="A166" s="4"/>
      <c r="B166" s="23"/>
      <c r="C166" s="4"/>
      <c r="D166" s="4"/>
      <c r="E166" s="4"/>
      <c r="F166" s="4"/>
      <c r="G166" s="4"/>
      <c r="H166" s="4"/>
      <c r="I166" s="4"/>
      <c r="J166" s="4"/>
      <c r="K166" s="4"/>
      <c r="L166" s="4"/>
      <c r="M166" s="4"/>
      <c r="N166" s="4"/>
      <c r="O166" s="5"/>
      <c r="P166" s="5"/>
      <c r="Q166" s="5"/>
      <c r="R166" s="5"/>
      <c r="S166" s="5"/>
      <c r="T166" s="5"/>
      <c r="U166" s="5"/>
      <c r="V166" s="3">
        <v>23549727</v>
      </c>
      <c r="X166" s="7" t="s">
        <v>91</v>
      </c>
      <c r="Y166" s="3">
        <v>41.6565338528128</v>
      </c>
      <c r="Z166" s="8">
        <v>131150</v>
      </c>
      <c r="AA166" s="8">
        <f t="shared" si="6"/>
        <v>72231.8352140558</v>
      </c>
      <c r="AB166" s="8">
        <v>85052</v>
      </c>
      <c r="AC166" s="8">
        <v>72.77</v>
      </c>
      <c r="AD166" s="8">
        <v>89.36</v>
      </c>
      <c r="AF166" s="9"/>
      <c r="AG166" s="10"/>
      <c r="AH166" s="8"/>
      <c r="AI166" s="8"/>
      <c r="AJ166" s="8"/>
      <c r="AK166" s="8"/>
      <c r="AL166" s="8"/>
      <c r="AN166" s="11"/>
      <c r="AQ166" s="8"/>
      <c r="AR166" s="8"/>
      <c r="AU166" s="2"/>
      <c r="AX166" s="12"/>
      <c r="AY166" s="13"/>
      <c r="AZ166" s="12"/>
      <c r="BD166" s="12"/>
      <c r="BF166" s="12"/>
      <c r="BH166" s="12"/>
    </row>
    <row r="167" spans="2:30">
      <c r="B167" s="23"/>
      <c r="O167" s="5"/>
      <c r="T167" s="5"/>
      <c r="U167" s="5"/>
      <c r="V167">
        <v>23549727</v>
      </c>
      <c r="X167" s="7" t="s">
        <v>94</v>
      </c>
      <c r="Y167" s="3">
        <v>3.56692032990446</v>
      </c>
      <c r="Z167" s="8">
        <v>84</v>
      </c>
      <c r="AA167" s="8">
        <f t="shared" si="6"/>
        <v>62.8457391459357</v>
      </c>
      <c r="AB167" s="8">
        <v>74</v>
      </c>
      <c r="AC167" s="8">
        <v>0.0616</v>
      </c>
      <c r="AD167" s="8">
        <v>0.06</v>
      </c>
    </row>
    <row r="168" spans="2:30">
      <c r="B168" s="23"/>
      <c r="O168" s="5"/>
      <c r="T168" s="5"/>
      <c r="U168" s="5"/>
      <c r="V168">
        <v>23549727</v>
      </c>
      <c r="X168" s="7" t="s">
        <v>127</v>
      </c>
      <c r="Y168" s="3">
        <v>0.552023384389976</v>
      </c>
      <c r="Z168" s="8">
        <v>13</v>
      </c>
      <c r="AA168" s="8">
        <f t="shared" si="6"/>
        <v>7.64340070693813</v>
      </c>
      <c r="AB168" s="8">
        <v>9</v>
      </c>
      <c r="AC168" s="8">
        <v>0.0144</v>
      </c>
      <c r="AD168" s="8">
        <v>0.01</v>
      </c>
    </row>
    <row r="169" spans="1:59">
      <c r="A169" s="4">
        <v>2400130</v>
      </c>
      <c r="B169" s="23" t="s">
        <v>268</v>
      </c>
      <c r="C169" s="4">
        <v>1</v>
      </c>
      <c r="D169" s="4">
        <v>59</v>
      </c>
      <c r="E169" s="4">
        <v>0</v>
      </c>
      <c r="F169" s="4">
        <v>0</v>
      </c>
      <c r="G169" s="4">
        <v>0</v>
      </c>
      <c r="H169" s="4">
        <v>0</v>
      </c>
      <c r="I169" s="4">
        <v>0</v>
      </c>
      <c r="J169" s="26">
        <v>0</v>
      </c>
      <c r="K169" s="4">
        <v>21</v>
      </c>
      <c r="L169" s="4">
        <v>12</v>
      </c>
      <c r="M169" s="4">
        <v>1</v>
      </c>
      <c r="N169" s="4">
        <v>1</v>
      </c>
      <c r="O169" s="5">
        <v>0</v>
      </c>
      <c r="P169" s="5">
        <v>1</v>
      </c>
      <c r="Q169" s="5">
        <v>19</v>
      </c>
      <c r="R169" s="5">
        <v>3</v>
      </c>
      <c r="S169" s="5">
        <v>1</v>
      </c>
      <c r="T169" s="29" t="s">
        <v>57</v>
      </c>
      <c r="U169" s="32">
        <v>0.9596</v>
      </c>
      <c r="V169">
        <v>14888212</v>
      </c>
      <c r="X169" s="7" t="s">
        <v>63</v>
      </c>
      <c r="Y169" s="3">
        <v>12.4931052835626</v>
      </c>
      <c r="Z169" s="8">
        <v>186</v>
      </c>
      <c r="AA169" s="8">
        <f t="shared" si="6"/>
        <v>150.45460126441</v>
      </c>
      <c r="AB169" s="8">
        <v>112</v>
      </c>
      <c r="AC169" s="8">
        <v>0.2268</v>
      </c>
      <c r="AD169" s="8">
        <v>20.62</v>
      </c>
      <c r="AF169" s="9">
        <v>0</v>
      </c>
      <c r="AG169" s="10">
        <v>0</v>
      </c>
      <c r="AH169" s="8">
        <v>0</v>
      </c>
      <c r="AI169" s="8">
        <f t="shared" si="7"/>
        <v>0</v>
      </c>
      <c r="AJ169" s="8">
        <v>0</v>
      </c>
      <c r="AN169" s="11">
        <v>0</v>
      </c>
      <c r="AO169" s="3">
        <v>0</v>
      </c>
      <c r="AP169" s="3">
        <v>0</v>
      </c>
      <c r="AQ169" s="8">
        <v>0</v>
      </c>
      <c r="AU169" s="2" t="s">
        <v>65</v>
      </c>
      <c r="AV169">
        <v>0</v>
      </c>
      <c r="BD169" s="43"/>
      <c r="BE169" s="45"/>
      <c r="BF169" s="43"/>
      <c r="BG169" s="45"/>
    </row>
    <row r="170" spans="1:59">
      <c r="A170" s="4">
        <v>2419997</v>
      </c>
      <c r="B170" s="23" t="s">
        <v>269</v>
      </c>
      <c r="C170" s="4">
        <v>0</v>
      </c>
      <c r="D170" s="4">
        <v>61</v>
      </c>
      <c r="E170" s="4">
        <v>0</v>
      </c>
      <c r="F170" s="4">
        <v>0</v>
      </c>
      <c r="G170" s="4">
        <v>0</v>
      </c>
      <c r="H170" s="4">
        <v>0</v>
      </c>
      <c r="I170" s="4">
        <v>0</v>
      </c>
      <c r="J170" s="26">
        <v>0</v>
      </c>
      <c r="K170" s="4">
        <v>18</v>
      </c>
      <c r="L170" s="4">
        <v>8</v>
      </c>
      <c r="M170" s="4">
        <v>1</v>
      </c>
      <c r="N170" s="4">
        <v>1</v>
      </c>
      <c r="O170" s="5">
        <v>0</v>
      </c>
      <c r="P170" s="5">
        <v>1</v>
      </c>
      <c r="Q170" s="5">
        <v>21</v>
      </c>
      <c r="R170" s="5">
        <v>1</v>
      </c>
      <c r="S170" s="5">
        <v>0</v>
      </c>
      <c r="T170" s="29" t="s">
        <v>57</v>
      </c>
      <c r="U170" s="32">
        <v>0.9464</v>
      </c>
      <c r="V170">
        <v>24212835</v>
      </c>
      <c r="X170" s="7" t="s">
        <v>94</v>
      </c>
      <c r="Y170" s="3">
        <v>13.2161310313311</v>
      </c>
      <c r="Z170" s="8">
        <v>320</v>
      </c>
      <c r="AA170" s="8">
        <f t="shared" si="6"/>
        <v>50.3864995569499</v>
      </c>
      <c r="AB170" s="8">
        <v>61</v>
      </c>
      <c r="AC170" s="8">
        <v>0.1683</v>
      </c>
      <c r="AD170" s="8">
        <v>45.07</v>
      </c>
      <c r="AF170" s="9">
        <v>0</v>
      </c>
      <c r="AG170" s="10">
        <v>0</v>
      </c>
      <c r="AH170" s="8">
        <v>0</v>
      </c>
      <c r="AI170" s="8">
        <f t="shared" si="7"/>
        <v>0</v>
      </c>
      <c r="AJ170" s="8">
        <v>0</v>
      </c>
      <c r="AN170" s="11">
        <v>0</v>
      </c>
      <c r="AO170" s="3">
        <v>0</v>
      </c>
      <c r="AP170" s="3">
        <v>0</v>
      </c>
      <c r="AQ170" s="8">
        <v>0</v>
      </c>
      <c r="AU170" s="2">
        <v>0</v>
      </c>
      <c r="AV170">
        <v>0</v>
      </c>
      <c r="AX170" s="12">
        <v>0</v>
      </c>
      <c r="AY170" s="13">
        <v>0</v>
      </c>
      <c r="AZ170" s="12">
        <v>0</v>
      </c>
      <c r="BA170">
        <v>1</v>
      </c>
      <c r="BD170" s="43"/>
      <c r="BE170" s="45"/>
      <c r="BF170" s="43"/>
      <c r="BG170" s="45"/>
    </row>
    <row r="171" spans="2:30">
      <c r="B171" s="23"/>
      <c r="O171" s="5"/>
      <c r="T171" s="5"/>
      <c r="U171" s="5"/>
      <c r="V171">
        <v>24212835</v>
      </c>
      <c r="X171" s="7" t="s">
        <v>76</v>
      </c>
      <c r="Y171" s="3">
        <v>1.07381064629565</v>
      </c>
      <c r="Z171" s="8">
        <v>26</v>
      </c>
      <c r="AA171" s="8">
        <f t="shared" si="6"/>
        <v>9.08609008404014</v>
      </c>
      <c r="AB171" s="8">
        <v>11</v>
      </c>
      <c r="AC171" s="8">
        <v>0.0198</v>
      </c>
      <c r="AD171" s="8">
        <v>4.65</v>
      </c>
    </row>
    <row r="172" spans="2:30">
      <c r="B172" s="23"/>
      <c r="O172" s="5"/>
      <c r="T172" s="5"/>
      <c r="U172" s="5"/>
      <c r="V172">
        <v>24212835</v>
      </c>
      <c r="X172" s="7" t="s">
        <v>87</v>
      </c>
      <c r="Y172" s="3">
        <v>0.991209827349833</v>
      </c>
      <c r="Z172" s="8">
        <v>24</v>
      </c>
      <c r="AA172" s="8">
        <f t="shared" si="6"/>
        <v>6.60806551566556</v>
      </c>
      <c r="AB172" s="8">
        <v>8</v>
      </c>
      <c r="AC172" s="8">
        <v>0.0453</v>
      </c>
      <c r="AD172" s="8">
        <v>12.75</v>
      </c>
    </row>
    <row r="173" spans="2:30">
      <c r="B173" s="23"/>
      <c r="O173" s="5"/>
      <c r="T173" s="5"/>
      <c r="U173" s="5"/>
      <c r="V173">
        <v>24212835</v>
      </c>
      <c r="X173" s="7" t="s">
        <v>63</v>
      </c>
      <c r="Y173" s="3">
        <v>0.578205732620736</v>
      </c>
      <c r="Z173" s="8">
        <v>14</v>
      </c>
      <c r="AA173" s="8">
        <f t="shared" si="6"/>
        <v>9.08609008404014</v>
      </c>
      <c r="AB173" s="8">
        <v>11</v>
      </c>
      <c r="AC173" s="8">
        <v>0.0142</v>
      </c>
      <c r="AD173" s="8">
        <v>3.33</v>
      </c>
    </row>
    <row r="174" spans="1:60">
      <c r="A174" s="4">
        <v>2321240</v>
      </c>
      <c r="B174" s="24" t="s">
        <v>270</v>
      </c>
      <c r="C174" s="4">
        <v>1</v>
      </c>
      <c r="D174" s="4">
        <v>60</v>
      </c>
      <c r="E174" s="4">
        <v>0</v>
      </c>
      <c r="F174" s="4">
        <v>0</v>
      </c>
      <c r="G174" s="4">
        <v>0</v>
      </c>
      <c r="H174" s="4">
        <v>0</v>
      </c>
      <c r="I174" s="4">
        <v>0</v>
      </c>
      <c r="J174" s="26">
        <v>0</v>
      </c>
      <c r="K174" s="4">
        <v>12</v>
      </c>
      <c r="L174" s="4">
        <v>8</v>
      </c>
      <c r="M174" s="4">
        <v>0</v>
      </c>
      <c r="N174" s="4">
        <v>1</v>
      </c>
      <c r="O174" s="5">
        <v>0</v>
      </c>
      <c r="P174" s="5">
        <v>1</v>
      </c>
      <c r="Q174" s="5">
        <v>0</v>
      </c>
      <c r="R174" s="5">
        <v>0</v>
      </c>
      <c r="S174" s="5">
        <v>0</v>
      </c>
      <c r="T174" s="29" t="s">
        <v>57</v>
      </c>
      <c r="U174" s="32">
        <v>0.9804</v>
      </c>
      <c r="V174">
        <v>7960385</v>
      </c>
      <c r="X174" s="7">
        <v>0</v>
      </c>
      <c r="Y174" s="3">
        <v>0</v>
      </c>
      <c r="Z174" s="8">
        <v>0</v>
      </c>
      <c r="AA174" s="8">
        <f t="shared" si="6"/>
        <v>0</v>
      </c>
      <c r="AB174" s="8">
        <v>0</v>
      </c>
      <c r="AF174" s="9">
        <v>0</v>
      </c>
      <c r="AG174" s="10">
        <v>0</v>
      </c>
      <c r="AH174" s="8">
        <v>0</v>
      </c>
      <c r="AI174" s="8">
        <f t="shared" si="7"/>
        <v>0</v>
      </c>
      <c r="AJ174" s="8">
        <v>0</v>
      </c>
      <c r="AN174" s="11">
        <v>0</v>
      </c>
      <c r="AO174" s="3">
        <v>0</v>
      </c>
      <c r="AP174" s="3">
        <v>0</v>
      </c>
      <c r="AQ174" s="8">
        <v>0</v>
      </c>
      <c r="AU174" s="2" t="s">
        <v>105</v>
      </c>
      <c r="AV174">
        <v>0</v>
      </c>
      <c r="AY174" s="13">
        <v>0</v>
      </c>
      <c r="AZ174" s="12">
        <v>0</v>
      </c>
      <c r="BD174" s="43"/>
      <c r="BE174" s="45"/>
      <c r="BF174" s="43"/>
      <c r="BG174" s="45">
        <v>0</v>
      </c>
      <c r="BH174" s="12">
        <v>0</v>
      </c>
    </row>
    <row r="175" spans="1:59">
      <c r="A175" s="4">
        <v>2141857</v>
      </c>
      <c r="B175" s="13" t="s">
        <v>271</v>
      </c>
      <c r="C175" s="4">
        <v>1</v>
      </c>
      <c r="D175" s="4">
        <v>63</v>
      </c>
      <c r="E175" s="4">
        <v>0</v>
      </c>
      <c r="F175" s="4">
        <v>0</v>
      </c>
      <c r="G175" s="4">
        <v>0</v>
      </c>
      <c r="H175" s="4">
        <v>0</v>
      </c>
      <c r="I175" s="4">
        <v>0</v>
      </c>
      <c r="J175" s="26">
        <v>0</v>
      </c>
      <c r="K175" s="4">
        <v>19</v>
      </c>
      <c r="L175" s="4">
        <v>12</v>
      </c>
      <c r="M175" s="4">
        <v>0</v>
      </c>
      <c r="N175" s="4">
        <v>0</v>
      </c>
      <c r="O175" s="5">
        <v>0</v>
      </c>
      <c r="P175" s="5">
        <v>1</v>
      </c>
      <c r="Q175" s="5">
        <v>16</v>
      </c>
      <c r="R175" s="5">
        <v>6</v>
      </c>
      <c r="S175" s="5">
        <v>0</v>
      </c>
      <c r="T175" s="29" t="s">
        <v>75</v>
      </c>
      <c r="U175" s="32">
        <v>0.982</v>
      </c>
      <c r="V175">
        <v>32630057</v>
      </c>
      <c r="X175" s="7">
        <v>0</v>
      </c>
      <c r="Y175" s="3">
        <v>0</v>
      </c>
      <c r="Z175" s="8">
        <v>0</v>
      </c>
      <c r="AA175" s="8">
        <f t="shared" si="6"/>
        <v>0</v>
      </c>
      <c r="AB175" s="8">
        <v>0</v>
      </c>
      <c r="AF175" s="9">
        <v>0</v>
      </c>
      <c r="AG175" s="10">
        <v>0</v>
      </c>
      <c r="AH175" s="8">
        <v>0</v>
      </c>
      <c r="AI175" s="8">
        <f t="shared" si="7"/>
        <v>0</v>
      </c>
      <c r="AJ175" s="8">
        <v>0</v>
      </c>
      <c r="AN175" s="11">
        <v>0</v>
      </c>
      <c r="AO175" s="3">
        <v>0</v>
      </c>
      <c r="AP175" s="3">
        <v>0</v>
      </c>
      <c r="AQ175" s="8">
        <v>0</v>
      </c>
      <c r="AR175"/>
      <c r="AU175" s="2">
        <v>0</v>
      </c>
      <c r="AV175">
        <v>0</v>
      </c>
      <c r="BD175" s="43"/>
      <c r="BE175" s="45"/>
      <c r="BF175" s="43"/>
      <c r="BG175" s="45"/>
    </row>
    <row r="176" s="1" customFormat="1" spans="1:64">
      <c r="A176" s="14">
        <v>420407</v>
      </c>
      <c r="B176" s="48" t="s">
        <v>272</v>
      </c>
      <c r="C176" s="48">
        <v>1</v>
      </c>
      <c r="D176" s="48">
        <v>89</v>
      </c>
      <c r="E176" s="26">
        <v>0</v>
      </c>
      <c r="F176" s="48">
        <v>0</v>
      </c>
      <c r="G176" s="48">
        <v>0</v>
      </c>
      <c r="H176" s="48">
        <v>0</v>
      </c>
      <c r="I176" s="48">
        <v>0</v>
      </c>
      <c r="J176" s="26">
        <v>0</v>
      </c>
      <c r="K176" s="48">
        <v>29</v>
      </c>
      <c r="L176" s="48">
        <v>10</v>
      </c>
      <c r="M176" s="48">
        <v>1</v>
      </c>
      <c r="N176" s="48">
        <v>1</v>
      </c>
      <c r="O176" s="48">
        <v>0</v>
      </c>
      <c r="P176" s="49">
        <v>1</v>
      </c>
      <c r="Q176" s="49">
        <v>18</v>
      </c>
      <c r="R176" s="49">
        <v>3</v>
      </c>
      <c r="S176" s="49">
        <v>1</v>
      </c>
      <c r="T176" s="29" t="s">
        <v>75</v>
      </c>
      <c r="U176" s="32">
        <v>0.9937</v>
      </c>
      <c r="V176" s="1">
        <v>8448383</v>
      </c>
      <c r="X176" s="7">
        <v>0</v>
      </c>
      <c r="Y176" s="1">
        <v>0</v>
      </c>
      <c r="Z176" s="38">
        <v>0</v>
      </c>
      <c r="AA176" s="8">
        <f t="shared" si="6"/>
        <v>0</v>
      </c>
      <c r="AB176" s="8">
        <v>0</v>
      </c>
      <c r="AC176" s="38"/>
      <c r="AD176" s="38"/>
      <c r="AF176" s="9">
        <v>0</v>
      </c>
      <c r="AG176" s="41">
        <v>0</v>
      </c>
      <c r="AH176" s="38">
        <v>0</v>
      </c>
      <c r="AI176" s="8">
        <f t="shared" si="7"/>
        <v>0</v>
      </c>
      <c r="AJ176" s="8">
        <v>0</v>
      </c>
      <c r="AK176" s="38"/>
      <c r="AL176" s="38"/>
      <c r="AN176" s="11" t="s">
        <v>185</v>
      </c>
      <c r="AO176" s="3">
        <v>3.31424368426479</v>
      </c>
      <c r="AP176" s="3">
        <v>28</v>
      </c>
      <c r="AQ176" s="8">
        <v>66.2848736852957</v>
      </c>
      <c r="AR176" s="38">
        <v>18</v>
      </c>
      <c r="AU176" s="2">
        <v>0</v>
      </c>
      <c r="AV176" s="1">
        <v>0</v>
      </c>
      <c r="AW176" s="3"/>
      <c r="AX176" s="12"/>
      <c r="AY176" s="13"/>
      <c r="AZ176" s="12"/>
      <c r="BA176" s="1">
        <v>1</v>
      </c>
      <c r="BC176" s="1">
        <v>1</v>
      </c>
      <c r="BD176" s="12"/>
      <c r="BE176" s="3"/>
      <c r="BF176" s="12"/>
      <c r="BG176" s="3"/>
      <c r="BH176" s="12"/>
      <c r="BI176" s="3"/>
      <c r="BJ176" s="3"/>
      <c r="BK176" s="1">
        <v>0</v>
      </c>
      <c r="BL176" s="1">
        <v>0</v>
      </c>
    </row>
    <row r="177" spans="1:64">
      <c r="A177" s="4">
        <v>101165418</v>
      </c>
      <c r="B177" s="26" t="s">
        <v>273</v>
      </c>
      <c r="C177" s="26">
        <v>1</v>
      </c>
      <c r="D177" s="26">
        <v>52</v>
      </c>
      <c r="E177" s="26">
        <v>0</v>
      </c>
      <c r="F177" s="26">
        <v>0</v>
      </c>
      <c r="G177" s="26">
        <v>0</v>
      </c>
      <c r="H177" s="26">
        <v>0</v>
      </c>
      <c r="I177" s="26">
        <v>0</v>
      </c>
      <c r="J177" s="26">
        <v>0</v>
      </c>
      <c r="K177" s="26">
        <v>23</v>
      </c>
      <c r="L177" s="26">
        <v>9</v>
      </c>
      <c r="M177" s="26">
        <v>1</v>
      </c>
      <c r="N177" s="26">
        <v>1</v>
      </c>
      <c r="O177" s="26">
        <v>0</v>
      </c>
      <c r="P177" s="27">
        <v>0</v>
      </c>
      <c r="Q177" s="27">
        <v>18</v>
      </c>
      <c r="R177" s="27">
        <v>2</v>
      </c>
      <c r="S177" s="27">
        <v>1</v>
      </c>
      <c r="T177" s="29" t="s">
        <v>57</v>
      </c>
      <c r="U177" s="32">
        <v>0.9884</v>
      </c>
      <c r="V177">
        <v>13590996</v>
      </c>
      <c r="X177" s="7" t="s">
        <v>63</v>
      </c>
      <c r="Y177" s="3">
        <v>4.26753123906445</v>
      </c>
      <c r="Z177" s="8">
        <v>58</v>
      </c>
      <c r="AA177" s="8">
        <f t="shared" si="6"/>
        <v>51.5046873680192</v>
      </c>
      <c r="AB177" s="8">
        <v>35</v>
      </c>
      <c r="AC177" s="8">
        <v>0.1907</v>
      </c>
      <c r="AD177" s="8">
        <v>31.28</v>
      </c>
      <c r="AF177" s="9">
        <v>0</v>
      </c>
      <c r="AG177" s="10">
        <v>0</v>
      </c>
      <c r="AH177" s="8">
        <v>0</v>
      </c>
      <c r="AI177" s="8">
        <f t="shared" si="7"/>
        <v>0</v>
      </c>
      <c r="AJ177" s="8">
        <v>0</v>
      </c>
      <c r="AN177" s="11">
        <v>0</v>
      </c>
      <c r="AO177" s="3">
        <v>0</v>
      </c>
      <c r="AP177" s="3">
        <v>0</v>
      </c>
      <c r="AQ177" s="8">
        <v>0</v>
      </c>
      <c r="AU177" s="2" t="s">
        <v>274</v>
      </c>
      <c r="AV177">
        <v>0</v>
      </c>
      <c r="BA177">
        <v>1</v>
      </c>
      <c r="BC177">
        <v>1</v>
      </c>
      <c r="BK177">
        <v>0</v>
      </c>
      <c r="BL177">
        <v>0</v>
      </c>
    </row>
    <row r="178" s="3" customFormat="1" spans="1:63">
      <c r="A178" s="4">
        <v>386185</v>
      </c>
      <c r="B178" s="26" t="s">
        <v>275</v>
      </c>
      <c r="C178" s="26">
        <v>0</v>
      </c>
      <c r="D178" s="26">
        <v>68</v>
      </c>
      <c r="E178" s="26">
        <v>0</v>
      </c>
      <c r="F178" s="26">
        <v>1</v>
      </c>
      <c r="G178" s="26">
        <v>0</v>
      </c>
      <c r="H178" s="26">
        <v>0</v>
      </c>
      <c r="I178" s="26">
        <v>0</v>
      </c>
      <c r="J178" s="26">
        <v>1</v>
      </c>
      <c r="K178" s="26">
        <v>19</v>
      </c>
      <c r="L178" s="26">
        <v>3</v>
      </c>
      <c r="M178" s="26">
        <v>0</v>
      </c>
      <c r="N178" s="26">
        <v>1</v>
      </c>
      <c r="O178" s="26">
        <v>0</v>
      </c>
      <c r="P178" s="27">
        <v>0</v>
      </c>
      <c r="Q178" s="27">
        <v>7</v>
      </c>
      <c r="R178" s="27">
        <v>1</v>
      </c>
      <c r="S178" s="27">
        <v>1</v>
      </c>
      <c r="T178" s="29" t="s">
        <v>75</v>
      </c>
      <c r="U178" s="32">
        <v>0.9877</v>
      </c>
      <c r="V178" s="3">
        <v>12437775</v>
      </c>
      <c r="X178" s="7" t="s">
        <v>109</v>
      </c>
      <c r="Y178" s="3">
        <v>30.3108875984652</v>
      </c>
      <c r="Z178" s="50" t="s">
        <v>276</v>
      </c>
      <c r="AA178" s="8">
        <f t="shared" si="6"/>
        <v>599.785733380769</v>
      </c>
      <c r="AB178" s="50" t="s">
        <v>277</v>
      </c>
      <c r="AC178" s="51">
        <v>1.39</v>
      </c>
      <c r="AD178" s="50" t="s">
        <v>278</v>
      </c>
      <c r="AF178" s="9">
        <v>0</v>
      </c>
      <c r="AG178" s="10">
        <v>0</v>
      </c>
      <c r="AH178" s="8">
        <v>0</v>
      </c>
      <c r="AI178" s="8">
        <f t="shared" si="7"/>
        <v>0</v>
      </c>
      <c r="AJ178" s="8">
        <v>0</v>
      </c>
      <c r="AK178" s="8"/>
      <c r="AL178" s="8"/>
      <c r="AN178" s="11">
        <v>0</v>
      </c>
      <c r="AO178" s="3">
        <v>0</v>
      </c>
      <c r="AP178" s="3">
        <v>0</v>
      </c>
      <c r="AQ178" s="8">
        <v>0</v>
      </c>
      <c r="AR178" s="8"/>
      <c r="AU178" s="2">
        <v>0</v>
      </c>
      <c r="AV178" s="3">
        <v>0</v>
      </c>
      <c r="AX178" s="12"/>
      <c r="AY178" s="13"/>
      <c r="AZ178" s="12"/>
      <c r="BA178" s="3">
        <v>0</v>
      </c>
      <c r="BB178" s="3">
        <v>0</v>
      </c>
      <c r="BD178" s="12"/>
      <c r="BF178" s="12"/>
      <c r="BH178" s="12"/>
      <c r="BK178" s="3" t="s">
        <v>225</v>
      </c>
    </row>
    <row r="179" spans="1:64">
      <c r="A179" s="4">
        <v>101224626</v>
      </c>
      <c r="B179" s="26" t="s">
        <v>279</v>
      </c>
      <c r="C179" s="26">
        <v>1</v>
      </c>
      <c r="D179" s="26">
        <v>28</v>
      </c>
      <c r="E179" s="26">
        <v>0</v>
      </c>
      <c r="F179" s="26">
        <v>0</v>
      </c>
      <c r="G179" s="26">
        <v>0</v>
      </c>
      <c r="H179" s="26">
        <v>0</v>
      </c>
      <c r="I179" s="26">
        <v>0</v>
      </c>
      <c r="J179" s="26">
        <v>0</v>
      </c>
      <c r="K179" s="26">
        <v>19</v>
      </c>
      <c r="L179" s="26">
        <v>14</v>
      </c>
      <c r="M179" s="26">
        <v>1</v>
      </c>
      <c r="N179" s="26">
        <v>1</v>
      </c>
      <c r="O179" s="26">
        <v>0</v>
      </c>
      <c r="P179" s="27">
        <v>0</v>
      </c>
      <c r="Q179" s="27">
        <v>21</v>
      </c>
      <c r="R179" s="27">
        <v>0</v>
      </c>
      <c r="S179" s="27">
        <v>1</v>
      </c>
      <c r="T179" s="29" t="s">
        <v>57</v>
      </c>
      <c r="U179" s="32">
        <v>0.9933</v>
      </c>
      <c r="V179">
        <v>19755418</v>
      </c>
      <c r="X179" s="7" t="s">
        <v>180</v>
      </c>
      <c r="Y179" s="3">
        <v>1.2654756280024</v>
      </c>
      <c r="Z179" s="8">
        <v>25</v>
      </c>
      <c r="AA179" s="8">
        <f t="shared" si="6"/>
        <v>19.2352295456365</v>
      </c>
      <c r="AB179" s="8">
        <v>19</v>
      </c>
      <c r="AC179" s="8">
        <v>0.1089</v>
      </c>
      <c r="AD179" s="8">
        <v>18.48</v>
      </c>
      <c r="AF179" s="9">
        <v>0</v>
      </c>
      <c r="AG179" s="10">
        <v>0</v>
      </c>
      <c r="AH179" s="8">
        <v>0</v>
      </c>
      <c r="AI179" s="8">
        <f t="shared" si="7"/>
        <v>0</v>
      </c>
      <c r="AJ179" s="8">
        <v>0</v>
      </c>
      <c r="AN179" s="11">
        <v>0</v>
      </c>
      <c r="AO179" s="3">
        <v>0</v>
      </c>
      <c r="AP179" s="3">
        <v>0</v>
      </c>
      <c r="AQ179" s="8">
        <v>0</v>
      </c>
      <c r="AU179" s="2" t="s">
        <v>150</v>
      </c>
      <c r="AV179">
        <v>0</v>
      </c>
      <c r="BA179">
        <v>1</v>
      </c>
      <c r="BC179">
        <v>0</v>
      </c>
      <c r="BE179" s="3">
        <v>0</v>
      </c>
      <c r="BK179">
        <v>0</v>
      </c>
      <c r="BL179">
        <v>0</v>
      </c>
    </row>
    <row r="180" spans="1:55">
      <c r="A180" s="4">
        <v>101237670</v>
      </c>
      <c r="B180" s="26" t="s">
        <v>280</v>
      </c>
      <c r="C180" s="26">
        <v>0</v>
      </c>
      <c r="D180" s="26">
        <v>6</v>
      </c>
      <c r="E180" s="26">
        <v>0</v>
      </c>
      <c r="F180" s="26">
        <v>0</v>
      </c>
      <c r="G180" s="26">
        <v>0</v>
      </c>
      <c r="H180" s="26">
        <v>0</v>
      </c>
      <c r="I180" s="26">
        <v>0</v>
      </c>
      <c r="J180" s="26">
        <v>0</v>
      </c>
      <c r="K180" s="26">
        <v>26</v>
      </c>
      <c r="L180" s="26">
        <v>14</v>
      </c>
      <c r="M180" s="26">
        <v>1</v>
      </c>
      <c r="N180" s="26">
        <v>1</v>
      </c>
      <c r="O180" s="26">
        <v>1</v>
      </c>
      <c r="P180" s="27">
        <v>0</v>
      </c>
      <c r="Q180" s="27">
        <v>9</v>
      </c>
      <c r="R180" s="27">
        <v>2</v>
      </c>
      <c r="S180" s="27">
        <v>1</v>
      </c>
      <c r="T180" s="29" t="s">
        <v>57</v>
      </c>
      <c r="U180" s="32">
        <v>0.8545</v>
      </c>
      <c r="V180">
        <v>13887607</v>
      </c>
      <c r="X180" s="7">
        <v>0</v>
      </c>
      <c r="Y180" s="3">
        <v>0</v>
      </c>
      <c r="Z180" s="8">
        <v>0</v>
      </c>
      <c r="AA180" s="8">
        <f t="shared" si="6"/>
        <v>0</v>
      </c>
      <c r="AB180" s="8">
        <v>0</v>
      </c>
      <c r="AF180" s="9">
        <v>0</v>
      </c>
      <c r="AG180" s="10">
        <v>0</v>
      </c>
      <c r="AH180" s="8">
        <v>0</v>
      </c>
      <c r="AI180" s="8">
        <f t="shared" si="7"/>
        <v>0</v>
      </c>
      <c r="AJ180" s="8">
        <v>0</v>
      </c>
      <c r="AN180" s="11" t="s">
        <v>107</v>
      </c>
      <c r="AO180" s="3">
        <v>488.709105895638</v>
      </c>
      <c r="AP180" s="3">
        <v>6787</v>
      </c>
      <c r="AQ180" s="8">
        <v>2171.72044110983</v>
      </c>
      <c r="AR180" s="8">
        <v>98.08</v>
      </c>
      <c r="AU180" s="2">
        <v>0</v>
      </c>
      <c r="AV180">
        <v>0</v>
      </c>
      <c r="BA180">
        <v>0</v>
      </c>
      <c r="BC180">
        <v>0</v>
      </c>
    </row>
    <row r="181" spans="1:63">
      <c r="A181" s="4">
        <v>101249635</v>
      </c>
      <c r="B181" s="26" t="s">
        <v>281</v>
      </c>
      <c r="C181" s="26">
        <v>1</v>
      </c>
      <c r="D181" s="26">
        <v>67</v>
      </c>
      <c r="E181" s="26">
        <v>0</v>
      </c>
      <c r="F181" s="26">
        <v>0</v>
      </c>
      <c r="G181" s="26">
        <v>0</v>
      </c>
      <c r="H181" s="26">
        <v>0</v>
      </c>
      <c r="I181" s="26">
        <v>0</v>
      </c>
      <c r="J181" s="26">
        <v>0</v>
      </c>
      <c r="K181" s="26">
        <v>8</v>
      </c>
      <c r="L181" s="26">
        <v>5</v>
      </c>
      <c r="M181" s="26">
        <v>1</v>
      </c>
      <c r="N181" s="26">
        <v>0</v>
      </c>
      <c r="O181" s="26">
        <v>0</v>
      </c>
      <c r="P181" s="27">
        <v>0</v>
      </c>
      <c r="Q181" s="27">
        <v>42</v>
      </c>
      <c r="R181" s="27">
        <v>1</v>
      </c>
      <c r="S181" s="27">
        <v>0</v>
      </c>
      <c r="T181" s="29" t="s">
        <v>75</v>
      </c>
      <c r="U181" s="32">
        <v>0.95</v>
      </c>
      <c r="V181">
        <v>16772611</v>
      </c>
      <c r="X181" s="7">
        <v>0</v>
      </c>
      <c r="Y181" s="3">
        <v>0</v>
      </c>
      <c r="Z181" s="8">
        <v>0</v>
      </c>
      <c r="AA181" s="8">
        <f t="shared" si="6"/>
        <v>0</v>
      </c>
      <c r="AB181" s="8">
        <v>0</v>
      </c>
      <c r="AF181" s="9">
        <v>0</v>
      </c>
      <c r="AG181" s="10">
        <v>0</v>
      </c>
      <c r="AH181" s="8">
        <v>0</v>
      </c>
      <c r="AI181" s="8">
        <f t="shared" si="7"/>
        <v>0</v>
      </c>
      <c r="AJ181" s="8">
        <v>0</v>
      </c>
      <c r="AN181" s="11">
        <v>0</v>
      </c>
      <c r="AO181" s="3">
        <v>0</v>
      </c>
      <c r="AP181" s="3">
        <v>0</v>
      </c>
      <c r="AQ181" s="8">
        <v>0</v>
      </c>
      <c r="AU181" s="2" t="s">
        <v>81</v>
      </c>
      <c r="AV181">
        <v>0</v>
      </c>
      <c r="BA181">
        <v>0</v>
      </c>
      <c r="BB181">
        <v>1</v>
      </c>
      <c r="BK181">
        <v>0</v>
      </c>
    </row>
    <row r="182" spans="1:63">
      <c r="A182" s="4">
        <v>101225252</v>
      </c>
      <c r="B182" s="26" t="s">
        <v>282</v>
      </c>
      <c r="C182" s="26">
        <v>1</v>
      </c>
      <c r="D182" s="26">
        <v>76</v>
      </c>
      <c r="E182" s="26">
        <v>0</v>
      </c>
      <c r="F182" s="26">
        <v>0</v>
      </c>
      <c r="G182" s="26">
        <v>0</v>
      </c>
      <c r="H182" s="26">
        <v>0</v>
      </c>
      <c r="I182" s="26">
        <v>0</v>
      </c>
      <c r="J182" s="26">
        <v>0</v>
      </c>
      <c r="K182" s="26">
        <v>22</v>
      </c>
      <c r="L182" s="26">
        <v>12</v>
      </c>
      <c r="M182" s="26">
        <v>1</v>
      </c>
      <c r="N182" s="26">
        <v>1</v>
      </c>
      <c r="O182" s="26">
        <v>0</v>
      </c>
      <c r="P182" s="27">
        <v>1</v>
      </c>
      <c r="Q182" s="27">
        <v>16</v>
      </c>
      <c r="R182" s="27">
        <v>11</v>
      </c>
      <c r="S182" s="27">
        <v>1</v>
      </c>
      <c r="T182" s="29" t="s">
        <v>57</v>
      </c>
      <c r="U182" s="32">
        <v>0.9886</v>
      </c>
      <c r="V182">
        <v>25067691</v>
      </c>
      <c r="X182" s="7" t="s">
        <v>63</v>
      </c>
      <c r="Y182" s="3">
        <v>33.2300250549602</v>
      </c>
      <c r="Z182" s="8">
        <v>833</v>
      </c>
      <c r="AA182" s="8">
        <f t="shared" si="6"/>
        <v>485.884399963283</v>
      </c>
      <c r="AB182" s="8">
        <v>609</v>
      </c>
      <c r="AC182" s="8">
        <v>2.56</v>
      </c>
      <c r="AD182" s="8">
        <v>66.14</v>
      </c>
      <c r="AF182" s="9">
        <v>0</v>
      </c>
      <c r="AG182" s="10">
        <v>0</v>
      </c>
      <c r="AH182" s="8">
        <v>0</v>
      </c>
      <c r="AI182" s="8">
        <f t="shared" si="7"/>
        <v>0</v>
      </c>
      <c r="AJ182" s="8">
        <v>0</v>
      </c>
      <c r="AN182" s="11">
        <v>0</v>
      </c>
      <c r="AO182" s="3">
        <v>0</v>
      </c>
      <c r="AP182" s="3">
        <v>0</v>
      </c>
      <c r="AQ182" s="8">
        <v>0</v>
      </c>
      <c r="AU182" s="2" t="s">
        <v>274</v>
      </c>
      <c r="AV182">
        <v>0</v>
      </c>
      <c r="BA182">
        <v>1</v>
      </c>
      <c r="BB182">
        <v>0</v>
      </c>
      <c r="BK182">
        <v>0</v>
      </c>
    </row>
    <row r="183" spans="1:64">
      <c r="A183" s="4">
        <v>101218054</v>
      </c>
      <c r="B183" s="26" t="s">
        <v>283</v>
      </c>
      <c r="C183" s="26">
        <v>1</v>
      </c>
      <c r="D183" s="26">
        <v>87</v>
      </c>
      <c r="E183" s="26">
        <v>0</v>
      </c>
      <c r="F183" s="26">
        <v>0</v>
      </c>
      <c r="G183" s="26">
        <v>0</v>
      </c>
      <c r="H183" s="26">
        <v>0</v>
      </c>
      <c r="I183" s="26">
        <v>0</v>
      </c>
      <c r="J183" s="26">
        <v>0</v>
      </c>
      <c r="K183" s="26">
        <v>27</v>
      </c>
      <c r="L183" s="26">
        <v>10</v>
      </c>
      <c r="M183" s="26">
        <v>1</v>
      </c>
      <c r="N183" s="26">
        <v>0</v>
      </c>
      <c r="O183" s="26">
        <v>1</v>
      </c>
      <c r="P183" s="27">
        <v>1</v>
      </c>
      <c r="Q183" s="27">
        <v>17</v>
      </c>
      <c r="R183" s="27">
        <v>14</v>
      </c>
      <c r="S183" s="27">
        <v>1</v>
      </c>
      <c r="T183" s="29" t="s">
        <v>57</v>
      </c>
      <c r="U183" s="32">
        <v>0.9927</v>
      </c>
      <c r="V183">
        <v>26176908</v>
      </c>
      <c r="X183" s="7">
        <v>0</v>
      </c>
      <c r="Y183" s="3">
        <v>0</v>
      </c>
      <c r="Z183" s="8">
        <v>0</v>
      </c>
      <c r="AA183" s="8">
        <f t="shared" si="6"/>
        <v>0</v>
      </c>
      <c r="AB183" s="8">
        <v>0</v>
      </c>
      <c r="AF183" s="9" t="s">
        <v>73</v>
      </c>
      <c r="AG183" s="10">
        <v>0.267411261864847</v>
      </c>
      <c r="AH183" s="8">
        <v>7</v>
      </c>
      <c r="AI183" s="8">
        <f t="shared" si="7"/>
        <v>4.58419306054023</v>
      </c>
      <c r="AJ183" s="8">
        <v>6</v>
      </c>
      <c r="AK183" s="8">
        <v>0.0029</v>
      </c>
      <c r="AL183" s="8">
        <v>24.64</v>
      </c>
      <c r="AN183" s="11">
        <v>0</v>
      </c>
      <c r="AO183" s="3">
        <v>0</v>
      </c>
      <c r="AP183" s="3">
        <v>0</v>
      </c>
      <c r="AQ183" s="8">
        <v>0</v>
      </c>
      <c r="AU183" s="2" t="s">
        <v>274</v>
      </c>
      <c r="AV183">
        <v>0</v>
      </c>
      <c r="BK183">
        <v>0</v>
      </c>
      <c r="BL183">
        <v>0</v>
      </c>
    </row>
    <row r="184" spans="1:63">
      <c r="A184" s="4">
        <v>101129181</v>
      </c>
      <c r="B184" s="26" t="s">
        <v>284</v>
      </c>
      <c r="C184" s="26">
        <v>1</v>
      </c>
      <c r="D184" s="26">
        <v>55</v>
      </c>
      <c r="E184" s="26">
        <v>0</v>
      </c>
      <c r="F184" s="26">
        <v>0</v>
      </c>
      <c r="G184" s="26">
        <v>0</v>
      </c>
      <c r="H184" s="26">
        <v>0</v>
      </c>
      <c r="I184" s="26">
        <v>0</v>
      </c>
      <c r="J184" s="26">
        <v>0</v>
      </c>
      <c r="K184" s="26">
        <v>19</v>
      </c>
      <c r="L184" s="26">
        <v>4</v>
      </c>
      <c r="M184" s="26">
        <v>1</v>
      </c>
      <c r="N184" s="26">
        <v>1</v>
      </c>
      <c r="O184" s="26">
        <v>0</v>
      </c>
      <c r="P184" s="27">
        <v>0</v>
      </c>
      <c r="Q184" s="27">
        <v>11</v>
      </c>
      <c r="R184" s="27">
        <v>1</v>
      </c>
      <c r="S184" s="27">
        <v>0</v>
      </c>
      <c r="T184" s="29" t="s">
        <v>57</v>
      </c>
      <c r="U184" s="32">
        <v>0.9918</v>
      </c>
      <c r="V184">
        <v>3363030</v>
      </c>
      <c r="X184" s="7">
        <v>0</v>
      </c>
      <c r="Y184" s="3">
        <v>0</v>
      </c>
      <c r="Z184" s="8">
        <v>0</v>
      </c>
      <c r="AA184" s="8">
        <f t="shared" si="6"/>
        <v>0</v>
      </c>
      <c r="AB184" s="8">
        <v>0</v>
      </c>
      <c r="AF184" s="9" t="s">
        <v>149</v>
      </c>
      <c r="AG184" s="10">
        <v>6.83907071896474</v>
      </c>
      <c r="AH184" s="8">
        <v>23</v>
      </c>
      <c r="AI184" s="8">
        <f t="shared" si="7"/>
        <v>5.94701801649108</v>
      </c>
      <c r="AJ184" s="8">
        <v>1</v>
      </c>
      <c r="AK184" s="8">
        <v>0.0069</v>
      </c>
      <c r="AL184" s="8">
        <v>62.35</v>
      </c>
      <c r="AN184" s="11">
        <v>0</v>
      </c>
      <c r="AO184" s="3">
        <v>0</v>
      </c>
      <c r="AP184" s="3">
        <v>0</v>
      </c>
      <c r="AQ184" s="8">
        <v>0</v>
      </c>
      <c r="AU184" s="2">
        <v>0</v>
      </c>
      <c r="AV184">
        <v>0</v>
      </c>
      <c r="BA184">
        <v>0</v>
      </c>
      <c r="BB184">
        <v>0</v>
      </c>
      <c r="BK184">
        <v>0</v>
      </c>
    </row>
    <row r="185" spans="1:63">
      <c r="A185" s="4">
        <v>101250234</v>
      </c>
      <c r="B185" s="26" t="s">
        <v>285</v>
      </c>
      <c r="C185" s="26">
        <v>1</v>
      </c>
      <c r="D185" s="26">
        <v>55</v>
      </c>
      <c r="E185" s="26">
        <v>0</v>
      </c>
      <c r="F185" s="26">
        <v>0</v>
      </c>
      <c r="G185" s="26">
        <v>0</v>
      </c>
      <c r="H185" s="26">
        <v>0</v>
      </c>
      <c r="I185" s="26">
        <v>0</v>
      </c>
      <c r="J185" s="26">
        <v>0</v>
      </c>
      <c r="K185" s="26">
        <v>5</v>
      </c>
      <c r="L185" s="26">
        <v>2</v>
      </c>
      <c r="M185" s="26">
        <v>0</v>
      </c>
      <c r="N185" s="26">
        <v>1</v>
      </c>
      <c r="O185" s="26">
        <v>0</v>
      </c>
      <c r="P185" s="27">
        <v>0</v>
      </c>
      <c r="Q185" s="27">
        <v>5</v>
      </c>
      <c r="R185" s="27">
        <v>0</v>
      </c>
      <c r="S185" s="27">
        <v>1</v>
      </c>
      <c r="T185" s="29" t="s">
        <v>75</v>
      </c>
      <c r="U185" s="32">
        <v>0.9453</v>
      </c>
      <c r="V185">
        <v>26634078</v>
      </c>
      <c r="X185" s="7" t="s">
        <v>91</v>
      </c>
      <c r="Y185" s="3">
        <v>170.233037539351</v>
      </c>
      <c r="Z185" s="8">
        <v>4534</v>
      </c>
      <c r="AA185" s="8">
        <f t="shared" si="6"/>
        <v>554.177246158099</v>
      </c>
      <c r="AB185" s="8">
        <v>738</v>
      </c>
      <c r="AC185" s="8">
        <v>9.23</v>
      </c>
      <c r="AD185" s="8">
        <v>16.35</v>
      </c>
      <c r="AF185" s="9">
        <v>0</v>
      </c>
      <c r="AG185" s="10">
        <v>0</v>
      </c>
      <c r="AH185" s="8">
        <v>0</v>
      </c>
      <c r="AI185" s="8">
        <f t="shared" si="7"/>
        <v>0</v>
      </c>
      <c r="AJ185" s="8">
        <v>0</v>
      </c>
      <c r="AN185" s="11">
        <v>0</v>
      </c>
      <c r="AO185" s="3">
        <v>0</v>
      </c>
      <c r="AP185" s="3">
        <v>0</v>
      </c>
      <c r="AQ185" s="8">
        <v>0</v>
      </c>
      <c r="AU185" s="2">
        <v>0</v>
      </c>
      <c r="AV185">
        <v>0</v>
      </c>
      <c r="BA185">
        <v>0</v>
      </c>
      <c r="BB185">
        <v>0</v>
      </c>
      <c r="BK185">
        <v>0</v>
      </c>
    </row>
    <row r="186" spans="1:53">
      <c r="A186" s="4">
        <v>101229980</v>
      </c>
      <c r="B186" s="26" t="s">
        <v>286</v>
      </c>
      <c r="C186" s="26">
        <v>1</v>
      </c>
      <c r="D186" s="26">
        <v>62</v>
      </c>
      <c r="E186" s="26">
        <v>0</v>
      </c>
      <c r="F186" s="26">
        <v>0</v>
      </c>
      <c r="G186" s="26">
        <v>0</v>
      </c>
      <c r="H186" s="26">
        <v>0</v>
      </c>
      <c r="I186" s="26">
        <v>0</v>
      </c>
      <c r="J186" s="26">
        <v>0</v>
      </c>
      <c r="K186" s="26">
        <v>19</v>
      </c>
      <c r="L186" s="26">
        <v>3</v>
      </c>
      <c r="M186" s="26">
        <v>0</v>
      </c>
      <c r="N186" s="26">
        <v>1</v>
      </c>
      <c r="O186" s="26">
        <v>0</v>
      </c>
      <c r="P186" s="27">
        <v>0</v>
      </c>
      <c r="Q186" s="27">
        <v>18</v>
      </c>
      <c r="R186" s="27">
        <v>4</v>
      </c>
      <c r="S186" s="27">
        <v>0</v>
      </c>
      <c r="T186" s="29" t="s">
        <v>57</v>
      </c>
      <c r="U186" s="32">
        <v>0.9841</v>
      </c>
      <c r="V186">
        <v>26864452</v>
      </c>
      <c r="X186" s="7">
        <v>0</v>
      </c>
      <c r="Y186" s="3">
        <v>0</v>
      </c>
      <c r="Z186" s="8">
        <v>0</v>
      </c>
      <c r="AA186" s="8">
        <f t="shared" si="6"/>
        <v>0</v>
      </c>
      <c r="AB186" s="8">
        <v>0</v>
      </c>
      <c r="AF186" s="9">
        <v>0</v>
      </c>
      <c r="AG186" s="10">
        <v>0</v>
      </c>
      <c r="AH186" s="8">
        <v>0</v>
      </c>
      <c r="AI186" s="8">
        <f t="shared" si="7"/>
        <v>0</v>
      </c>
      <c r="AJ186" s="8">
        <v>0</v>
      </c>
      <c r="AN186" s="11">
        <v>0</v>
      </c>
      <c r="AO186" s="3">
        <v>0</v>
      </c>
      <c r="AP186" s="3">
        <v>0</v>
      </c>
      <c r="AQ186" s="8">
        <v>0</v>
      </c>
      <c r="AU186" s="2">
        <v>0</v>
      </c>
      <c r="AV186">
        <v>0</v>
      </c>
      <c r="BA186">
        <v>1</v>
      </c>
    </row>
    <row r="187" spans="1:48">
      <c r="A187" s="4">
        <v>101217256</v>
      </c>
      <c r="B187" s="26" t="s">
        <v>287</v>
      </c>
      <c r="C187" s="26">
        <v>1</v>
      </c>
      <c r="D187" s="26">
        <v>55</v>
      </c>
      <c r="E187" s="26">
        <v>0</v>
      </c>
      <c r="F187" s="26">
        <v>0</v>
      </c>
      <c r="G187" s="26">
        <v>0</v>
      </c>
      <c r="H187" s="26">
        <v>0</v>
      </c>
      <c r="I187" s="26">
        <v>0</v>
      </c>
      <c r="J187" s="26">
        <v>0</v>
      </c>
      <c r="K187" s="26">
        <v>14</v>
      </c>
      <c r="L187" s="26">
        <v>5</v>
      </c>
      <c r="M187" s="26">
        <v>0</v>
      </c>
      <c r="N187" s="26">
        <v>0</v>
      </c>
      <c r="O187" s="26">
        <v>0</v>
      </c>
      <c r="P187" s="27">
        <v>0</v>
      </c>
      <c r="Q187" s="27">
        <v>1</v>
      </c>
      <c r="R187" s="27">
        <v>4</v>
      </c>
      <c r="S187" s="27">
        <v>1</v>
      </c>
      <c r="T187" s="29" t="s">
        <v>57</v>
      </c>
      <c r="U187" s="32">
        <v>0.9846</v>
      </c>
      <c r="V187" s="36">
        <v>275340</v>
      </c>
      <c r="X187" s="7" t="s">
        <v>91</v>
      </c>
      <c r="Y187" s="3">
        <v>345.027965424566</v>
      </c>
      <c r="Z187" s="8">
        <v>95</v>
      </c>
      <c r="AA187" s="8">
        <f t="shared" si="6"/>
        <v>2106.48652574998</v>
      </c>
      <c r="AB187" s="8">
        <v>29</v>
      </c>
      <c r="AC187" s="8">
        <v>0.51</v>
      </c>
      <c r="AD187" s="8">
        <v>26.56</v>
      </c>
      <c r="AF187" s="9">
        <v>0</v>
      </c>
      <c r="AG187" s="10">
        <v>0</v>
      </c>
      <c r="AH187" s="8">
        <v>0</v>
      </c>
      <c r="AI187" s="8">
        <f t="shared" si="7"/>
        <v>0</v>
      </c>
      <c r="AJ187" s="8">
        <v>0</v>
      </c>
      <c r="AN187" s="11">
        <v>0</v>
      </c>
      <c r="AO187" s="3">
        <v>0</v>
      </c>
      <c r="AP187" s="3">
        <v>0</v>
      </c>
      <c r="AQ187" s="8">
        <v>0</v>
      </c>
      <c r="AU187" s="2">
        <v>0</v>
      </c>
      <c r="AV187">
        <v>0</v>
      </c>
    </row>
    <row r="188" spans="2:30">
      <c r="B188" s="26"/>
      <c r="C188" s="26"/>
      <c r="D188" s="26"/>
      <c r="E188" s="26"/>
      <c r="F188" s="26"/>
      <c r="G188" s="26"/>
      <c r="H188" s="26"/>
      <c r="I188" s="26"/>
      <c r="J188" s="26"/>
      <c r="K188" s="26"/>
      <c r="L188" s="26"/>
      <c r="M188" s="26"/>
      <c r="N188" s="26"/>
      <c r="O188" s="26"/>
      <c r="P188" s="27"/>
      <c r="Q188" s="27"/>
      <c r="R188" s="27"/>
      <c r="S188" s="27"/>
      <c r="T188" s="5"/>
      <c r="U188" s="5"/>
      <c r="V188" s="36">
        <v>275340</v>
      </c>
      <c r="X188" s="7" t="s">
        <v>87</v>
      </c>
      <c r="Y188" s="3">
        <v>29.0549865620687</v>
      </c>
      <c r="Z188" s="8">
        <v>8</v>
      </c>
      <c r="AA188" s="8">
        <f t="shared" si="6"/>
        <v>508.462264836203</v>
      </c>
      <c r="AB188" s="8">
        <v>7</v>
      </c>
      <c r="AC188" s="8">
        <v>0.049</v>
      </c>
      <c r="AD188" s="8">
        <v>2.5</v>
      </c>
    </row>
    <row r="189" spans="1:63">
      <c r="A189" s="4">
        <v>101249846</v>
      </c>
      <c r="B189" s="26" t="s">
        <v>288</v>
      </c>
      <c r="C189" s="26">
        <v>1</v>
      </c>
      <c r="D189" s="26">
        <v>70</v>
      </c>
      <c r="E189" s="26">
        <v>0</v>
      </c>
      <c r="F189" s="26">
        <v>1</v>
      </c>
      <c r="G189" s="26">
        <v>0</v>
      </c>
      <c r="H189" s="26">
        <v>0</v>
      </c>
      <c r="I189" s="26">
        <v>0</v>
      </c>
      <c r="J189" s="26">
        <v>1</v>
      </c>
      <c r="K189" s="26">
        <v>18</v>
      </c>
      <c r="L189" s="26">
        <v>11</v>
      </c>
      <c r="M189" s="26">
        <v>1</v>
      </c>
      <c r="N189" s="26">
        <v>0</v>
      </c>
      <c r="O189" s="26">
        <v>1</v>
      </c>
      <c r="P189" s="27">
        <v>0</v>
      </c>
      <c r="Q189" s="27">
        <v>9</v>
      </c>
      <c r="R189" s="27">
        <v>7</v>
      </c>
      <c r="S189" s="27">
        <v>1</v>
      </c>
      <c r="T189" s="29" t="s">
        <v>75</v>
      </c>
      <c r="U189" s="32">
        <v>0.9653</v>
      </c>
      <c r="V189">
        <v>9076075</v>
      </c>
      <c r="X189" s="7" t="s">
        <v>289</v>
      </c>
      <c r="Y189" s="3">
        <v>10.5772594430963</v>
      </c>
      <c r="Z189" s="51">
        <v>96</v>
      </c>
      <c r="AA189" s="8">
        <f t="shared" si="6"/>
        <v>79.329445823222</v>
      </c>
      <c r="AB189" s="50" t="s">
        <v>290</v>
      </c>
      <c r="AC189" s="51">
        <v>0.0861</v>
      </c>
      <c r="AD189" s="50" t="s">
        <v>291</v>
      </c>
      <c r="AF189" s="9">
        <v>0</v>
      </c>
      <c r="AG189" s="10">
        <v>0</v>
      </c>
      <c r="AH189" s="8">
        <v>0</v>
      </c>
      <c r="AI189" s="8">
        <f t="shared" si="7"/>
        <v>0</v>
      </c>
      <c r="AJ189" s="8">
        <v>0</v>
      </c>
      <c r="AN189" s="11">
        <v>0</v>
      </c>
      <c r="AO189" s="3">
        <v>0</v>
      </c>
      <c r="AP189" s="3" t="s">
        <v>133</v>
      </c>
      <c r="AQ189" s="8">
        <v>0</v>
      </c>
      <c r="AR189" s="51"/>
      <c r="AU189" s="2" t="s">
        <v>65</v>
      </c>
      <c r="AV189">
        <v>0</v>
      </c>
      <c r="BA189">
        <v>1</v>
      </c>
      <c r="BB189">
        <v>0</v>
      </c>
      <c r="BE189" s="3">
        <v>0</v>
      </c>
      <c r="BK189">
        <v>0</v>
      </c>
    </row>
    <row r="190" s="3" customFormat="1" ht="14" customHeight="1" spans="1:64">
      <c r="A190" s="4">
        <v>101235177</v>
      </c>
      <c r="B190" s="26" t="s">
        <v>292</v>
      </c>
      <c r="C190" s="26">
        <v>1</v>
      </c>
      <c r="D190" s="26">
        <v>57</v>
      </c>
      <c r="E190" s="26"/>
      <c r="F190" s="26">
        <v>0</v>
      </c>
      <c r="G190" s="26">
        <v>0</v>
      </c>
      <c r="H190" s="26">
        <v>0</v>
      </c>
      <c r="I190" s="26">
        <v>0</v>
      </c>
      <c r="J190" s="26">
        <v>1</v>
      </c>
      <c r="K190" s="26">
        <v>27</v>
      </c>
      <c r="L190" s="26">
        <v>13</v>
      </c>
      <c r="M190" s="26">
        <v>1</v>
      </c>
      <c r="N190" s="26">
        <v>1</v>
      </c>
      <c r="O190" s="26">
        <v>1</v>
      </c>
      <c r="P190" s="27">
        <v>1</v>
      </c>
      <c r="Q190" s="27">
        <v>42</v>
      </c>
      <c r="R190" s="27">
        <v>0</v>
      </c>
      <c r="S190" s="27">
        <v>1</v>
      </c>
      <c r="T190" s="29" t="s">
        <v>57</v>
      </c>
      <c r="U190" s="32">
        <v>0.9579</v>
      </c>
      <c r="V190" s="3">
        <v>37395438</v>
      </c>
      <c r="X190" s="7" t="s">
        <v>63</v>
      </c>
      <c r="Y190" s="3">
        <v>13.9054394816822</v>
      </c>
      <c r="Z190" s="8">
        <v>520</v>
      </c>
      <c r="AA190" s="8">
        <f t="shared" si="6"/>
        <v>171.678695139231</v>
      </c>
      <c r="AB190" s="8">
        <v>321</v>
      </c>
      <c r="AC190" s="8">
        <v>0.6314</v>
      </c>
      <c r="AD190" s="8">
        <v>75.5</v>
      </c>
      <c r="AF190" s="9">
        <v>0</v>
      </c>
      <c r="AG190" s="10">
        <v>0</v>
      </c>
      <c r="AH190" s="8">
        <v>0</v>
      </c>
      <c r="AI190" s="8">
        <f t="shared" si="7"/>
        <v>0</v>
      </c>
      <c r="AJ190" s="8">
        <v>0</v>
      </c>
      <c r="AK190" s="8"/>
      <c r="AL190" s="8"/>
      <c r="AN190" s="11">
        <v>0</v>
      </c>
      <c r="AO190" s="3">
        <v>0</v>
      </c>
      <c r="AP190" s="3" t="s">
        <v>133</v>
      </c>
      <c r="AQ190" s="8">
        <v>0</v>
      </c>
      <c r="AR190" s="8"/>
      <c r="AU190" s="2" t="s">
        <v>274</v>
      </c>
      <c r="AV190" s="3">
        <v>0</v>
      </c>
      <c r="AX190" s="12"/>
      <c r="AY190" s="13"/>
      <c r="AZ190" s="12"/>
      <c r="BA190" s="3">
        <v>1</v>
      </c>
      <c r="BC190" s="3">
        <v>0</v>
      </c>
      <c r="BD190" s="12"/>
      <c r="BE190" s="3">
        <v>0</v>
      </c>
      <c r="BF190" s="12"/>
      <c r="BH190" s="12"/>
      <c r="BI190" s="3">
        <v>1</v>
      </c>
      <c r="BK190" s="3">
        <v>0</v>
      </c>
      <c r="BL190" s="3">
        <v>0</v>
      </c>
    </row>
    <row r="191" ht="16" customHeight="1" spans="2:30">
      <c r="B191" s="26"/>
      <c r="C191" s="26"/>
      <c r="D191" s="26"/>
      <c r="E191" s="26"/>
      <c r="F191" s="26"/>
      <c r="G191" s="26"/>
      <c r="H191" s="26"/>
      <c r="I191" s="26"/>
      <c r="J191" s="26"/>
      <c r="K191" s="26"/>
      <c r="L191" s="26"/>
      <c r="M191" s="26"/>
      <c r="N191" s="26"/>
      <c r="O191" s="26"/>
      <c r="P191" s="27"/>
      <c r="Q191" s="27"/>
      <c r="R191" s="27"/>
      <c r="S191" s="27"/>
      <c r="T191" s="5"/>
      <c r="U191" s="5"/>
      <c r="V191">
        <v>37395438</v>
      </c>
      <c r="X191" s="7" t="s">
        <v>76</v>
      </c>
      <c r="Y191" s="3">
        <v>0.374377216814522</v>
      </c>
      <c r="Z191" s="8">
        <v>14</v>
      </c>
      <c r="AA191" s="8">
        <f t="shared" si="6"/>
        <v>2.67412297724658</v>
      </c>
      <c r="AB191" s="8">
        <v>5</v>
      </c>
      <c r="AC191" s="8">
        <v>0.0125</v>
      </c>
      <c r="AD191" s="8">
        <v>1.49</v>
      </c>
    </row>
    <row r="192" hidden="1" spans="1:64">
      <c r="A192" s="4">
        <v>446561</v>
      </c>
      <c r="B192" s="26"/>
      <c r="C192" s="26">
        <v>1</v>
      </c>
      <c r="D192" s="26">
        <v>88</v>
      </c>
      <c r="E192" s="26">
        <v>0</v>
      </c>
      <c r="F192" s="26">
        <v>0</v>
      </c>
      <c r="G192" s="26">
        <v>0</v>
      </c>
      <c r="H192" s="26">
        <v>0</v>
      </c>
      <c r="I192" s="26">
        <v>0</v>
      </c>
      <c r="J192" s="26">
        <v>0</v>
      </c>
      <c r="K192" s="26">
        <v>19</v>
      </c>
      <c r="L192" s="26">
        <v>9</v>
      </c>
      <c r="M192" s="26">
        <v>1</v>
      </c>
      <c r="N192" s="26">
        <v>1</v>
      </c>
      <c r="O192" s="26">
        <v>0</v>
      </c>
      <c r="P192" s="27">
        <v>1</v>
      </c>
      <c r="Q192" s="27">
        <v>24</v>
      </c>
      <c r="R192" s="27">
        <v>1</v>
      </c>
      <c r="S192" s="27">
        <v>0</v>
      </c>
      <c r="T192" s="29"/>
      <c r="U192" s="32"/>
      <c r="V192" s="33"/>
      <c r="AU192" s="2">
        <v>0</v>
      </c>
      <c r="AV192">
        <v>0</v>
      </c>
      <c r="BA192">
        <v>0</v>
      </c>
      <c r="BC192">
        <v>0</v>
      </c>
      <c r="BE192" s="3">
        <v>0</v>
      </c>
      <c r="BK192">
        <v>0</v>
      </c>
      <c r="BL192">
        <v>0</v>
      </c>
    </row>
    <row r="193" spans="1:48">
      <c r="A193" s="4">
        <v>101218285</v>
      </c>
      <c r="B193" s="26" t="s">
        <v>293</v>
      </c>
      <c r="C193" s="26">
        <v>1</v>
      </c>
      <c r="D193" s="26">
        <v>31</v>
      </c>
      <c r="E193" s="26">
        <v>0</v>
      </c>
      <c r="F193" s="26">
        <v>0</v>
      </c>
      <c r="G193" s="26">
        <v>0</v>
      </c>
      <c r="H193" s="26">
        <v>0</v>
      </c>
      <c r="I193" s="26">
        <v>0</v>
      </c>
      <c r="J193" s="26">
        <v>0</v>
      </c>
      <c r="K193" s="26">
        <v>27</v>
      </c>
      <c r="L193" s="26">
        <v>11</v>
      </c>
      <c r="M193" s="26">
        <v>0</v>
      </c>
      <c r="N193" s="26">
        <v>0</v>
      </c>
      <c r="O193" s="26">
        <v>0</v>
      </c>
      <c r="P193" s="27">
        <v>0</v>
      </c>
      <c r="Q193" s="27">
        <v>12</v>
      </c>
      <c r="R193" s="27">
        <v>10</v>
      </c>
      <c r="S193" s="27">
        <v>1</v>
      </c>
      <c r="T193" s="29" t="s">
        <v>57</v>
      </c>
      <c r="U193" s="32">
        <v>0.9866</v>
      </c>
      <c r="V193">
        <v>17260346</v>
      </c>
      <c r="X193" s="7" t="s">
        <v>94</v>
      </c>
      <c r="Y193" s="3">
        <v>19.4665854322967</v>
      </c>
      <c r="Z193" s="8">
        <v>336</v>
      </c>
      <c r="AA193" s="8">
        <f t="shared" si="6"/>
        <v>349.935047652</v>
      </c>
      <c r="AB193" s="8">
        <v>302</v>
      </c>
      <c r="AC193" s="8">
        <v>0.52</v>
      </c>
      <c r="AD193" s="8">
        <v>1.38</v>
      </c>
      <c r="AF193" s="9">
        <v>0</v>
      </c>
      <c r="AG193" s="10">
        <v>0</v>
      </c>
      <c r="AH193" s="8">
        <v>0</v>
      </c>
      <c r="AI193" s="8">
        <f t="shared" si="7"/>
        <v>0</v>
      </c>
      <c r="AJ193" s="8">
        <v>0</v>
      </c>
      <c r="AN193" s="11">
        <v>0</v>
      </c>
      <c r="AO193" s="3">
        <v>0</v>
      </c>
      <c r="AP193" s="3">
        <v>0</v>
      </c>
      <c r="AQ193" s="8">
        <v>0</v>
      </c>
      <c r="AU193" s="2" t="s">
        <v>150</v>
      </c>
      <c r="AV193">
        <v>0</v>
      </c>
    </row>
    <row r="194" spans="1:63">
      <c r="A194" s="4">
        <v>101250824</v>
      </c>
      <c r="B194" s="26" t="s">
        <v>294</v>
      </c>
      <c r="C194" s="26">
        <v>1</v>
      </c>
      <c r="D194" s="26">
        <v>54</v>
      </c>
      <c r="E194" s="26">
        <v>0</v>
      </c>
      <c r="F194" s="26">
        <v>0</v>
      </c>
      <c r="G194" s="26">
        <v>0</v>
      </c>
      <c r="H194" s="26">
        <v>0</v>
      </c>
      <c r="I194" s="26">
        <v>0</v>
      </c>
      <c r="J194" s="26">
        <v>0</v>
      </c>
      <c r="K194" s="26">
        <v>35</v>
      </c>
      <c r="L194" s="26">
        <v>12</v>
      </c>
      <c r="M194" s="26">
        <v>1</v>
      </c>
      <c r="N194" s="26">
        <v>1</v>
      </c>
      <c r="O194" s="26">
        <v>0</v>
      </c>
      <c r="P194" s="27">
        <v>0</v>
      </c>
      <c r="Q194" s="27">
        <v>39</v>
      </c>
      <c r="R194" s="27">
        <v>1</v>
      </c>
      <c r="S194" s="27">
        <v>1</v>
      </c>
      <c r="T194" s="29" t="s">
        <v>57</v>
      </c>
      <c r="U194" s="32">
        <v>0.9567</v>
      </c>
      <c r="V194">
        <v>40451909</v>
      </c>
      <c r="X194" s="7" t="s">
        <v>109</v>
      </c>
      <c r="Y194" s="3">
        <v>25.8331442404857</v>
      </c>
      <c r="Z194" s="8">
        <v>1045</v>
      </c>
      <c r="AA194" s="8">
        <f t="shared" si="6"/>
        <v>436.073363064275</v>
      </c>
      <c r="AB194" s="8">
        <v>882</v>
      </c>
      <c r="AC194" s="8">
        <v>1.49</v>
      </c>
      <c r="AD194" s="8">
        <v>92.07</v>
      </c>
      <c r="AF194" s="9">
        <v>0</v>
      </c>
      <c r="AG194" s="10">
        <v>0</v>
      </c>
      <c r="AH194" s="8">
        <v>0</v>
      </c>
      <c r="AI194" s="8">
        <f t="shared" si="7"/>
        <v>0</v>
      </c>
      <c r="AJ194" s="8">
        <v>0</v>
      </c>
      <c r="AN194" s="11">
        <v>0</v>
      </c>
      <c r="AO194" s="3">
        <v>0</v>
      </c>
      <c r="AP194" s="3">
        <v>0</v>
      </c>
      <c r="AQ194" s="8">
        <v>0</v>
      </c>
      <c r="AU194" s="2">
        <v>0</v>
      </c>
      <c r="AV194">
        <v>0</v>
      </c>
      <c r="BA194">
        <v>0</v>
      </c>
      <c r="BB194">
        <v>0</v>
      </c>
      <c r="BE194" s="3">
        <v>0</v>
      </c>
      <c r="BK194">
        <v>0</v>
      </c>
    </row>
    <row r="195" spans="1:63">
      <c r="A195" s="4">
        <v>101226476</v>
      </c>
      <c r="B195" s="26" t="s">
        <v>295</v>
      </c>
      <c r="C195" s="26">
        <v>1</v>
      </c>
      <c r="D195" s="26">
        <v>80</v>
      </c>
      <c r="E195" s="26">
        <v>0</v>
      </c>
      <c r="F195" s="26">
        <v>0</v>
      </c>
      <c r="G195" s="26">
        <v>0</v>
      </c>
      <c r="H195" s="26">
        <v>0</v>
      </c>
      <c r="I195" s="26">
        <v>0</v>
      </c>
      <c r="J195" s="26">
        <v>0</v>
      </c>
      <c r="K195" s="26">
        <v>16</v>
      </c>
      <c r="L195" s="26">
        <v>7</v>
      </c>
      <c r="M195" s="26">
        <v>1</v>
      </c>
      <c r="N195" s="26">
        <v>1</v>
      </c>
      <c r="O195" s="26">
        <v>0</v>
      </c>
      <c r="P195" s="27">
        <v>0</v>
      </c>
      <c r="Q195" s="27">
        <v>10</v>
      </c>
      <c r="R195" s="27">
        <v>1</v>
      </c>
      <c r="S195" s="27">
        <v>1</v>
      </c>
      <c r="T195" s="29" t="s">
        <v>75</v>
      </c>
      <c r="U195" s="32">
        <v>0.987</v>
      </c>
      <c r="V195">
        <v>10516462</v>
      </c>
      <c r="X195" s="7" t="s">
        <v>63</v>
      </c>
      <c r="Y195" s="3">
        <v>2.47231435819385</v>
      </c>
      <c r="Z195" s="50" t="s">
        <v>296</v>
      </c>
      <c r="AA195" s="8">
        <f t="shared" si="6"/>
        <v>38.0356055106746</v>
      </c>
      <c r="AB195" s="50" t="s">
        <v>297</v>
      </c>
      <c r="AC195" s="51">
        <v>0.068</v>
      </c>
      <c r="AD195" s="50" t="s">
        <v>298</v>
      </c>
      <c r="AF195" s="9">
        <v>0</v>
      </c>
      <c r="AG195" s="10">
        <v>0</v>
      </c>
      <c r="AH195" s="8">
        <v>0</v>
      </c>
      <c r="AI195" s="8">
        <f t="shared" si="7"/>
        <v>0</v>
      </c>
      <c r="AJ195" s="8">
        <v>0</v>
      </c>
      <c r="AN195" s="11">
        <v>0</v>
      </c>
      <c r="AO195" s="3">
        <v>0</v>
      </c>
      <c r="AP195" s="3">
        <v>0</v>
      </c>
      <c r="AQ195" s="8">
        <v>0</v>
      </c>
      <c r="AU195" s="2">
        <v>0</v>
      </c>
      <c r="AV195">
        <v>0</v>
      </c>
      <c r="BA195">
        <v>1</v>
      </c>
      <c r="BB195">
        <v>1</v>
      </c>
      <c r="BK195">
        <v>0</v>
      </c>
    </row>
    <row r="196" spans="2:30">
      <c r="B196" s="26"/>
      <c r="C196" s="26"/>
      <c r="D196" s="26"/>
      <c r="E196" s="26"/>
      <c r="F196" s="26"/>
      <c r="G196" s="26"/>
      <c r="H196" s="26"/>
      <c r="I196" s="26"/>
      <c r="J196" s="26"/>
      <c r="K196" s="26"/>
      <c r="L196" s="26"/>
      <c r="M196" s="26"/>
      <c r="N196" s="26"/>
      <c r="O196" s="26"/>
      <c r="P196" s="27"/>
      <c r="Q196" s="27"/>
      <c r="R196" s="27"/>
      <c r="S196" s="27"/>
      <c r="T196" s="5"/>
      <c r="U196" s="5"/>
      <c r="V196">
        <v>10516462</v>
      </c>
      <c r="X196" s="7" t="s">
        <v>180</v>
      </c>
      <c r="Y196" s="3">
        <v>70.4609592085247</v>
      </c>
      <c r="Z196" s="8">
        <v>741</v>
      </c>
      <c r="AA196" s="8">
        <f t="shared" si="6"/>
        <v>1257.0767621278</v>
      </c>
      <c r="AB196" s="8">
        <v>661</v>
      </c>
      <c r="AC196" s="8">
        <v>2.99</v>
      </c>
      <c r="AD196" s="8">
        <v>2.89</v>
      </c>
    </row>
    <row r="197" spans="1:53">
      <c r="A197" s="4">
        <v>101228426</v>
      </c>
      <c r="B197" s="26" t="s">
        <v>299</v>
      </c>
      <c r="C197" s="26">
        <v>1</v>
      </c>
      <c r="D197" s="26">
        <v>69</v>
      </c>
      <c r="E197" s="26">
        <v>0</v>
      </c>
      <c r="F197" s="26">
        <v>0</v>
      </c>
      <c r="G197" s="26">
        <v>0</v>
      </c>
      <c r="H197" s="26">
        <v>0</v>
      </c>
      <c r="I197" s="26">
        <v>0</v>
      </c>
      <c r="J197" s="26">
        <v>0</v>
      </c>
      <c r="K197" s="26">
        <v>13</v>
      </c>
      <c r="L197" s="26">
        <v>2</v>
      </c>
      <c r="M197" s="26">
        <v>1</v>
      </c>
      <c r="N197" s="26">
        <v>1</v>
      </c>
      <c r="O197" s="26">
        <v>0</v>
      </c>
      <c r="P197" s="27">
        <v>1</v>
      </c>
      <c r="Q197" s="27">
        <v>7</v>
      </c>
      <c r="R197" s="27">
        <v>1</v>
      </c>
      <c r="S197" s="27">
        <v>0</v>
      </c>
      <c r="T197" s="29" t="s">
        <v>57</v>
      </c>
      <c r="U197" s="32">
        <v>0.9894</v>
      </c>
      <c r="V197">
        <v>20143489</v>
      </c>
      <c r="X197" s="7">
        <v>0</v>
      </c>
      <c r="Y197" s="3">
        <v>0</v>
      </c>
      <c r="Z197" s="8">
        <v>0</v>
      </c>
      <c r="AA197" s="8">
        <f t="shared" si="6"/>
        <v>0</v>
      </c>
      <c r="AB197" s="8">
        <v>0</v>
      </c>
      <c r="AF197" s="9">
        <v>0</v>
      </c>
      <c r="AG197" s="10">
        <v>0</v>
      </c>
      <c r="AH197" s="8">
        <v>0</v>
      </c>
      <c r="AI197" s="8">
        <f t="shared" ref="AI197:AI236" si="8">AJ197*20*1000000/V197</f>
        <v>0</v>
      </c>
      <c r="AJ197" s="8">
        <v>0</v>
      </c>
      <c r="AN197" s="11">
        <v>0</v>
      </c>
      <c r="AO197" s="3">
        <v>0</v>
      </c>
      <c r="AP197" s="3">
        <v>0</v>
      </c>
      <c r="AQ197" s="8">
        <v>0</v>
      </c>
      <c r="AU197" s="2">
        <v>0</v>
      </c>
      <c r="AV197">
        <v>0</v>
      </c>
      <c r="BA197">
        <v>1</v>
      </c>
    </row>
    <row r="198" s="3" customFormat="1" ht="14" hidden="1" customHeight="1" spans="1:63">
      <c r="A198" s="4">
        <v>101172935</v>
      </c>
      <c r="B198" s="26"/>
      <c r="C198" s="26">
        <v>0</v>
      </c>
      <c r="D198" s="26">
        <v>69</v>
      </c>
      <c r="E198" s="26"/>
      <c r="F198" s="26">
        <v>0</v>
      </c>
      <c r="G198" s="26">
        <v>0</v>
      </c>
      <c r="H198" s="26">
        <v>0</v>
      </c>
      <c r="I198" s="26">
        <v>0</v>
      </c>
      <c r="J198" s="26">
        <v>1</v>
      </c>
      <c r="K198" s="26">
        <v>26</v>
      </c>
      <c r="L198" s="26">
        <v>12</v>
      </c>
      <c r="M198" s="26">
        <v>1</v>
      </c>
      <c r="N198" s="26">
        <v>1</v>
      </c>
      <c r="O198" s="26">
        <v>0</v>
      </c>
      <c r="P198" s="27">
        <v>1</v>
      </c>
      <c r="Q198" s="27">
        <v>3</v>
      </c>
      <c r="R198" s="27">
        <v>0</v>
      </c>
      <c r="S198" s="27">
        <v>1</v>
      </c>
      <c r="T198" s="29"/>
      <c r="U198" s="32"/>
      <c r="V198" s="33"/>
      <c r="X198" s="7"/>
      <c r="Y198" s="8"/>
      <c r="Z198" s="8"/>
      <c r="AA198" s="8"/>
      <c r="AB198" s="8"/>
      <c r="AC198" s="8"/>
      <c r="AD198" s="8"/>
      <c r="AF198" s="9"/>
      <c r="AG198" s="10"/>
      <c r="AH198" s="8"/>
      <c r="AI198" s="8"/>
      <c r="AJ198" s="8"/>
      <c r="AK198" s="8"/>
      <c r="AL198" s="8"/>
      <c r="AM198" s="56"/>
      <c r="AN198" s="11"/>
      <c r="AQ198" s="8"/>
      <c r="AR198" s="8"/>
      <c r="AU198" s="2" t="s">
        <v>105</v>
      </c>
      <c r="AV198" s="3">
        <v>0</v>
      </c>
      <c r="AX198" s="12"/>
      <c r="AY198" s="13"/>
      <c r="AZ198" s="12"/>
      <c r="BA198" s="3">
        <v>1</v>
      </c>
      <c r="BB198" s="3">
        <v>0</v>
      </c>
      <c r="BD198" s="12"/>
      <c r="BF198" s="12"/>
      <c r="BH198" s="12"/>
      <c r="BK198" s="3">
        <v>0</v>
      </c>
    </row>
    <row r="199" ht="20" customHeight="1" spans="1:48">
      <c r="A199" s="4">
        <v>101027025</v>
      </c>
      <c r="B199" s="26" t="s">
        <v>300</v>
      </c>
      <c r="C199" s="26">
        <v>0</v>
      </c>
      <c r="D199" s="26">
        <v>86</v>
      </c>
      <c r="E199" s="26">
        <v>0</v>
      </c>
      <c r="F199" s="26">
        <v>0</v>
      </c>
      <c r="G199" s="26">
        <v>0</v>
      </c>
      <c r="H199" s="26">
        <v>0</v>
      </c>
      <c r="I199" s="26">
        <v>0</v>
      </c>
      <c r="J199" s="26">
        <v>0</v>
      </c>
      <c r="K199" s="26">
        <v>21</v>
      </c>
      <c r="L199" s="26">
        <v>2</v>
      </c>
      <c r="M199" s="26">
        <v>0</v>
      </c>
      <c r="N199" s="26">
        <v>0</v>
      </c>
      <c r="O199" s="26">
        <v>0</v>
      </c>
      <c r="P199" s="27">
        <v>1</v>
      </c>
      <c r="Q199" s="27">
        <v>7</v>
      </c>
      <c r="R199" s="27">
        <v>1</v>
      </c>
      <c r="S199" s="27">
        <v>0</v>
      </c>
      <c r="T199" s="29" t="s">
        <v>57</v>
      </c>
      <c r="U199" s="32">
        <v>0.9865</v>
      </c>
      <c r="V199">
        <v>7322656</v>
      </c>
      <c r="X199" s="7">
        <v>0</v>
      </c>
      <c r="Y199" s="3">
        <v>0</v>
      </c>
      <c r="Z199" s="8">
        <v>0</v>
      </c>
      <c r="AA199" s="8">
        <f t="shared" si="6"/>
        <v>0</v>
      </c>
      <c r="AB199" s="8">
        <v>0</v>
      </c>
      <c r="AF199" s="9">
        <v>0</v>
      </c>
      <c r="AG199" s="10">
        <v>0</v>
      </c>
      <c r="AH199" s="8">
        <v>0</v>
      </c>
      <c r="AI199" s="8">
        <f t="shared" si="8"/>
        <v>0</v>
      </c>
      <c r="AJ199" s="8">
        <v>0</v>
      </c>
      <c r="AN199" s="11">
        <v>0</v>
      </c>
      <c r="AO199" s="3">
        <v>0</v>
      </c>
      <c r="AP199" s="3">
        <v>0</v>
      </c>
      <c r="AQ199" s="8">
        <v>0</v>
      </c>
      <c r="AU199" s="2">
        <v>0</v>
      </c>
      <c r="AV199">
        <v>0</v>
      </c>
    </row>
    <row r="200" spans="1:64">
      <c r="A200" s="4">
        <v>101234542</v>
      </c>
      <c r="B200" s="26" t="s">
        <v>301</v>
      </c>
      <c r="C200" s="26">
        <v>1</v>
      </c>
      <c r="D200" s="26">
        <v>37</v>
      </c>
      <c r="E200" s="26"/>
      <c r="F200" s="26">
        <v>0</v>
      </c>
      <c r="G200" s="26">
        <v>0</v>
      </c>
      <c r="H200" s="26">
        <v>0</v>
      </c>
      <c r="I200" s="26">
        <v>1</v>
      </c>
      <c r="J200" s="26">
        <v>1</v>
      </c>
      <c r="K200" s="26">
        <v>27</v>
      </c>
      <c r="L200" s="26">
        <v>13</v>
      </c>
      <c r="M200" s="26">
        <v>1</v>
      </c>
      <c r="N200" s="26">
        <v>1</v>
      </c>
      <c r="O200" s="26">
        <v>1</v>
      </c>
      <c r="P200" s="27">
        <v>1</v>
      </c>
      <c r="Q200" s="27">
        <v>13</v>
      </c>
      <c r="R200" s="27">
        <v>0</v>
      </c>
      <c r="S200" s="27">
        <v>1</v>
      </c>
      <c r="T200" s="29" t="s">
        <v>75</v>
      </c>
      <c r="U200" s="32">
        <v>0.9122</v>
      </c>
      <c r="V200">
        <v>8539869</v>
      </c>
      <c r="X200" s="7" t="s">
        <v>63</v>
      </c>
      <c r="Y200" s="3">
        <v>10382.3606661882</v>
      </c>
      <c r="Z200" s="8">
        <v>88664</v>
      </c>
      <c r="AA200" s="8">
        <f t="shared" si="6"/>
        <v>127156.517272103</v>
      </c>
      <c r="AB200" s="8">
        <v>54295</v>
      </c>
      <c r="AC200" s="8">
        <v>62.09</v>
      </c>
      <c r="AD200" s="8">
        <v>87.49</v>
      </c>
      <c r="AF200" s="9" t="s">
        <v>58</v>
      </c>
      <c r="AG200" s="10">
        <v>19.2040416545031</v>
      </c>
      <c r="AH200" s="8">
        <v>164</v>
      </c>
      <c r="AI200" s="8">
        <f t="shared" si="8"/>
        <v>351.293444899448</v>
      </c>
      <c r="AJ200" s="8">
        <v>150</v>
      </c>
      <c r="AK200" s="8">
        <v>0.0973</v>
      </c>
      <c r="AL200" s="8">
        <v>54.44</v>
      </c>
      <c r="AN200" s="11">
        <v>0</v>
      </c>
      <c r="AO200" s="3">
        <v>0</v>
      </c>
      <c r="AP200" s="3">
        <v>0</v>
      </c>
      <c r="AQ200" s="8">
        <v>0</v>
      </c>
      <c r="AU200" s="2" t="s">
        <v>274</v>
      </c>
      <c r="AV200">
        <v>0</v>
      </c>
      <c r="BA200">
        <v>1</v>
      </c>
      <c r="BK200">
        <v>0</v>
      </c>
      <c r="BL200">
        <v>0</v>
      </c>
    </row>
    <row r="201" spans="1:63">
      <c r="A201" s="4">
        <v>339523</v>
      </c>
      <c r="B201" s="26" t="s">
        <v>302</v>
      </c>
      <c r="C201" s="26">
        <v>1</v>
      </c>
      <c r="D201" s="26">
        <v>83</v>
      </c>
      <c r="E201" s="26">
        <v>0</v>
      </c>
      <c r="F201" s="26">
        <v>0</v>
      </c>
      <c r="G201" s="26">
        <v>0</v>
      </c>
      <c r="H201" s="26">
        <v>0</v>
      </c>
      <c r="I201" s="26">
        <v>0</v>
      </c>
      <c r="J201" s="26">
        <v>0</v>
      </c>
      <c r="K201" s="26">
        <v>24</v>
      </c>
      <c r="L201" s="26">
        <v>11</v>
      </c>
      <c r="M201" s="26">
        <v>1</v>
      </c>
      <c r="N201" s="26">
        <v>1</v>
      </c>
      <c r="O201" s="26">
        <v>0</v>
      </c>
      <c r="P201" s="27">
        <v>1</v>
      </c>
      <c r="Q201" s="27">
        <v>4</v>
      </c>
      <c r="R201" s="27">
        <v>1</v>
      </c>
      <c r="S201" s="27">
        <v>1</v>
      </c>
      <c r="T201" s="29" t="s">
        <v>57</v>
      </c>
      <c r="U201" s="32">
        <v>0.9533</v>
      </c>
      <c r="V201">
        <v>37126652</v>
      </c>
      <c r="X201" s="7" t="s">
        <v>94</v>
      </c>
      <c r="Y201" s="3">
        <v>0.0808044851445264</v>
      </c>
      <c r="Z201" s="8">
        <v>3</v>
      </c>
      <c r="AA201" s="8">
        <f t="shared" si="6"/>
        <v>1.61608970289053</v>
      </c>
      <c r="AB201" s="8">
        <v>3</v>
      </c>
      <c r="AC201" s="8">
        <v>0.0022</v>
      </c>
      <c r="AD201" s="8">
        <v>0.97</v>
      </c>
      <c r="AF201" s="9">
        <v>0</v>
      </c>
      <c r="AG201" s="10">
        <v>0</v>
      </c>
      <c r="AH201" s="8">
        <v>0</v>
      </c>
      <c r="AI201" s="8">
        <f t="shared" si="8"/>
        <v>0</v>
      </c>
      <c r="AJ201" s="8">
        <v>0</v>
      </c>
      <c r="AN201" s="11" t="s">
        <v>59</v>
      </c>
      <c r="AO201" s="3">
        <v>0.430957254104141</v>
      </c>
      <c r="AP201" s="3">
        <v>16</v>
      </c>
      <c r="AQ201" s="8">
        <v>8.61914508208281</v>
      </c>
      <c r="AR201" s="8">
        <v>0.3403</v>
      </c>
      <c r="AU201" s="2" t="s">
        <v>303</v>
      </c>
      <c r="AV201">
        <v>0</v>
      </c>
      <c r="BA201">
        <v>1</v>
      </c>
      <c r="BB201">
        <v>0</v>
      </c>
      <c r="BK201">
        <v>0</v>
      </c>
    </row>
    <row r="202" spans="2:22">
      <c r="B202" s="26"/>
      <c r="C202" s="26"/>
      <c r="D202" s="26"/>
      <c r="E202" s="26"/>
      <c r="F202" s="26"/>
      <c r="G202" s="26"/>
      <c r="H202" s="26"/>
      <c r="I202" s="26"/>
      <c r="J202" s="26"/>
      <c r="K202" s="26"/>
      <c r="L202" s="26"/>
      <c r="M202" s="26"/>
      <c r="N202" s="26"/>
      <c r="O202" s="26"/>
      <c r="P202" s="27"/>
      <c r="Q202" s="27"/>
      <c r="R202" s="27"/>
      <c r="S202" s="27"/>
      <c r="T202" s="5"/>
      <c r="U202" s="5"/>
      <c r="V202">
        <v>37126652</v>
      </c>
    </row>
    <row r="203" spans="1:63">
      <c r="A203" s="4">
        <v>101254210</v>
      </c>
      <c r="B203" s="26" t="s">
        <v>304</v>
      </c>
      <c r="C203" s="26">
        <v>1</v>
      </c>
      <c r="D203" s="26">
        <v>41</v>
      </c>
      <c r="E203" s="26">
        <v>0</v>
      </c>
      <c r="F203" s="26">
        <v>0</v>
      </c>
      <c r="G203" s="26">
        <v>0</v>
      </c>
      <c r="H203" s="26">
        <v>0</v>
      </c>
      <c r="I203" s="26">
        <v>0</v>
      </c>
      <c r="J203" s="26">
        <v>0</v>
      </c>
      <c r="K203" s="26">
        <v>7</v>
      </c>
      <c r="L203" s="26">
        <v>7</v>
      </c>
      <c r="M203" s="26">
        <v>0</v>
      </c>
      <c r="N203" s="26">
        <v>1</v>
      </c>
      <c r="O203" s="26">
        <v>0</v>
      </c>
      <c r="P203" s="27">
        <v>0</v>
      </c>
      <c r="Q203" s="27">
        <v>15</v>
      </c>
      <c r="R203" s="27">
        <v>1</v>
      </c>
      <c r="S203" s="27">
        <v>0</v>
      </c>
      <c r="T203" s="29" t="s">
        <v>57</v>
      </c>
      <c r="U203" s="32">
        <v>0.9718</v>
      </c>
      <c r="V203">
        <v>43834521</v>
      </c>
      <c r="X203" s="7">
        <v>0</v>
      </c>
      <c r="Y203" s="3">
        <v>0</v>
      </c>
      <c r="Z203" s="8">
        <v>0</v>
      </c>
      <c r="AA203" s="8">
        <f t="shared" si="6"/>
        <v>0</v>
      </c>
      <c r="AB203" s="8">
        <v>0</v>
      </c>
      <c r="AF203" s="9">
        <v>0</v>
      </c>
      <c r="AG203" s="10">
        <v>0</v>
      </c>
      <c r="AH203" s="8">
        <v>0</v>
      </c>
      <c r="AI203" s="8">
        <f t="shared" si="8"/>
        <v>0</v>
      </c>
      <c r="AJ203" s="8">
        <v>0</v>
      </c>
      <c r="AN203" s="11">
        <v>0</v>
      </c>
      <c r="AO203" s="3">
        <v>0</v>
      </c>
      <c r="AP203" s="3">
        <v>0</v>
      </c>
      <c r="AQ203" s="8">
        <v>0</v>
      </c>
      <c r="AU203" s="2">
        <v>0</v>
      </c>
      <c r="AV203">
        <v>0</v>
      </c>
      <c r="BA203">
        <v>0</v>
      </c>
      <c r="BB203">
        <v>0</v>
      </c>
      <c r="BK203">
        <v>0</v>
      </c>
    </row>
    <row r="204" ht="14.8" spans="1:53">
      <c r="A204" s="4">
        <v>101229724</v>
      </c>
      <c r="B204" s="26" t="s">
        <v>305</v>
      </c>
      <c r="C204" s="26">
        <v>1</v>
      </c>
      <c r="D204" s="26">
        <v>70</v>
      </c>
      <c r="E204" s="26">
        <v>0</v>
      </c>
      <c r="F204" s="26">
        <v>0</v>
      </c>
      <c r="G204" s="26">
        <v>0</v>
      </c>
      <c r="H204" s="26">
        <v>0</v>
      </c>
      <c r="I204" s="26">
        <v>0</v>
      </c>
      <c r="J204" s="26">
        <v>0</v>
      </c>
      <c r="K204" s="26">
        <v>29</v>
      </c>
      <c r="L204" s="26">
        <v>15</v>
      </c>
      <c r="M204" s="26">
        <v>1</v>
      </c>
      <c r="N204" s="26">
        <v>1</v>
      </c>
      <c r="O204" s="26">
        <v>1</v>
      </c>
      <c r="P204" s="27">
        <v>1</v>
      </c>
      <c r="Q204" s="27">
        <v>12</v>
      </c>
      <c r="R204" s="27">
        <v>1</v>
      </c>
      <c r="S204" s="27">
        <v>1</v>
      </c>
      <c r="T204" s="54" t="s">
        <v>57</v>
      </c>
      <c r="U204" s="55">
        <v>0.9939</v>
      </c>
      <c r="V204">
        <v>9830693</v>
      </c>
      <c r="X204" s="7" t="s">
        <v>63</v>
      </c>
      <c r="Y204" s="3">
        <v>1797.22833375022</v>
      </c>
      <c r="Z204" s="51">
        <v>17668</v>
      </c>
      <c r="AA204" s="8">
        <f t="shared" si="6"/>
        <v>26661.3960989322</v>
      </c>
      <c r="AB204" s="50" t="s">
        <v>306</v>
      </c>
      <c r="AC204" s="51">
        <v>36.66</v>
      </c>
      <c r="AD204" s="50" t="s">
        <v>307</v>
      </c>
      <c r="AF204" s="9">
        <v>0</v>
      </c>
      <c r="AG204" s="10">
        <v>0</v>
      </c>
      <c r="AH204" s="8">
        <v>0</v>
      </c>
      <c r="AI204" s="8">
        <f t="shared" si="8"/>
        <v>0</v>
      </c>
      <c r="AJ204" s="8">
        <v>0</v>
      </c>
      <c r="AN204" s="11">
        <v>0</v>
      </c>
      <c r="AO204" s="3">
        <v>0</v>
      </c>
      <c r="AP204" s="3">
        <v>0</v>
      </c>
      <c r="AQ204" s="8">
        <v>0</v>
      </c>
      <c r="AU204" s="2" t="s">
        <v>274</v>
      </c>
      <c r="AV204">
        <v>0</v>
      </c>
      <c r="BA204">
        <v>1</v>
      </c>
    </row>
    <row r="205" ht="14.8" spans="1:64">
      <c r="A205" s="4">
        <v>101221262</v>
      </c>
      <c r="B205" s="26" t="s">
        <v>308</v>
      </c>
      <c r="C205" s="26">
        <v>1</v>
      </c>
      <c r="D205" s="26">
        <v>54</v>
      </c>
      <c r="E205" s="26">
        <v>0</v>
      </c>
      <c r="F205" s="26">
        <v>0</v>
      </c>
      <c r="G205" s="26">
        <v>0</v>
      </c>
      <c r="H205" s="26">
        <v>0</v>
      </c>
      <c r="I205" s="26">
        <v>0</v>
      </c>
      <c r="J205" s="26">
        <v>0</v>
      </c>
      <c r="K205" s="26">
        <v>24</v>
      </c>
      <c r="L205" s="26">
        <v>14</v>
      </c>
      <c r="M205" s="26">
        <v>1</v>
      </c>
      <c r="N205" s="26">
        <v>1</v>
      </c>
      <c r="O205" s="26">
        <v>1</v>
      </c>
      <c r="P205" s="27">
        <v>1</v>
      </c>
      <c r="Q205" s="27">
        <v>41</v>
      </c>
      <c r="R205" s="27">
        <v>2</v>
      </c>
      <c r="S205" s="27">
        <v>1</v>
      </c>
      <c r="T205" s="54" t="s">
        <v>57</v>
      </c>
      <c r="U205" s="55">
        <v>0.9898</v>
      </c>
      <c r="V205">
        <v>23326933</v>
      </c>
      <c r="X205" s="7">
        <v>0</v>
      </c>
      <c r="Y205" s="3">
        <v>0</v>
      </c>
      <c r="Z205" s="8">
        <v>0</v>
      </c>
      <c r="AA205" s="8">
        <f t="shared" si="6"/>
        <v>0</v>
      </c>
      <c r="AB205" s="8">
        <v>0</v>
      </c>
      <c r="AF205" s="9">
        <v>0</v>
      </c>
      <c r="AG205" s="10">
        <v>0</v>
      </c>
      <c r="AH205" s="8">
        <v>0</v>
      </c>
      <c r="AI205" s="8">
        <f t="shared" si="8"/>
        <v>0</v>
      </c>
      <c r="AJ205" s="8">
        <v>0</v>
      </c>
      <c r="AN205" s="11">
        <v>0</v>
      </c>
      <c r="AO205" s="3">
        <v>0</v>
      </c>
      <c r="AP205" s="3">
        <v>0</v>
      </c>
      <c r="AQ205" s="8">
        <v>0</v>
      </c>
      <c r="AU205" s="2" t="s">
        <v>274</v>
      </c>
      <c r="AV205">
        <v>0</v>
      </c>
      <c r="BA205">
        <v>0</v>
      </c>
      <c r="BC205">
        <v>1</v>
      </c>
      <c r="BE205" s="3" t="s">
        <v>79</v>
      </c>
      <c r="BI205" s="3">
        <v>0</v>
      </c>
      <c r="BK205">
        <v>0</v>
      </c>
      <c r="BL205">
        <v>0</v>
      </c>
    </row>
    <row r="206" ht="14.8" spans="1:53">
      <c r="A206" s="4">
        <v>101233100</v>
      </c>
      <c r="B206" s="26" t="s">
        <v>309</v>
      </c>
      <c r="C206" s="26">
        <v>0</v>
      </c>
      <c r="D206" s="26">
        <v>67</v>
      </c>
      <c r="E206" s="26">
        <v>0</v>
      </c>
      <c r="F206" s="26">
        <v>0</v>
      </c>
      <c r="G206" s="26">
        <v>0</v>
      </c>
      <c r="H206" s="26">
        <v>0</v>
      </c>
      <c r="I206" s="26">
        <v>0</v>
      </c>
      <c r="J206" s="26">
        <v>0</v>
      </c>
      <c r="K206" s="26">
        <v>28</v>
      </c>
      <c r="L206" s="26">
        <v>7</v>
      </c>
      <c r="M206" s="26">
        <v>1</v>
      </c>
      <c r="N206" s="26">
        <v>1</v>
      </c>
      <c r="O206" s="26">
        <v>1</v>
      </c>
      <c r="P206" s="27">
        <v>1</v>
      </c>
      <c r="Q206" s="27">
        <v>9</v>
      </c>
      <c r="R206" s="27">
        <v>1</v>
      </c>
      <c r="S206" s="27">
        <v>1</v>
      </c>
      <c r="T206" s="54" t="s">
        <v>57</v>
      </c>
      <c r="U206" s="55">
        <v>0.9861</v>
      </c>
      <c r="V206">
        <v>38140187</v>
      </c>
      <c r="X206" s="7">
        <v>0</v>
      </c>
      <c r="Y206" s="3">
        <v>0</v>
      </c>
      <c r="Z206" s="8">
        <v>0</v>
      </c>
      <c r="AA206" s="8">
        <f t="shared" si="6"/>
        <v>0</v>
      </c>
      <c r="AB206" s="8">
        <v>0</v>
      </c>
      <c r="AF206" s="9">
        <v>0</v>
      </c>
      <c r="AG206" s="10">
        <v>0</v>
      </c>
      <c r="AH206" s="8">
        <v>0</v>
      </c>
      <c r="AI206" s="8">
        <f t="shared" si="8"/>
        <v>0</v>
      </c>
      <c r="AJ206" s="8">
        <v>0</v>
      </c>
      <c r="AN206" s="11">
        <v>0</v>
      </c>
      <c r="AO206" s="3">
        <v>0</v>
      </c>
      <c r="AP206" s="3">
        <v>0</v>
      </c>
      <c r="AQ206" s="8">
        <v>0</v>
      </c>
      <c r="AU206" s="2">
        <v>0</v>
      </c>
      <c r="AV206">
        <v>0</v>
      </c>
      <c r="BA206">
        <v>1</v>
      </c>
    </row>
    <row r="207" spans="1:64">
      <c r="A207" s="4">
        <v>101234559</v>
      </c>
      <c r="B207" s="26" t="s">
        <v>310</v>
      </c>
      <c r="C207" s="26">
        <v>0</v>
      </c>
      <c r="D207" s="26">
        <v>83</v>
      </c>
      <c r="E207" s="26">
        <v>0</v>
      </c>
      <c r="F207" s="26">
        <v>0</v>
      </c>
      <c r="G207" s="26">
        <v>0</v>
      </c>
      <c r="H207" s="26">
        <v>0</v>
      </c>
      <c r="I207" s="26">
        <v>0</v>
      </c>
      <c r="J207" s="26">
        <v>0</v>
      </c>
      <c r="K207" s="26">
        <v>19</v>
      </c>
      <c r="L207" s="26">
        <v>6</v>
      </c>
      <c r="M207" s="26">
        <v>1</v>
      </c>
      <c r="N207" s="26">
        <v>1</v>
      </c>
      <c r="O207" s="26">
        <v>0</v>
      </c>
      <c r="P207" s="27">
        <v>1</v>
      </c>
      <c r="Q207" s="27">
        <v>33</v>
      </c>
      <c r="R207" s="27">
        <v>1</v>
      </c>
      <c r="S207" s="27">
        <v>0</v>
      </c>
      <c r="T207" s="29" t="s">
        <v>57</v>
      </c>
      <c r="U207" s="32">
        <v>0.9687</v>
      </c>
      <c r="V207">
        <v>39514987</v>
      </c>
      <c r="X207" s="7">
        <v>0</v>
      </c>
      <c r="Y207" s="3">
        <v>0</v>
      </c>
      <c r="Z207" s="8">
        <v>0</v>
      </c>
      <c r="AA207" s="8">
        <f t="shared" si="6"/>
        <v>0</v>
      </c>
      <c r="AB207" s="8">
        <v>0</v>
      </c>
      <c r="AF207" s="9">
        <v>0</v>
      </c>
      <c r="AG207" s="10">
        <v>0</v>
      </c>
      <c r="AH207" s="8">
        <v>0</v>
      </c>
      <c r="AI207" s="8">
        <f t="shared" si="8"/>
        <v>0</v>
      </c>
      <c r="AJ207" s="8">
        <v>0</v>
      </c>
      <c r="AN207" s="11" t="s">
        <v>77</v>
      </c>
      <c r="AO207" s="3">
        <v>0.683285053339382</v>
      </c>
      <c r="AP207" s="3">
        <v>27</v>
      </c>
      <c r="AQ207" s="8">
        <v>7.08591907166767</v>
      </c>
      <c r="AR207" s="8">
        <v>0.5729</v>
      </c>
      <c r="AU207" s="2">
        <v>0</v>
      </c>
      <c r="AV207">
        <v>0</v>
      </c>
      <c r="BA207">
        <v>1</v>
      </c>
      <c r="BC207">
        <v>0</v>
      </c>
      <c r="BE207" s="3">
        <v>0</v>
      </c>
      <c r="BK207">
        <v>0</v>
      </c>
      <c r="BL207">
        <v>0</v>
      </c>
    </row>
    <row r="208" spans="1:64">
      <c r="A208" s="4">
        <v>334897</v>
      </c>
      <c r="B208" s="26" t="s">
        <v>311</v>
      </c>
      <c r="C208" s="26">
        <v>0</v>
      </c>
      <c r="D208" s="26">
        <v>77</v>
      </c>
      <c r="E208" s="26">
        <v>0</v>
      </c>
      <c r="F208" s="26">
        <v>0</v>
      </c>
      <c r="G208" s="26">
        <v>0</v>
      </c>
      <c r="H208" s="26">
        <v>0</v>
      </c>
      <c r="I208" s="26">
        <v>0</v>
      </c>
      <c r="J208" s="26">
        <v>0</v>
      </c>
      <c r="K208" s="26">
        <v>20</v>
      </c>
      <c r="L208" s="26">
        <v>9</v>
      </c>
      <c r="M208" s="26">
        <v>1</v>
      </c>
      <c r="N208" s="26">
        <v>1</v>
      </c>
      <c r="O208" s="26">
        <v>0</v>
      </c>
      <c r="P208" s="27">
        <v>0</v>
      </c>
      <c r="Q208" s="27">
        <v>19</v>
      </c>
      <c r="R208" s="27">
        <v>1</v>
      </c>
      <c r="S208" s="27">
        <v>0</v>
      </c>
      <c r="T208" s="29" t="s">
        <v>57</v>
      </c>
      <c r="U208" s="32">
        <v>0.9713</v>
      </c>
      <c r="V208">
        <v>52953269</v>
      </c>
      <c r="X208" s="7" t="s">
        <v>312</v>
      </c>
      <c r="Y208" s="3">
        <v>1.00088249509204</v>
      </c>
      <c r="Z208" s="8">
        <v>53</v>
      </c>
      <c r="AA208" s="8">
        <f t="shared" si="6"/>
        <v>8.30921316680184</v>
      </c>
      <c r="AB208" s="8">
        <v>22</v>
      </c>
      <c r="AC208" s="8">
        <v>0.0419</v>
      </c>
      <c r="AD208" s="8">
        <v>13.53</v>
      </c>
      <c r="AF208" s="9">
        <v>0</v>
      </c>
      <c r="AG208" s="10">
        <v>0</v>
      </c>
      <c r="AH208" s="8">
        <v>0</v>
      </c>
      <c r="AI208" s="8">
        <f t="shared" si="8"/>
        <v>0</v>
      </c>
      <c r="AJ208" s="8">
        <v>0</v>
      </c>
      <c r="AN208" s="11">
        <v>0</v>
      </c>
      <c r="AO208" s="3">
        <v>0</v>
      </c>
      <c r="AP208" s="3">
        <v>0</v>
      </c>
      <c r="AQ208" s="8">
        <v>0</v>
      </c>
      <c r="AU208" s="2">
        <v>0</v>
      </c>
      <c r="AV208">
        <v>0</v>
      </c>
      <c r="BA208">
        <v>0</v>
      </c>
      <c r="BB208">
        <v>0</v>
      </c>
      <c r="BC208">
        <v>0</v>
      </c>
      <c r="BK208">
        <v>0</v>
      </c>
      <c r="BL208">
        <v>0</v>
      </c>
    </row>
    <row r="209" spans="1:64">
      <c r="A209" s="4">
        <v>101237660</v>
      </c>
      <c r="B209" s="26" t="s">
        <v>313</v>
      </c>
      <c r="C209" s="26">
        <v>1</v>
      </c>
      <c r="D209" s="26">
        <v>75</v>
      </c>
      <c r="E209" s="26">
        <v>0</v>
      </c>
      <c r="F209" s="26">
        <v>0</v>
      </c>
      <c r="G209" s="26">
        <v>0</v>
      </c>
      <c r="H209" s="26">
        <v>0</v>
      </c>
      <c r="I209" s="26">
        <v>0</v>
      </c>
      <c r="J209" s="26">
        <v>0</v>
      </c>
      <c r="K209" s="26">
        <v>18</v>
      </c>
      <c r="L209" s="26">
        <v>7</v>
      </c>
      <c r="M209" s="26">
        <v>1</v>
      </c>
      <c r="N209" s="26">
        <v>1</v>
      </c>
      <c r="O209" s="26">
        <v>0</v>
      </c>
      <c r="P209" s="27">
        <v>0</v>
      </c>
      <c r="Q209" s="27">
        <v>15</v>
      </c>
      <c r="R209" s="27">
        <v>2</v>
      </c>
      <c r="S209" s="27">
        <v>1</v>
      </c>
      <c r="T209" s="29" t="s">
        <v>57</v>
      </c>
      <c r="U209" s="32">
        <v>0.8408</v>
      </c>
      <c r="V209">
        <v>21727012</v>
      </c>
      <c r="X209" s="7" t="s">
        <v>94</v>
      </c>
      <c r="Y209" s="3">
        <v>15.6947490064441</v>
      </c>
      <c r="Z209" s="8">
        <v>341</v>
      </c>
      <c r="AA209" s="8">
        <f t="shared" si="6"/>
        <v>205.274429820354</v>
      </c>
      <c r="AB209" s="8">
        <v>223</v>
      </c>
      <c r="AC209" s="8">
        <v>0.2483</v>
      </c>
      <c r="AD209" s="8">
        <v>42.15</v>
      </c>
      <c r="AF209" s="9">
        <v>0</v>
      </c>
      <c r="AG209" s="10">
        <v>0</v>
      </c>
      <c r="AH209" s="8">
        <v>0</v>
      </c>
      <c r="AI209" s="8">
        <f t="shared" si="8"/>
        <v>0</v>
      </c>
      <c r="AJ209" s="8">
        <v>0</v>
      </c>
      <c r="AN209" s="11">
        <v>0</v>
      </c>
      <c r="AO209" s="3">
        <v>0</v>
      </c>
      <c r="AP209" s="3">
        <v>0</v>
      </c>
      <c r="AQ209" s="8">
        <v>0</v>
      </c>
      <c r="AU209" s="2" t="s">
        <v>274</v>
      </c>
      <c r="AV209">
        <v>0</v>
      </c>
      <c r="BA209">
        <v>0</v>
      </c>
      <c r="BC209">
        <v>0</v>
      </c>
      <c r="BK209">
        <v>0</v>
      </c>
      <c r="BL209">
        <v>0</v>
      </c>
    </row>
    <row r="210" spans="1:57">
      <c r="A210" s="4">
        <v>101224965</v>
      </c>
      <c r="B210" s="26" t="s">
        <v>314</v>
      </c>
      <c r="C210" s="26">
        <v>0</v>
      </c>
      <c r="D210" s="26">
        <v>72</v>
      </c>
      <c r="E210" s="26"/>
      <c r="F210" s="26">
        <v>0</v>
      </c>
      <c r="G210" s="26">
        <v>0</v>
      </c>
      <c r="H210" s="26">
        <v>0</v>
      </c>
      <c r="I210" s="26">
        <v>1</v>
      </c>
      <c r="J210" s="26">
        <v>1</v>
      </c>
      <c r="K210" s="26">
        <v>33</v>
      </c>
      <c r="L210" s="26">
        <v>12</v>
      </c>
      <c r="M210" s="26">
        <v>1</v>
      </c>
      <c r="N210" s="26">
        <v>1</v>
      </c>
      <c r="O210" s="26">
        <v>0</v>
      </c>
      <c r="P210" s="27">
        <v>1</v>
      </c>
      <c r="Q210" s="27">
        <v>2</v>
      </c>
      <c r="R210" s="27">
        <v>1</v>
      </c>
      <c r="S210" s="27">
        <v>1</v>
      </c>
      <c r="T210" s="29" t="s">
        <v>75</v>
      </c>
      <c r="U210" s="32">
        <v>0.9859</v>
      </c>
      <c r="V210">
        <v>8431646</v>
      </c>
      <c r="X210" s="7" t="s">
        <v>127</v>
      </c>
      <c r="Y210" s="3">
        <v>3556.60092940335</v>
      </c>
      <c r="Z210" s="8">
        <v>29988</v>
      </c>
      <c r="AA210" s="8">
        <f t="shared" si="6"/>
        <v>66053.5321335834</v>
      </c>
      <c r="AB210" s="8">
        <v>27847</v>
      </c>
      <c r="AC210" s="8">
        <v>53.73</v>
      </c>
      <c r="AD210" s="8">
        <v>71.78</v>
      </c>
      <c r="AF210" s="9">
        <v>0</v>
      </c>
      <c r="AG210" s="10">
        <v>0</v>
      </c>
      <c r="AH210" s="8">
        <v>0</v>
      </c>
      <c r="AI210" s="8">
        <f t="shared" si="8"/>
        <v>0</v>
      </c>
      <c r="AJ210" s="8">
        <v>0</v>
      </c>
      <c r="AN210" s="11">
        <v>0</v>
      </c>
      <c r="AO210" s="3">
        <v>0</v>
      </c>
      <c r="AP210" s="3">
        <v>0</v>
      </c>
      <c r="AQ210" s="8">
        <v>0</v>
      </c>
      <c r="AU210" s="2" t="s">
        <v>81</v>
      </c>
      <c r="AV210">
        <v>0</v>
      </c>
      <c r="BE210" s="3">
        <v>0</v>
      </c>
    </row>
    <row r="211" spans="2:30">
      <c r="B211" s="26"/>
      <c r="C211" s="26"/>
      <c r="D211" s="26"/>
      <c r="E211" s="26"/>
      <c r="F211" s="26"/>
      <c r="G211" s="26"/>
      <c r="H211" s="26"/>
      <c r="I211" s="26"/>
      <c r="J211" s="26"/>
      <c r="K211" s="26"/>
      <c r="L211" s="26"/>
      <c r="M211" s="26"/>
      <c r="N211" s="26"/>
      <c r="O211" s="26"/>
      <c r="P211" s="27"/>
      <c r="Q211" s="27"/>
      <c r="R211" s="27"/>
      <c r="S211" s="27"/>
      <c r="T211" s="5"/>
      <c r="U211" s="5"/>
      <c r="V211">
        <v>8431646</v>
      </c>
      <c r="X211" s="7" t="s">
        <v>63</v>
      </c>
      <c r="Y211" s="3">
        <v>406.563558289805</v>
      </c>
      <c r="Z211" s="8">
        <v>3428</v>
      </c>
      <c r="AA211" s="8">
        <f t="shared" si="6"/>
        <v>6013.06079500966</v>
      </c>
      <c r="AB211" s="8">
        <v>2535</v>
      </c>
      <c r="AC211" s="8">
        <v>10.24</v>
      </c>
      <c r="AD211" s="8">
        <v>9.05</v>
      </c>
    </row>
    <row r="212" spans="2:30">
      <c r="B212" s="26"/>
      <c r="C212" s="26"/>
      <c r="D212" s="26"/>
      <c r="E212" s="26"/>
      <c r="F212" s="26"/>
      <c r="G212" s="26"/>
      <c r="H212" s="26"/>
      <c r="I212" s="26"/>
      <c r="J212" s="26"/>
      <c r="K212" s="26"/>
      <c r="L212" s="26"/>
      <c r="M212" s="26"/>
      <c r="N212" s="26"/>
      <c r="O212" s="26"/>
      <c r="P212" s="27"/>
      <c r="Q212" s="27"/>
      <c r="R212" s="27"/>
      <c r="S212" s="27"/>
      <c r="T212" s="5"/>
      <c r="U212" s="5"/>
      <c r="V212">
        <v>8431646</v>
      </c>
      <c r="X212" s="7" t="s">
        <v>87</v>
      </c>
      <c r="Y212" s="3">
        <v>194.50531960189</v>
      </c>
      <c r="Z212" s="8">
        <v>1640</v>
      </c>
      <c r="AA212" s="8">
        <f t="shared" si="6"/>
        <v>1081.63933827393</v>
      </c>
      <c r="AB212" s="8">
        <v>456</v>
      </c>
      <c r="AC212" s="8">
        <v>10.52</v>
      </c>
      <c r="AD212" s="8">
        <v>9.36</v>
      </c>
    </row>
    <row r="213" spans="2:30">
      <c r="B213" s="26"/>
      <c r="C213" s="26"/>
      <c r="D213" s="26"/>
      <c r="E213" s="26"/>
      <c r="F213" s="26"/>
      <c r="G213" s="26"/>
      <c r="H213" s="26"/>
      <c r="I213" s="26"/>
      <c r="J213" s="26"/>
      <c r="K213" s="26"/>
      <c r="L213" s="26"/>
      <c r="M213" s="26"/>
      <c r="N213" s="26"/>
      <c r="O213" s="26"/>
      <c r="P213" s="27"/>
      <c r="Q213" s="27"/>
      <c r="R213" s="27"/>
      <c r="S213" s="27"/>
      <c r="T213" s="5"/>
      <c r="U213" s="5"/>
      <c r="V213">
        <v>8431646</v>
      </c>
      <c r="X213" s="7" t="s">
        <v>180</v>
      </c>
      <c r="Y213" s="3">
        <v>53.3703620858845</v>
      </c>
      <c r="Z213" s="8">
        <v>450</v>
      </c>
      <c r="AA213" s="8">
        <f t="shared" si="6"/>
        <v>903.738131320978</v>
      </c>
      <c r="AB213" s="8">
        <v>381</v>
      </c>
      <c r="AC213" s="8">
        <v>1.96</v>
      </c>
      <c r="AD213" s="8">
        <v>1.68</v>
      </c>
    </row>
    <row r="214" ht="14.8" spans="1:64">
      <c r="A214" s="4">
        <v>101223525</v>
      </c>
      <c r="B214" s="26" t="s">
        <v>315</v>
      </c>
      <c r="C214" s="26">
        <v>0</v>
      </c>
      <c r="D214" s="26">
        <v>46</v>
      </c>
      <c r="E214" s="26">
        <v>0</v>
      </c>
      <c r="F214" s="26">
        <v>0</v>
      </c>
      <c r="G214" s="26">
        <v>0</v>
      </c>
      <c r="H214" s="26">
        <v>0</v>
      </c>
      <c r="I214" s="26">
        <v>0</v>
      </c>
      <c r="J214" s="26">
        <v>0</v>
      </c>
      <c r="K214" s="26">
        <v>33</v>
      </c>
      <c r="L214" s="26">
        <v>8</v>
      </c>
      <c r="M214" s="26">
        <v>1</v>
      </c>
      <c r="N214" s="26">
        <v>1</v>
      </c>
      <c r="O214" s="26">
        <v>0</v>
      </c>
      <c r="P214" s="27">
        <v>0</v>
      </c>
      <c r="Q214" s="27">
        <v>24</v>
      </c>
      <c r="R214" s="27">
        <v>1</v>
      </c>
      <c r="S214" s="27">
        <v>1</v>
      </c>
      <c r="T214" s="54" t="s">
        <v>57</v>
      </c>
      <c r="U214" s="55">
        <v>0.9877</v>
      </c>
      <c r="V214">
        <v>26772752</v>
      </c>
      <c r="X214" s="7" t="s">
        <v>63</v>
      </c>
      <c r="Y214" s="3">
        <v>1.1578936674123</v>
      </c>
      <c r="Z214" s="8">
        <v>31</v>
      </c>
      <c r="AA214" s="8">
        <f t="shared" si="6"/>
        <v>14.9405634504813</v>
      </c>
      <c r="AB214" s="8">
        <v>20</v>
      </c>
      <c r="AC214" s="8">
        <v>0.0987</v>
      </c>
      <c r="AD214" s="8">
        <v>42.28</v>
      </c>
      <c r="AF214" s="9">
        <v>0</v>
      </c>
      <c r="AG214" s="10">
        <v>0</v>
      </c>
      <c r="AH214" s="8">
        <v>0</v>
      </c>
      <c r="AI214" s="8">
        <f t="shared" si="8"/>
        <v>0</v>
      </c>
      <c r="AJ214" s="8">
        <v>0</v>
      </c>
      <c r="AN214" s="11">
        <v>0</v>
      </c>
      <c r="AO214" s="3">
        <v>0</v>
      </c>
      <c r="AP214" s="3">
        <v>0</v>
      </c>
      <c r="AQ214" s="8">
        <v>0</v>
      </c>
      <c r="AU214" s="2" t="s">
        <v>274</v>
      </c>
      <c r="AV214">
        <v>0</v>
      </c>
      <c r="BA214">
        <v>1</v>
      </c>
      <c r="BC214">
        <v>1</v>
      </c>
      <c r="BE214" s="3" t="s">
        <v>79</v>
      </c>
      <c r="BI214" s="3">
        <v>0</v>
      </c>
      <c r="BK214">
        <v>0</v>
      </c>
      <c r="BL214">
        <v>0</v>
      </c>
    </row>
    <row r="215" ht="14.8" spans="1:48">
      <c r="A215" s="4">
        <v>368568</v>
      </c>
      <c r="B215" s="26" t="s">
        <v>316</v>
      </c>
      <c r="C215" s="26">
        <v>0</v>
      </c>
      <c r="D215" s="26">
        <v>74</v>
      </c>
      <c r="E215" s="26">
        <v>0</v>
      </c>
      <c r="F215" s="26">
        <v>0</v>
      </c>
      <c r="G215" s="26">
        <v>0</v>
      </c>
      <c r="H215" s="26">
        <v>0</v>
      </c>
      <c r="I215" s="26">
        <v>0</v>
      </c>
      <c r="J215" s="26">
        <v>0</v>
      </c>
      <c r="K215" s="26">
        <v>20</v>
      </c>
      <c r="L215" s="26">
        <v>11</v>
      </c>
      <c r="M215" s="26">
        <v>1</v>
      </c>
      <c r="N215" s="26">
        <v>0</v>
      </c>
      <c r="O215" s="26">
        <v>0</v>
      </c>
      <c r="P215" s="27">
        <v>0</v>
      </c>
      <c r="Q215" s="27">
        <v>3</v>
      </c>
      <c r="R215" s="27">
        <v>4</v>
      </c>
      <c r="S215" s="27">
        <v>0</v>
      </c>
      <c r="T215" s="54" t="s">
        <v>57</v>
      </c>
      <c r="U215" s="55">
        <v>0.9911</v>
      </c>
      <c r="V215">
        <v>13036013</v>
      </c>
      <c r="X215" s="7">
        <v>0</v>
      </c>
      <c r="Y215" s="3">
        <v>0</v>
      </c>
      <c r="Z215" s="8">
        <v>0</v>
      </c>
      <c r="AA215" s="8">
        <f t="shared" si="6"/>
        <v>0</v>
      </c>
      <c r="AB215" s="8">
        <v>0</v>
      </c>
      <c r="AF215" s="9">
        <v>0</v>
      </c>
      <c r="AG215" s="10">
        <v>0</v>
      </c>
      <c r="AH215" s="8">
        <v>0</v>
      </c>
      <c r="AI215" s="8">
        <f t="shared" si="8"/>
        <v>0</v>
      </c>
      <c r="AJ215" s="8">
        <v>0</v>
      </c>
      <c r="AN215" s="11">
        <v>0</v>
      </c>
      <c r="AO215" s="3">
        <v>0</v>
      </c>
      <c r="AP215" s="3">
        <v>0</v>
      </c>
      <c r="AQ215" s="8">
        <v>0</v>
      </c>
      <c r="AU215" s="2">
        <v>0</v>
      </c>
      <c r="AV215">
        <v>0</v>
      </c>
    </row>
    <row r="216" spans="1:57">
      <c r="A216" s="4">
        <v>101230460</v>
      </c>
      <c r="B216" s="26" t="s">
        <v>317</v>
      </c>
      <c r="C216" s="26">
        <v>1</v>
      </c>
      <c r="D216" s="26">
        <v>67</v>
      </c>
      <c r="E216" s="26">
        <v>0</v>
      </c>
      <c r="F216" s="26">
        <v>0</v>
      </c>
      <c r="G216" s="26">
        <v>0</v>
      </c>
      <c r="H216" s="26">
        <v>0</v>
      </c>
      <c r="I216" s="26">
        <v>0</v>
      </c>
      <c r="J216" s="26">
        <v>0</v>
      </c>
      <c r="K216" s="26">
        <v>23</v>
      </c>
      <c r="L216" s="26">
        <v>26</v>
      </c>
      <c r="M216" s="26">
        <v>1</v>
      </c>
      <c r="N216" s="26">
        <v>1</v>
      </c>
      <c r="O216" s="26">
        <v>0</v>
      </c>
      <c r="P216" s="27">
        <v>0</v>
      </c>
      <c r="Q216" s="27">
        <v>45</v>
      </c>
      <c r="R216" s="27">
        <v>6</v>
      </c>
      <c r="S216" s="27">
        <v>1</v>
      </c>
      <c r="T216" s="29" t="s">
        <v>75</v>
      </c>
      <c r="U216" s="32">
        <v>0.9907</v>
      </c>
      <c r="V216">
        <v>28865010</v>
      </c>
      <c r="X216" s="7" t="s">
        <v>63</v>
      </c>
      <c r="Y216" s="3">
        <v>204.850093590822</v>
      </c>
      <c r="Z216" s="8">
        <v>5913</v>
      </c>
      <c r="AA216" s="8">
        <f t="shared" si="6"/>
        <v>3018.87995188638</v>
      </c>
      <c r="AB216" s="8">
        <v>4357</v>
      </c>
      <c r="AC216" s="8">
        <v>15.74</v>
      </c>
      <c r="AD216" s="8">
        <v>81.67</v>
      </c>
      <c r="AF216" s="9">
        <v>0</v>
      </c>
      <c r="AG216" s="10">
        <v>0</v>
      </c>
      <c r="AH216" s="8">
        <v>0</v>
      </c>
      <c r="AI216" s="8">
        <f t="shared" si="8"/>
        <v>0</v>
      </c>
      <c r="AJ216" s="8">
        <v>0</v>
      </c>
      <c r="AN216" s="11">
        <v>0</v>
      </c>
      <c r="AO216" s="3">
        <v>0</v>
      </c>
      <c r="AP216" s="3">
        <v>0</v>
      </c>
      <c r="AQ216" s="8">
        <v>0</v>
      </c>
      <c r="AU216" s="2" t="s">
        <v>274</v>
      </c>
      <c r="AV216" t="s">
        <v>73</v>
      </c>
      <c r="BA216">
        <v>1</v>
      </c>
      <c r="BB216">
        <v>1</v>
      </c>
      <c r="BE216" s="3" t="s">
        <v>79</v>
      </c>
    </row>
    <row r="217" spans="1:54">
      <c r="A217" s="4">
        <v>101228428</v>
      </c>
      <c r="B217" s="26" t="s">
        <v>318</v>
      </c>
      <c r="C217" s="26">
        <v>1</v>
      </c>
      <c r="D217" s="26">
        <v>39</v>
      </c>
      <c r="E217" s="26">
        <v>0</v>
      </c>
      <c r="F217" s="26">
        <v>0</v>
      </c>
      <c r="G217" s="26">
        <v>0</v>
      </c>
      <c r="H217" s="26">
        <v>0</v>
      </c>
      <c r="I217" s="26">
        <v>0</v>
      </c>
      <c r="J217" s="26">
        <v>0</v>
      </c>
      <c r="K217" s="26">
        <v>15</v>
      </c>
      <c r="L217" s="26">
        <v>7</v>
      </c>
      <c r="M217" s="26">
        <v>1</v>
      </c>
      <c r="N217" s="26">
        <v>1</v>
      </c>
      <c r="O217" s="26">
        <v>0</v>
      </c>
      <c r="P217" s="27">
        <v>0</v>
      </c>
      <c r="Q217" s="27">
        <v>18</v>
      </c>
      <c r="R217" s="27">
        <v>0</v>
      </c>
      <c r="S217" s="27">
        <v>1</v>
      </c>
      <c r="T217" s="29" t="s">
        <v>75</v>
      </c>
      <c r="U217" s="32">
        <v>0.9879</v>
      </c>
      <c r="V217">
        <v>4812547</v>
      </c>
      <c r="X217" s="7" t="s">
        <v>63</v>
      </c>
      <c r="Y217" s="3">
        <v>2401.63888269559</v>
      </c>
      <c r="Z217" s="8">
        <v>11558</v>
      </c>
      <c r="AA217" s="8">
        <f t="shared" si="6"/>
        <v>34779.92007143</v>
      </c>
      <c r="AB217" s="8">
        <v>8369</v>
      </c>
      <c r="AC217" s="8">
        <v>25.01</v>
      </c>
      <c r="AD217" s="8">
        <v>64.24</v>
      </c>
      <c r="AF217" s="9">
        <v>0</v>
      </c>
      <c r="AG217" s="10">
        <v>0</v>
      </c>
      <c r="AH217" s="8">
        <v>0</v>
      </c>
      <c r="AI217" s="8">
        <f t="shared" si="8"/>
        <v>0</v>
      </c>
      <c r="AJ217" s="8">
        <v>0</v>
      </c>
      <c r="AN217" s="11">
        <v>0</v>
      </c>
      <c r="AO217" s="3">
        <v>0</v>
      </c>
      <c r="AP217" s="3">
        <v>0</v>
      </c>
      <c r="AQ217" s="8">
        <v>0</v>
      </c>
      <c r="AU217" s="2" t="s">
        <v>274</v>
      </c>
      <c r="AV217">
        <v>0</v>
      </c>
      <c r="BA217">
        <v>1</v>
      </c>
      <c r="BB217">
        <v>1</v>
      </c>
    </row>
    <row r="218" spans="1:64">
      <c r="A218" s="4">
        <v>101224632</v>
      </c>
      <c r="B218" s="26" t="s">
        <v>319</v>
      </c>
      <c r="C218" s="26">
        <v>1</v>
      </c>
      <c r="D218" s="26">
        <v>34</v>
      </c>
      <c r="E218" s="26">
        <v>0</v>
      </c>
      <c r="F218" s="26">
        <v>0</v>
      </c>
      <c r="G218" s="26">
        <v>0</v>
      </c>
      <c r="H218" s="26">
        <v>0</v>
      </c>
      <c r="I218" s="26">
        <v>0</v>
      </c>
      <c r="J218" s="26">
        <v>0</v>
      </c>
      <c r="K218" s="26">
        <v>26</v>
      </c>
      <c r="L218" s="26">
        <v>10</v>
      </c>
      <c r="M218" s="26">
        <v>1</v>
      </c>
      <c r="N218" s="26">
        <v>1</v>
      </c>
      <c r="O218" s="26">
        <v>1</v>
      </c>
      <c r="P218" s="27">
        <v>0</v>
      </c>
      <c r="Q218" s="27">
        <v>21</v>
      </c>
      <c r="R218" s="27">
        <v>0</v>
      </c>
      <c r="S218" s="27">
        <v>1</v>
      </c>
      <c r="T218" s="29" t="s">
        <v>75</v>
      </c>
      <c r="U218" s="32">
        <v>0.9881</v>
      </c>
      <c r="V218">
        <v>16669718</v>
      </c>
      <c r="X218" s="7" t="s">
        <v>63</v>
      </c>
      <c r="Y218" s="3">
        <v>1.07980230979312</v>
      </c>
      <c r="Z218" s="8">
        <v>18</v>
      </c>
      <c r="AA218" s="8">
        <f t="shared" ref="AA218:AA236" si="9">AB218*20*1000000/V218</f>
        <v>17.9967051632187</v>
      </c>
      <c r="AB218" s="8">
        <v>15</v>
      </c>
      <c r="AC218" s="8">
        <v>0.0578</v>
      </c>
      <c r="AD218" s="8">
        <v>35.36</v>
      </c>
      <c r="AF218" s="9">
        <v>0</v>
      </c>
      <c r="AG218" s="10">
        <v>0</v>
      </c>
      <c r="AH218" s="8">
        <v>0</v>
      </c>
      <c r="AI218" s="8">
        <f t="shared" si="8"/>
        <v>0</v>
      </c>
      <c r="AJ218" s="8">
        <v>0</v>
      </c>
      <c r="AN218" s="11">
        <v>0</v>
      </c>
      <c r="AO218" s="3">
        <v>0</v>
      </c>
      <c r="AP218" s="3">
        <v>0</v>
      </c>
      <c r="AQ218" s="8">
        <v>0</v>
      </c>
      <c r="AU218" s="2" t="s">
        <v>274</v>
      </c>
      <c r="AV218">
        <v>0</v>
      </c>
      <c r="BA218">
        <v>0</v>
      </c>
      <c r="BC218">
        <v>1</v>
      </c>
      <c r="BE218" s="3">
        <v>0</v>
      </c>
      <c r="BK218">
        <v>0</v>
      </c>
      <c r="BL218">
        <v>0</v>
      </c>
    </row>
    <row r="219" spans="2:30">
      <c r="B219" s="26"/>
      <c r="C219" s="26"/>
      <c r="D219" s="26"/>
      <c r="E219" s="26"/>
      <c r="F219" s="26"/>
      <c r="G219" s="26"/>
      <c r="H219" s="26"/>
      <c r="I219" s="26"/>
      <c r="J219" s="26"/>
      <c r="K219" s="26"/>
      <c r="L219" s="26"/>
      <c r="M219" s="26"/>
      <c r="N219" s="26"/>
      <c r="O219" s="26"/>
      <c r="P219" s="27"/>
      <c r="Q219" s="27"/>
      <c r="R219" s="27"/>
      <c r="S219" s="27"/>
      <c r="T219" s="5"/>
      <c r="U219" s="5"/>
      <c r="V219">
        <v>16669718</v>
      </c>
      <c r="X219" s="7" t="s">
        <v>320</v>
      </c>
      <c r="Y219" s="3">
        <v>0.719868206528749</v>
      </c>
      <c r="Z219" s="8">
        <v>12</v>
      </c>
      <c r="AA219" s="8">
        <f t="shared" si="9"/>
        <v>14.397364130575</v>
      </c>
      <c r="AB219" s="8">
        <v>12</v>
      </c>
      <c r="AC219" s="8">
        <v>0.0313</v>
      </c>
      <c r="AD219" s="8">
        <v>21.36</v>
      </c>
    </row>
    <row r="220" spans="1:54">
      <c r="A220" s="4">
        <v>101163348</v>
      </c>
      <c r="B220" s="26" t="s">
        <v>321</v>
      </c>
      <c r="C220" s="26">
        <v>1</v>
      </c>
      <c r="D220" s="26">
        <v>82</v>
      </c>
      <c r="E220" s="26">
        <v>0</v>
      </c>
      <c r="F220" s="26">
        <v>0</v>
      </c>
      <c r="G220" s="26">
        <v>0</v>
      </c>
      <c r="H220" s="26">
        <v>0</v>
      </c>
      <c r="I220" s="26">
        <v>0</v>
      </c>
      <c r="J220" s="26">
        <v>0</v>
      </c>
      <c r="K220" s="26">
        <v>18</v>
      </c>
      <c r="L220" s="26">
        <v>8</v>
      </c>
      <c r="M220" s="26">
        <v>1</v>
      </c>
      <c r="N220" s="26">
        <v>1</v>
      </c>
      <c r="O220" s="26">
        <v>0</v>
      </c>
      <c r="P220" s="27">
        <v>1</v>
      </c>
      <c r="Q220" s="27">
        <v>15</v>
      </c>
      <c r="R220" s="27">
        <v>2</v>
      </c>
      <c r="S220" s="27">
        <v>1</v>
      </c>
      <c r="T220" s="29" t="s">
        <v>75</v>
      </c>
      <c r="U220" s="32">
        <v>0.9548</v>
      </c>
      <c r="V220">
        <v>14951693</v>
      </c>
      <c r="X220" s="7">
        <v>0</v>
      </c>
      <c r="Y220" s="3">
        <v>0</v>
      </c>
      <c r="Z220" s="8">
        <v>0</v>
      </c>
      <c r="AA220" s="8">
        <f t="shared" si="9"/>
        <v>0</v>
      </c>
      <c r="AB220" s="8">
        <v>0</v>
      </c>
      <c r="AF220" s="9">
        <v>0</v>
      </c>
      <c r="AG220" s="10">
        <v>0</v>
      </c>
      <c r="AH220" s="8">
        <v>0</v>
      </c>
      <c r="AI220" s="8">
        <f t="shared" si="8"/>
        <v>0</v>
      </c>
      <c r="AJ220" s="8">
        <v>0</v>
      </c>
      <c r="AN220" s="11">
        <v>0</v>
      </c>
      <c r="AO220" s="3">
        <v>0</v>
      </c>
      <c r="AP220" s="3">
        <v>0</v>
      </c>
      <c r="AQ220" s="8">
        <v>0</v>
      </c>
      <c r="AU220" s="2">
        <v>0</v>
      </c>
      <c r="AV220">
        <v>0</v>
      </c>
      <c r="BA220">
        <v>0</v>
      </c>
      <c r="BB220">
        <v>0</v>
      </c>
    </row>
    <row r="221" spans="1:64">
      <c r="A221" s="4">
        <v>101223369</v>
      </c>
      <c r="B221" s="26" t="s">
        <v>322</v>
      </c>
      <c r="C221" s="26">
        <v>1</v>
      </c>
      <c r="D221" s="26">
        <v>30</v>
      </c>
      <c r="E221" s="26">
        <v>0</v>
      </c>
      <c r="F221" s="26">
        <v>0</v>
      </c>
      <c r="G221" s="26">
        <v>0</v>
      </c>
      <c r="H221" s="26">
        <v>0</v>
      </c>
      <c r="I221" s="26">
        <v>0</v>
      </c>
      <c r="J221" s="26">
        <v>1</v>
      </c>
      <c r="K221" s="26">
        <v>28</v>
      </c>
      <c r="L221" s="26">
        <v>7</v>
      </c>
      <c r="M221" s="26">
        <v>0</v>
      </c>
      <c r="N221" s="26">
        <v>0</v>
      </c>
      <c r="O221" s="26">
        <v>1</v>
      </c>
      <c r="P221" s="27">
        <v>0</v>
      </c>
      <c r="Q221" s="27">
        <v>9</v>
      </c>
      <c r="R221" s="27">
        <v>1</v>
      </c>
      <c r="S221" s="27">
        <v>0</v>
      </c>
      <c r="T221" s="29" t="s">
        <v>75</v>
      </c>
      <c r="U221" s="32">
        <v>0.9835</v>
      </c>
      <c r="V221">
        <v>11767993</v>
      </c>
      <c r="X221" s="7" t="s">
        <v>63</v>
      </c>
      <c r="Y221" s="3">
        <v>1042.65867595265</v>
      </c>
      <c r="Z221" s="8">
        <v>12270</v>
      </c>
      <c r="AA221" s="8">
        <f t="shared" si="9"/>
        <v>15105.379481446</v>
      </c>
      <c r="AB221" s="8">
        <v>8888</v>
      </c>
      <c r="AC221" s="8">
        <v>26.5</v>
      </c>
      <c r="AD221" s="8">
        <v>50.83</v>
      </c>
      <c r="AF221" s="9">
        <v>0</v>
      </c>
      <c r="AG221" s="10">
        <v>0</v>
      </c>
      <c r="AH221" s="8">
        <v>0</v>
      </c>
      <c r="AI221" s="8">
        <f t="shared" si="8"/>
        <v>0</v>
      </c>
      <c r="AJ221" s="8">
        <v>0</v>
      </c>
      <c r="AN221" s="11">
        <v>0</v>
      </c>
      <c r="AO221" s="3">
        <v>0</v>
      </c>
      <c r="AP221" s="3">
        <v>0</v>
      </c>
      <c r="AQ221" s="8">
        <v>0</v>
      </c>
      <c r="AU221" s="2" t="s">
        <v>274</v>
      </c>
      <c r="AV221">
        <v>0</v>
      </c>
      <c r="BA221">
        <v>1</v>
      </c>
      <c r="BC221">
        <v>0</v>
      </c>
      <c r="BI221" s="3">
        <v>0</v>
      </c>
      <c r="BK221">
        <v>0</v>
      </c>
      <c r="BL221">
        <v>0</v>
      </c>
    </row>
    <row r="222" spans="1:63">
      <c r="A222" s="4">
        <v>101254984</v>
      </c>
      <c r="B222" s="26" t="s">
        <v>323</v>
      </c>
      <c r="C222" s="26">
        <v>1</v>
      </c>
      <c r="D222" s="26">
        <v>53</v>
      </c>
      <c r="E222" s="26">
        <v>0</v>
      </c>
      <c r="F222" s="26">
        <v>0</v>
      </c>
      <c r="G222" s="26">
        <v>1</v>
      </c>
      <c r="H222" s="26">
        <v>0</v>
      </c>
      <c r="I222" s="26">
        <v>0</v>
      </c>
      <c r="J222" s="26">
        <v>1</v>
      </c>
      <c r="K222" s="26">
        <v>13</v>
      </c>
      <c r="L222" s="26">
        <v>3</v>
      </c>
      <c r="M222" s="26">
        <v>0</v>
      </c>
      <c r="N222" s="26">
        <v>1</v>
      </c>
      <c r="O222" s="26">
        <v>0</v>
      </c>
      <c r="P222" s="27">
        <v>0</v>
      </c>
      <c r="Q222" s="27">
        <v>7</v>
      </c>
      <c r="R222" s="27">
        <v>1</v>
      </c>
      <c r="S222" s="27">
        <v>0</v>
      </c>
      <c r="T222" s="29" t="s">
        <v>57</v>
      </c>
      <c r="U222" s="32">
        <v>0.9588</v>
      </c>
      <c r="V222">
        <v>32300873</v>
      </c>
      <c r="X222" s="7">
        <v>0</v>
      </c>
      <c r="Y222" s="3">
        <v>0</v>
      </c>
      <c r="Z222" s="8">
        <v>0</v>
      </c>
      <c r="AA222" s="8">
        <f t="shared" si="9"/>
        <v>0</v>
      </c>
      <c r="AB222" s="8">
        <v>0</v>
      </c>
      <c r="AF222" s="9">
        <v>0</v>
      </c>
      <c r="AG222" s="10">
        <v>0</v>
      </c>
      <c r="AH222" s="8">
        <v>0</v>
      </c>
      <c r="AI222" s="8">
        <f t="shared" si="8"/>
        <v>0</v>
      </c>
      <c r="AJ222" s="8">
        <v>0</v>
      </c>
      <c r="AN222" s="11">
        <v>0</v>
      </c>
      <c r="AO222" s="3">
        <v>0</v>
      </c>
      <c r="AP222" s="3">
        <v>0</v>
      </c>
      <c r="AQ222" s="8">
        <v>0</v>
      </c>
      <c r="AU222" s="2">
        <v>0</v>
      </c>
      <c r="AV222">
        <v>0</v>
      </c>
      <c r="BA222">
        <v>0</v>
      </c>
      <c r="BB222">
        <v>0</v>
      </c>
      <c r="BE222" s="3">
        <v>0</v>
      </c>
      <c r="BK222">
        <v>0</v>
      </c>
    </row>
    <row r="223" spans="1:54">
      <c r="A223" s="4">
        <v>101249489</v>
      </c>
      <c r="B223" s="26" t="s">
        <v>324</v>
      </c>
      <c r="C223" s="26">
        <v>1</v>
      </c>
      <c r="D223" s="26">
        <v>55</v>
      </c>
      <c r="E223" s="53">
        <v>1</v>
      </c>
      <c r="F223" s="26">
        <v>0</v>
      </c>
      <c r="G223" s="26">
        <v>0</v>
      </c>
      <c r="H223" s="26">
        <v>0</v>
      </c>
      <c r="I223" s="26">
        <v>0</v>
      </c>
      <c r="J223" s="26">
        <v>1</v>
      </c>
      <c r="K223" s="26">
        <v>15</v>
      </c>
      <c r="L223" s="26">
        <v>6</v>
      </c>
      <c r="M223" s="26">
        <v>0</v>
      </c>
      <c r="N223" s="26">
        <v>1</v>
      </c>
      <c r="O223" s="26">
        <v>0</v>
      </c>
      <c r="P223" s="27">
        <v>0</v>
      </c>
      <c r="Q223" s="27">
        <v>11</v>
      </c>
      <c r="R223" s="27">
        <v>0</v>
      </c>
      <c r="S223" s="27">
        <v>1</v>
      </c>
      <c r="T223" s="29" t="s">
        <v>75</v>
      </c>
      <c r="U223" s="32">
        <v>0.9569</v>
      </c>
      <c r="V223">
        <v>26322181</v>
      </c>
      <c r="X223" s="7" t="s">
        <v>63</v>
      </c>
      <c r="Y223" s="3">
        <v>0.493880047401847</v>
      </c>
      <c r="Z223" s="8">
        <v>13</v>
      </c>
      <c r="AA223" s="8">
        <f t="shared" si="9"/>
        <v>4.55889274524782</v>
      </c>
      <c r="AB223" s="8">
        <v>6</v>
      </c>
      <c r="AC223" s="8">
        <v>0.0159</v>
      </c>
      <c r="AD223" s="8">
        <v>7.38</v>
      </c>
      <c r="AF223" s="9" t="s">
        <v>58</v>
      </c>
      <c r="AG223" s="10">
        <v>0.341916955893587</v>
      </c>
      <c r="AH223" s="8">
        <v>9</v>
      </c>
      <c r="AI223" s="8">
        <f t="shared" si="8"/>
        <v>6.83833911787173</v>
      </c>
      <c r="AJ223" s="8">
        <v>9</v>
      </c>
      <c r="AK223" s="8">
        <v>0.0054</v>
      </c>
      <c r="AL223" s="8">
        <v>62.61</v>
      </c>
      <c r="AN223" s="11">
        <v>0</v>
      </c>
      <c r="AO223" s="3">
        <v>0</v>
      </c>
      <c r="AP223" s="3">
        <v>0</v>
      </c>
      <c r="AQ223" s="8">
        <v>0</v>
      </c>
      <c r="AU223" s="2">
        <v>0</v>
      </c>
      <c r="AV223">
        <v>0</v>
      </c>
      <c r="BA223">
        <v>1</v>
      </c>
      <c r="BB223">
        <v>0</v>
      </c>
    </row>
    <row r="224" spans="1:64">
      <c r="A224" s="4">
        <v>101237046</v>
      </c>
      <c r="B224" s="26" t="s">
        <v>325</v>
      </c>
      <c r="C224" s="26">
        <v>1</v>
      </c>
      <c r="D224" s="26">
        <v>69</v>
      </c>
      <c r="E224" s="26">
        <v>0</v>
      </c>
      <c r="F224" s="26">
        <v>0</v>
      </c>
      <c r="G224" s="26">
        <v>0</v>
      </c>
      <c r="H224" s="26">
        <v>0</v>
      </c>
      <c r="I224" s="26">
        <v>0</v>
      </c>
      <c r="J224" s="26">
        <v>0</v>
      </c>
      <c r="K224" s="26">
        <v>14</v>
      </c>
      <c r="L224" s="26">
        <v>5</v>
      </c>
      <c r="M224" s="26">
        <v>1</v>
      </c>
      <c r="N224" s="26">
        <v>1</v>
      </c>
      <c r="O224" s="26">
        <v>0</v>
      </c>
      <c r="P224" s="27">
        <v>0</v>
      </c>
      <c r="Q224" s="27">
        <v>5</v>
      </c>
      <c r="R224" s="27">
        <v>0</v>
      </c>
      <c r="S224" s="27">
        <v>1</v>
      </c>
      <c r="T224" s="29" t="s">
        <v>75</v>
      </c>
      <c r="U224" s="32">
        <v>0.9439</v>
      </c>
      <c r="V224">
        <v>24069681</v>
      </c>
      <c r="X224" s="7">
        <v>0</v>
      </c>
      <c r="Y224" s="3">
        <v>0</v>
      </c>
      <c r="Z224" s="8">
        <v>0</v>
      </c>
      <c r="AA224" s="8">
        <f t="shared" si="9"/>
        <v>0</v>
      </c>
      <c r="AB224" s="8">
        <v>0</v>
      </c>
      <c r="AF224" s="9">
        <v>0</v>
      </c>
      <c r="AG224" s="10">
        <v>0</v>
      </c>
      <c r="AH224" s="8">
        <v>0</v>
      </c>
      <c r="AI224" s="8">
        <f t="shared" si="8"/>
        <v>0</v>
      </c>
      <c r="AJ224" s="8">
        <v>0</v>
      </c>
      <c r="AN224" s="11">
        <v>0</v>
      </c>
      <c r="AO224" s="3">
        <v>0</v>
      </c>
      <c r="AP224" s="3">
        <v>0</v>
      </c>
      <c r="AQ224" s="8">
        <v>0</v>
      </c>
      <c r="AU224" s="2">
        <v>0</v>
      </c>
      <c r="AV224">
        <v>0</v>
      </c>
      <c r="BA224">
        <v>0</v>
      </c>
      <c r="BC224">
        <v>0</v>
      </c>
      <c r="BK224">
        <v>0</v>
      </c>
      <c r="BL224">
        <v>0</v>
      </c>
    </row>
    <row r="225" ht="14.8" spans="1:53">
      <c r="A225" s="4">
        <v>101227454</v>
      </c>
      <c r="B225" s="26" t="s">
        <v>326</v>
      </c>
      <c r="C225" s="26">
        <v>0</v>
      </c>
      <c r="D225" s="26">
        <v>81</v>
      </c>
      <c r="E225" s="53">
        <v>1</v>
      </c>
      <c r="F225" s="26">
        <v>0</v>
      </c>
      <c r="G225" s="26">
        <v>0</v>
      </c>
      <c r="H225" s="26">
        <v>0</v>
      </c>
      <c r="I225" s="26">
        <v>1</v>
      </c>
      <c r="J225" s="26">
        <v>1</v>
      </c>
      <c r="K225" s="26">
        <v>23</v>
      </c>
      <c r="L225" s="26">
        <v>6</v>
      </c>
      <c r="M225" s="26">
        <v>1</v>
      </c>
      <c r="N225" s="26">
        <v>1</v>
      </c>
      <c r="O225" s="26">
        <v>0</v>
      </c>
      <c r="P225" s="27">
        <v>0</v>
      </c>
      <c r="Q225" s="27">
        <v>22</v>
      </c>
      <c r="R225" s="27">
        <v>1</v>
      </c>
      <c r="S225" s="27">
        <v>1</v>
      </c>
      <c r="T225" s="54" t="s">
        <v>57</v>
      </c>
      <c r="U225" s="55">
        <v>0.9923</v>
      </c>
      <c r="V225">
        <v>1769958</v>
      </c>
      <c r="X225" s="7">
        <v>0</v>
      </c>
      <c r="Y225" s="3">
        <v>0</v>
      </c>
      <c r="Z225" s="8">
        <v>0</v>
      </c>
      <c r="AA225" s="8">
        <f t="shared" si="9"/>
        <v>0</v>
      </c>
      <c r="AB225" s="8">
        <v>0</v>
      </c>
      <c r="AF225" s="9">
        <v>0</v>
      </c>
      <c r="AG225" s="10">
        <v>0</v>
      </c>
      <c r="AH225" s="8">
        <v>0</v>
      </c>
      <c r="AI225" s="8">
        <f t="shared" si="8"/>
        <v>0</v>
      </c>
      <c r="AJ225" s="8">
        <v>0</v>
      </c>
      <c r="AN225" s="11">
        <v>0</v>
      </c>
      <c r="AO225" s="3">
        <v>0</v>
      </c>
      <c r="AP225" s="3">
        <v>0</v>
      </c>
      <c r="AQ225" s="8">
        <v>0</v>
      </c>
      <c r="AU225" s="2">
        <v>0</v>
      </c>
      <c r="AV225">
        <v>0</v>
      </c>
      <c r="BA225">
        <v>0</v>
      </c>
    </row>
    <row r="226" spans="1:64">
      <c r="A226" s="4">
        <v>101236267</v>
      </c>
      <c r="B226" s="26" t="s">
        <v>327</v>
      </c>
      <c r="C226" s="26">
        <v>1</v>
      </c>
      <c r="D226" s="26">
        <v>71</v>
      </c>
      <c r="E226" s="26">
        <v>0</v>
      </c>
      <c r="F226" s="26">
        <v>0</v>
      </c>
      <c r="G226" s="26">
        <v>0</v>
      </c>
      <c r="H226" s="26">
        <v>0</v>
      </c>
      <c r="I226" s="26">
        <v>0</v>
      </c>
      <c r="J226" s="26">
        <v>0</v>
      </c>
      <c r="K226" s="26">
        <v>21</v>
      </c>
      <c r="L226" s="26">
        <v>11</v>
      </c>
      <c r="M226" s="26">
        <v>1</v>
      </c>
      <c r="N226" s="26">
        <v>1</v>
      </c>
      <c r="O226" s="26">
        <v>0</v>
      </c>
      <c r="P226" s="27">
        <v>1</v>
      </c>
      <c r="Q226" s="27">
        <v>11</v>
      </c>
      <c r="R226" s="27">
        <v>0</v>
      </c>
      <c r="S226" s="27">
        <v>1</v>
      </c>
      <c r="T226" s="29" t="s">
        <v>57</v>
      </c>
      <c r="U226" s="32">
        <v>0.9378</v>
      </c>
      <c r="V226">
        <v>29106208</v>
      </c>
      <c r="X226" s="7" t="s">
        <v>91</v>
      </c>
      <c r="Y226" s="3">
        <v>16.5943980060886</v>
      </c>
      <c r="Z226" s="8">
        <v>483</v>
      </c>
      <c r="AA226" s="8">
        <f t="shared" si="9"/>
        <v>132.61775632195</v>
      </c>
      <c r="AB226" s="8">
        <v>193</v>
      </c>
      <c r="AC226" s="8">
        <v>1.11</v>
      </c>
      <c r="AD226" s="8">
        <v>62.37</v>
      </c>
      <c r="AF226" s="9">
        <v>0</v>
      </c>
      <c r="AG226" s="10">
        <v>0</v>
      </c>
      <c r="AH226" s="8">
        <v>0</v>
      </c>
      <c r="AI226" s="8">
        <f t="shared" si="8"/>
        <v>0</v>
      </c>
      <c r="AJ226" s="8">
        <v>0</v>
      </c>
      <c r="AN226" s="11">
        <v>0</v>
      </c>
      <c r="AO226" s="3">
        <v>0</v>
      </c>
      <c r="AP226" s="3">
        <v>0</v>
      </c>
      <c r="AQ226" s="8">
        <v>0</v>
      </c>
      <c r="AU226" s="2">
        <v>0</v>
      </c>
      <c r="AV226">
        <v>0</v>
      </c>
      <c r="BA226">
        <v>0</v>
      </c>
      <c r="BC226">
        <v>1</v>
      </c>
      <c r="BK226">
        <v>0</v>
      </c>
      <c r="BL226">
        <v>0</v>
      </c>
    </row>
    <row r="227" ht="14.8" spans="1:64">
      <c r="A227" s="4">
        <v>101225675</v>
      </c>
      <c r="B227" s="26" t="s">
        <v>328</v>
      </c>
      <c r="C227" s="26">
        <v>1</v>
      </c>
      <c r="D227" s="26">
        <v>45</v>
      </c>
      <c r="E227" s="26">
        <v>0</v>
      </c>
      <c r="F227" s="26">
        <v>0</v>
      </c>
      <c r="G227" s="26">
        <v>0</v>
      </c>
      <c r="H227" s="26">
        <v>0</v>
      </c>
      <c r="I227" s="26">
        <v>0</v>
      </c>
      <c r="J227" s="26">
        <v>0</v>
      </c>
      <c r="K227" s="26">
        <v>22</v>
      </c>
      <c r="L227" s="26">
        <v>14</v>
      </c>
      <c r="M227" s="26">
        <v>1</v>
      </c>
      <c r="N227" s="26">
        <v>1</v>
      </c>
      <c r="O227" s="26">
        <v>1</v>
      </c>
      <c r="P227" s="27">
        <v>0</v>
      </c>
      <c r="Q227" s="27">
        <v>38</v>
      </c>
      <c r="R227" s="27">
        <v>1</v>
      </c>
      <c r="S227" s="27">
        <v>1</v>
      </c>
      <c r="T227" s="54" t="s">
        <v>57</v>
      </c>
      <c r="U227" s="55">
        <v>0.9874</v>
      </c>
      <c r="V227">
        <v>18431049</v>
      </c>
      <c r="X227" s="7" t="s">
        <v>63</v>
      </c>
      <c r="Y227" s="3">
        <v>153.056942119789</v>
      </c>
      <c r="Z227" s="8">
        <v>2821</v>
      </c>
      <c r="AA227" s="8">
        <f t="shared" si="9"/>
        <v>2324.33867437496</v>
      </c>
      <c r="AB227" s="8">
        <v>2142</v>
      </c>
      <c r="AC227" s="8">
        <v>8.36</v>
      </c>
      <c r="AD227" s="8">
        <v>89.2</v>
      </c>
      <c r="AF227" s="9">
        <v>0</v>
      </c>
      <c r="AG227" s="10">
        <v>0</v>
      </c>
      <c r="AH227" s="8">
        <v>0</v>
      </c>
      <c r="AI227" s="8">
        <f t="shared" si="8"/>
        <v>0</v>
      </c>
      <c r="AJ227" s="8">
        <v>0</v>
      </c>
      <c r="AN227" s="11" t="s">
        <v>107</v>
      </c>
      <c r="AO227" s="3">
        <v>30.4377683549102</v>
      </c>
      <c r="AP227" s="3">
        <v>561</v>
      </c>
      <c r="AQ227" s="8">
        <v>124.789424627974</v>
      </c>
      <c r="AR227" s="8">
        <v>76.6</v>
      </c>
      <c r="AU227" s="2" t="s">
        <v>274</v>
      </c>
      <c r="AV227">
        <v>0</v>
      </c>
      <c r="BA227">
        <v>1</v>
      </c>
      <c r="BB227">
        <v>1</v>
      </c>
      <c r="BC227">
        <v>0</v>
      </c>
      <c r="BE227" s="3">
        <v>0</v>
      </c>
      <c r="BK227">
        <v>0</v>
      </c>
      <c r="BL227">
        <v>0</v>
      </c>
    </row>
    <row r="228" spans="1:63">
      <c r="A228" s="4">
        <v>101249653</v>
      </c>
      <c r="B228" s="26" t="s">
        <v>329</v>
      </c>
      <c r="C228" s="26">
        <v>1</v>
      </c>
      <c r="D228" s="26">
        <v>42</v>
      </c>
      <c r="E228" s="26">
        <v>0</v>
      </c>
      <c r="F228" s="26">
        <v>0</v>
      </c>
      <c r="G228" s="26">
        <v>0</v>
      </c>
      <c r="H228" s="26">
        <v>0</v>
      </c>
      <c r="I228" s="26">
        <v>0</v>
      </c>
      <c r="J228" s="26">
        <v>0</v>
      </c>
      <c r="K228" s="26">
        <v>12</v>
      </c>
      <c r="L228" s="26">
        <v>2</v>
      </c>
      <c r="M228" s="26">
        <v>0</v>
      </c>
      <c r="N228" s="26">
        <v>1</v>
      </c>
      <c r="O228" s="26">
        <v>0</v>
      </c>
      <c r="P228" s="27">
        <v>0</v>
      </c>
      <c r="Q228" s="27">
        <v>9</v>
      </c>
      <c r="R228" s="27">
        <v>1</v>
      </c>
      <c r="S228" s="27">
        <v>1</v>
      </c>
      <c r="T228" s="29" t="s">
        <v>57</v>
      </c>
      <c r="U228" s="32">
        <v>0.9626</v>
      </c>
      <c r="V228">
        <v>56799973</v>
      </c>
      <c r="X228" s="7" t="s">
        <v>109</v>
      </c>
      <c r="Y228" s="3">
        <v>0.193662063888657</v>
      </c>
      <c r="Z228" s="8">
        <v>11</v>
      </c>
      <c r="AA228" s="8">
        <f t="shared" si="9"/>
        <v>3.1690155909053</v>
      </c>
      <c r="AB228" s="8">
        <v>9</v>
      </c>
      <c r="AC228" s="8">
        <v>0.0159</v>
      </c>
      <c r="AD228" s="8">
        <v>4.37</v>
      </c>
      <c r="AF228" s="9">
        <v>0</v>
      </c>
      <c r="AG228" s="10">
        <v>0</v>
      </c>
      <c r="AH228" s="8">
        <v>0</v>
      </c>
      <c r="AI228" s="8">
        <f t="shared" si="8"/>
        <v>0</v>
      </c>
      <c r="AJ228" s="8">
        <v>0</v>
      </c>
      <c r="AN228" s="11">
        <v>0</v>
      </c>
      <c r="AO228" s="3">
        <v>0</v>
      </c>
      <c r="AP228" s="3">
        <v>0</v>
      </c>
      <c r="AQ228" s="8">
        <v>0</v>
      </c>
      <c r="AU228" s="2">
        <v>0</v>
      </c>
      <c r="AV228">
        <v>0</v>
      </c>
      <c r="BA228">
        <v>0</v>
      </c>
      <c r="BB228">
        <v>0</v>
      </c>
      <c r="BK228">
        <v>0</v>
      </c>
    </row>
    <row r="229" ht="14.8" spans="1:64">
      <c r="A229" s="4">
        <v>101224839</v>
      </c>
      <c r="B229" s="26" t="s">
        <v>330</v>
      </c>
      <c r="C229" s="26">
        <v>1</v>
      </c>
      <c r="D229" s="26">
        <v>50</v>
      </c>
      <c r="E229" s="26">
        <v>0</v>
      </c>
      <c r="F229" s="26">
        <v>0</v>
      </c>
      <c r="G229" s="26">
        <v>0</v>
      </c>
      <c r="H229" s="26">
        <v>1</v>
      </c>
      <c r="I229" s="26">
        <v>0</v>
      </c>
      <c r="J229" s="26">
        <v>1</v>
      </c>
      <c r="K229" s="26">
        <v>22</v>
      </c>
      <c r="L229" s="26">
        <v>5</v>
      </c>
      <c r="M229" s="26">
        <v>0</v>
      </c>
      <c r="N229" s="26">
        <v>0</v>
      </c>
      <c r="O229" s="26">
        <v>0</v>
      </c>
      <c r="P229" s="27">
        <v>1</v>
      </c>
      <c r="Q229" s="27">
        <v>2</v>
      </c>
      <c r="R229" s="27">
        <v>1</v>
      </c>
      <c r="S229" s="27">
        <v>1</v>
      </c>
      <c r="T229" s="54" t="s">
        <v>57</v>
      </c>
      <c r="U229" s="55">
        <v>0.9918</v>
      </c>
      <c r="V229">
        <v>22524401</v>
      </c>
      <c r="X229" s="7">
        <v>0</v>
      </c>
      <c r="Y229" s="3">
        <v>0</v>
      </c>
      <c r="Z229" s="8">
        <v>0</v>
      </c>
      <c r="AA229" s="8">
        <f t="shared" si="9"/>
        <v>0</v>
      </c>
      <c r="AB229" s="8">
        <v>0</v>
      </c>
      <c r="AF229" s="9" t="s">
        <v>73</v>
      </c>
      <c r="AG229" s="10">
        <v>0.133188891460421</v>
      </c>
      <c r="AH229" s="8">
        <v>3</v>
      </c>
      <c r="AI229" s="8">
        <f t="shared" si="8"/>
        <v>2.66377782920842</v>
      </c>
      <c r="AJ229" s="8">
        <v>3</v>
      </c>
      <c r="AK229" s="8">
        <v>0.0012</v>
      </c>
      <c r="AL229" s="8">
        <v>7.66</v>
      </c>
      <c r="AN229" s="11">
        <v>0</v>
      </c>
      <c r="AO229" s="3">
        <v>0</v>
      </c>
      <c r="AP229" s="3">
        <v>0</v>
      </c>
      <c r="AQ229" s="8">
        <v>0</v>
      </c>
      <c r="AU229" s="2">
        <v>0</v>
      </c>
      <c r="AV229">
        <v>0</v>
      </c>
      <c r="BA229">
        <v>0</v>
      </c>
      <c r="BC229">
        <v>0</v>
      </c>
      <c r="BI229" s="3">
        <v>0</v>
      </c>
      <c r="BK229">
        <v>0</v>
      </c>
      <c r="BL229">
        <v>0</v>
      </c>
    </row>
    <row r="230" ht="14.8" spans="1:55">
      <c r="A230" s="4">
        <v>101218903</v>
      </c>
      <c r="B230" s="26" t="s">
        <v>331</v>
      </c>
      <c r="C230" s="26">
        <v>1</v>
      </c>
      <c r="D230" s="26">
        <v>69</v>
      </c>
      <c r="E230" s="26">
        <v>0</v>
      </c>
      <c r="F230" s="26">
        <v>0</v>
      </c>
      <c r="G230" s="26">
        <v>0</v>
      </c>
      <c r="H230" s="26">
        <v>0</v>
      </c>
      <c r="I230" s="26">
        <v>0</v>
      </c>
      <c r="J230" s="26">
        <v>0</v>
      </c>
      <c r="K230" s="26">
        <v>25</v>
      </c>
      <c r="L230" s="26">
        <v>4</v>
      </c>
      <c r="M230" s="26">
        <v>0</v>
      </c>
      <c r="N230" s="26">
        <v>1</v>
      </c>
      <c r="O230" s="26">
        <v>0</v>
      </c>
      <c r="P230" s="27">
        <v>0</v>
      </c>
      <c r="Q230" s="27">
        <v>8</v>
      </c>
      <c r="R230" s="27">
        <v>2</v>
      </c>
      <c r="S230" s="27">
        <v>0</v>
      </c>
      <c r="T230" s="54" t="s">
        <v>57</v>
      </c>
      <c r="U230" s="55">
        <v>0.9919</v>
      </c>
      <c r="V230">
        <v>21268696</v>
      </c>
      <c r="X230" s="7">
        <v>0</v>
      </c>
      <c r="Y230" s="3">
        <v>0</v>
      </c>
      <c r="Z230" s="8">
        <v>0</v>
      </c>
      <c r="AA230" s="8">
        <f t="shared" si="9"/>
        <v>0</v>
      </c>
      <c r="AB230" s="8">
        <v>0</v>
      </c>
      <c r="AF230" s="9">
        <v>0</v>
      </c>
      <c r="AG230" s="10">
        <v>0</v>
      </c>
      <c r="AH230" s="8">
        <v>0</v>
      </c>
      <c r="AI230" s="8">
        <f t="shared" si="8"/>
        <v>0</v>
      </c>
      <c r="AJ230" s="8">
        <v>0</v>
      </c>
      <c r="AN230" s="11">
        <v>0</v>
      </c>
      <c r="AO230" s="3">
        <v>0</v>
      </c>
      <c r="AP230" s="3">
        <v>0</v>
      </c>
      <c r="AQ230" s="8">
        <v>0</v>
      </c>
      <c r="AU230" s="2">
        <v>0</v>
      </c>
      <c r="AV230">
        <v>0</v>
      </c>
      <c r="BA230">
        <v>0</v>
      </c>
      <c r="BC230">
        <v>0</v>
      </c>
    </row>
    <row r="231" ht="14.8" spans="1:64">
      <c r="A231" s="4">
        <v>101223693</v>
      </c>
      <c r="B231" s="26" t="s">
        <v>332</v>
      </c>
      <c r="C231" s="26">
        <v>1</v>
      </c>
      <c r="D231" s="26">
        <v>85</v>
      </c>
      <c r="E231" s="26">
        <v>0</v>
      </c>
      <c r="F231" s="26">
        <v>0</v>
      </c>
      <c r="G231" s="26">
        <v>0</v>
      </c>
      <c r="H231" s="26">
        <v>0</v>
      </c>
      <c r="I231" s="26">
        <v>0</v>
      </c>
      <c r="J231" s="26">
        <v>0</v>
      </c>
      <c r="K231" s="26">
        <v>25</v>
      </c>
      <c r="L231" s="26">
        <v>5</v>
      </c>
      <c r="M231" s="26">
        <v>0</v>
      </c>
      <c r="N231" s="26">
        <v>0</v>
      </c>
      <c r="O231" s="26">
        <v>0</v>
      </c>
      <c r="P231" s="27">
        <v>1</v>
      </c>
      <c r="Q231" s="27">
        <v>9</v>
      </c>
      <c r="R231" s="27">
        <v>1</v>
      </c>
      <c r="S231" s="27">
        <v>1</v>
      </c>
      <c r="T231" s="54" t="s">
        <v>57</v>
      </c>
      <c r="U231" s="55">
        <v>0.99</v>
      </c>
      <c r="V231">
        <v>30095817</v>
      </c>
      <c r="X231" s="7" t="s">
        <v>91</v>
      </c>
      <c r="Y231" s="3">
        <v>4.25308274568522</v>
      </c>
      <c r="Z231" s="8">
        <v>128</v>
      </c>
      <c r="AA231" s="8">
        <f t="shared" si="9"/>
        <v>45.1890041729055</v>
      </c>
      <c r="AB231" s="8">
        <v>68</v>
      </c>
      <c r="AC231" s="8">
        <v>0.7427</v>
      </c>
      <c r="AD231" s="8">
        <v>37.58</v>
      </c>
      <c r="AF231" s="9">
        <v>0</v>
      </c>
      <c r="AG231" s="10">
        <v>0</v>
      </c>
      <c r="AH231" s="8">
        <v>0</v>
      </c>
      <c r="AI231" s="8">
        <f t="shared" si="8"/>
        <v>0</v>
      </c>
      <c r="AJ231" s="8">
        <v>0</v>
      </c>
      <c r="AN231" s="11">
        <v>0</v>
      </c>
      <c r="AO231" s="3">
        <v>0</v>
      </c>
      <c r="AP231" s="3">
        <v>0</v>
      </c>
      <c r="AQ231" s="8">
        <v>0</v>
      </c>
      <c r="AU231" s="2">
        <v>0</v>
      </c>
      <c r="AV231">
        <v>0</v>
      </c>
      <c r="BK231">
        <v>0</v>
      </c>
      <c r="BL231">
        <v>0</v>
      </c>
    </row>
    <row r="232" ht="14.8" spans="1:48">
      <c r="A232" s="4">
        <v>101228351</v>
      </c>
      <c r="B232" s="26" t="s">
        <v>333</v>
      </c>
      <c r="C232" s="26">
        <v>1</v>
      </c>
      <c r="D232" s="26">
        <v>44</v>
      </c>
      <c r="E232" s="26">
        <v>0</v>
      </c>
      <c r="F232" s="26">
        <v>0</v>
      </c>
      <c r="G232" s="26">
        <v>0</v>
      </c>
      <c r="H232" s="26">
        <v>0</v>
      </c>
      <c r="I232" s="26">
        <v>0</v>
      </c>
      <c r="J232" s="26">
        <v>0</v>
      </c>
      <c r="K232" s="26">
        <v>17</v>
      </c>
      <c r="L232" s="26">
        <v>7</v>
      </c>
      <c r="M232" s="26">
        <v>0</v>
      </c>
      <c r="N232" s="26">
        <v>1</v>
      </c>
      <c r="O232" s="26">
        <v>1</v>
      </c>
      <c r="P232" s="27">
        <v>0</v>
      </c>
      <c r="Q232" s="27">
        <v>27</v>
      </c>
      <c r="R232" s="27">
        <v>1</v>
      </c>
      <c r="S232" s="27">
        <v>1</v>
      </c>
      <c r="T232" s="54" t="s">
        <v>57</v>
      </c>
      <c r="U232" s="55">
        <v>0.9881</v>
      </c>
      <c r="V232">
        <v>20993096</v>
      </c>
      <c r="X232" s="7">
        <v>0</v>
      </c>
      <c r="Y232" s="3">
        <v>0</v>
      </c>
      <c r="Z232" s="8">
        <v>0</v>
      </c>
      <c r="AA232" s="8">
        <f t="shared" si="9"/>
        <v>0</v>
      </c>
      <c r="AB232" s="8">
        <v>0</v>
      </c>
      <c r="AF232" s="9">
        <v>0</v>
      </c>
      <c r="AG232" s="10">
        <v>0</v>
      </c>
      <c r="AH232" s="8">
        <v>0</v>
      </c>
      <c r="AI232" s="8">
        <f t="shared" si="8"/>
        <v>0</v>
      </c>
      <c r="AJ232" s="8">
        <v>0</v>
      </c>
      <c r="AN232" s="11" t="s">
        <v>59</v>
      </c>
      <c r="AO232" s="3">
        <v>0.285808248578485</v>
      </c>
      <c r="AP232" s="3">
        <v>6</v>
      </c>
      <c r="AQ232" s="8">
        <v>5.7161649715697</v>
      </c>
      <c r="AR232" s="8">
        <v>0.3021</v>
      </c>
      <c r="AU232" s="2" t="s">
        <v>334</v>
      </c>
      <c r="AV232">
        <v>0</v>
      </c>
    </row>
    <row r="233" ht="14.8" spans="1:48">
      <c r="A233" s="4">
        <v>101218403</v>
      </c>
      <c r="B233" s="26" t="s">
        <v>335</v>
      </c>
      <c r="C233" s="26">
        <v>1</v>
      </c>
      <c r="D233" s="26">
        <v>73</v>
      </c>
      <c r="E233" s="26">
        <v>0</v>
      </c>
      <c r="F233" s="26">
        <v>1</v>
      </c>
      <c r="G233" s="26">
        <v>0</v>
      </c>
      <c r="H233" s="26">
        <v>0</v>
      </c>
      <c r="I233" s="26">
        <v>0</v>
      </c>
      <c r="J233" s="26">
        <v>1</v>
      </c>
      <c r="K233" s="26">
        <v>15</v>
      </c>
      <c r="L233" s="26">
        <v>6</v>
      </c>
      <c r="M233" s="26">
        <v>1</v>
      </c>
      <c r="N233" s="26">
        <v>1</v>
      </c>
      <c r="O233" s="26">
        <v>0</v>
      </c>
      <c r="P233" s="27">
        <v>1</v>
      </c>
      <c r="Q233" s="27">
        <v>25</v>
      </c>
      <c r="R233" s="27">
        <v>12</v>
      </c>
      <c r="S233" s="27">
        <v>1</v>
      </c>
      <c r="T233" s="54" t="s">
        <v>57</v>
      </c>
      <c r="U233" s="55">
        <v>0.991</v>
      </c>
      <c r="V233">
        <v>12127719</v>
      </c>
      <c r="X233" s="7" t="s">
        <v>63</v>
      </c>
      <c r="Y233" s="3">
        <v>1691.66188629535</v>
      </c>
      <c r="Z233" s="8">
        <v>20516</v>
      </c>
      <c r="AA233" s="8">
        <f t="shared" si="9"/>
        <v>29581.8199613629</v>
      </c>
      <c r="AB233" s="8">
        <v>17938</v>
      </c>
      <c r="AC233" s="8">
        <v>43</v>
      </c>
      <c r="AD233" s="8">
        <v>94.61</v>
      </c>
      <c r="AF233" s="9">
        <v>0</v>
      </c>
      <c r="AG233" s="10">
        <v>0</v>
      </c>
      <c r="AH233" s="8">
        <v>0</v>
      </c>
      <c r="AI233" s="8">
        <f t="shared" si="8"/>
        <v>0</v>
      </c>
      <c r="AJ233" s="8">
        <v>0</v>
      </c>
      <c r="AN233" s="11">
        <v>0</v>
      </c>
      <c r="AO233" s="3">
        <v>0</v>
      </c>
      <c r="AP233" s="3">
        <v>0</v>
      </c>
      <c r="AQ233" s="8">
        <v>0</v>
      </c>
      <c r="AU233" s="2" t="s">
        <v>274</v>
      </c>
      <c r="AV233">
        <v>0</v>
      </c>
    </row>
    <row r="234" spans="2:30">
      <c r="B234" s="26"/>
      <c r="C234" s="26"/>
      <c r="D234" s="26"/>
      <c r="E234" s="26"/>
      <c r="F234" s="26"/>
      <c r="G234" s="26"/>
      <c r="H234" s="26"/>
      <c r="I234" s="26"/>
      <c r="J234" s="26"/>
      <c r="K234" s="26"/>
      <c r="L234" s="26"/>
      <c r="M234" s="26"/>
      <c r="N234" s="26"/>
      <c r="O234" s="26"/>
      <c r="P234" s="27"/>
      <c r="Q234" s="27"/>
      <c r="R234" s="27"/>
      <c r="S234" s="27"/>
      <c r="T234" s="5"/>
      <c r="U234" s="5"/>
      <c r="V234">
        <v>12127719</v>
      </c>
      <c r="X234" s="7" t="s">
        <v>127</v>
      </c>
      <c r="Y234" s="3">
        <v>10.3894227760389</v>
      </c>
      <c r="Z234" s="8">
        <v>126</v>
      </c>
      <c r="AA234" s="8">
        <f t="shared" si="9"/>
        <v>181.402619899092</v>
      </c>
      <c r="AB234" s="8">
        <v>110</v>
      </c>
      <c r="AC234" s="8">
        <v>0.31</v>
      </c>
      <c r="AD234" s="8">
        <v>0.5</v>
      </c>
    </row>
    <row r="235" ht="14.8" spans="1:64">
      <c r="A235" s="4">
        <v>101223477</v>
      </c>
      <c r="B235" s="26" t="s">
        <v>336</v>
      </c>
      <c r="C235" s="26">
        <v>1</v>
      </c>
      <c r="D235" s="26">
        <v>70</v>
      </c>
      <c r="E235" s="26">
        <v>0</v>
      </c>
      <c r="F235" s="26">
        <v>0</v>
      </c>
      <c r="G235" s="26">
        <v>0</v>
      </c>
      <c r="H235" s="26">
        <v>0</v>
      </c>
      <c r="I235" s="26">
        <v>0</v>
      </c>
      <c r="J235" s="26">
        <v>0</v>
      </c>
      <c r="K235" s="26">
        <v>13</v>
      </c>
      <c r="L235" s="26">
        <v>3</v>
      </c>
      <c r="M235" s="26">
        <v>0</v>
      </c>
      <c r="N235" s="26">
        <v>0</v>
      </c>
      <c r="O235" s="26">
        <v>0</v>
      </c>
      <c r="P235" s="27">
        <v>0</v>
      </c>
      <c r="Q235" s="27">
        <v>10</v>
      </c>
      <c r="R235" s="27">
        <v>2</v>
      </c>
      <c r="S235" s="27">
        <v>1</v>
      </c>
      <c r="T235" s="54" t="s">
        <v>57</v>
      </c>
      <c r="U235" s="55">
        <v>0.9889</v>
      </c>
      <c r="V235">
        <v>22390254</v>
      </c>
      <c r="X235" s="7">
        <v>0</v>
      </c>
      <c r="Y235" s="3">
        <v>0</v>
      </c>
      <c r="Z235" s="8">
        <v>0</v>
      </c>
      <c r="AA235" s="8">
        <f t="shared" si="9"/>
        <v>0</v>
      </c>
      <c r="AB235" s="8">
        <v>0</v>
      </c>
      <c r="AF235" s="9">
        <v>0</v>
      </c>
      <c r="AG235" s="10">
        <v>0</v>
      </c>
      <c r="AH235" s="8">
        <v>0</v>
      </c>
      <c r="AI235" s="8">
        <f t="shared" si="8"/>
        <v>0</v>
      </c>
      <c r="AJ235" s="8">
        <v>0</v>
      </c>
      <c r="AN235" s="11">
        <v>0</v>
      </c>
      <c r="AO235" s="3">
        <v>0</v>
      </c>
      <c r="AP235" s="3">
        <v>0</v>
      </c>
      <c r="AQ235" s="8">
        <v>0</v>
      </c>
      <c r="AS235" t="s">
        <v>337</v>
      </c>
      <c r="AT235" s="52" t="s">
        <v>338</v>
      </c>
      <c r="AU235" s="2">
        <v>0</v>
      </c>
      <c r="AV235">
        <v>0</v>
      </c>
      <c r="BA235">
        <v>0</v>
      </c>
      <c r="BE235" s="3">
        <v>0</v>
      </c>
      <c r="BK235">
        <v>0</v>
      </c>
      <c r="BL235">
        <v>0</v>
      </c>
    </row>
    <row r="236" spans="1:48">
      <c r="A236" s="4">
        <v>101209225</v>
      </c>
      <c r="B236" s="26" t="s">
        <v>339</v>
      </c>
      <c r="C236" s="26">
        <v>0</v>
      </c>
      <c r="D236" s="26">
        <v>70</v>
      </c>
      <c r="E236" s="26">
        <v>0</v>
      </c>
      <c r="F236" s="26">
        <v>0</v>
      </c>
      <c r="G236" s="26">
        <v>0</v>
      </c>
      <c r="H236" s="26">
        <v>0</v>
      </c>
      <c r="I236" s="26">
        <v>0</v>
      </c>
      <c r="J236" s="26">
        <v>0</v>
      </c>
      <c r="K236" s="26">
        <v>13</v>
      </c>
      <c r="L236" s="26">
        <v>7</v>
      </c>
      <c r="M236" s="26">
        <v>1</v>
      </c>
      <c r="N236" s="26">
        <v>1</v>
      </c>
      <c r="O236" s="26">
        <v>0</v>
      </c>
      <c r="P236" s="27">
        <v>0</v>
      </c>
      <c r="Q236" s="27">
        <v>8</v>
      </c>
      <c r="R236" s="27">
        <v>1</v>
      </c>
      <c r="S236" s="27">
        <v>1</v>
      </c>
      <c r="T236" s="29" t="s">
        <v>75</v>
      </c>
      <c r="U236" s="32">
        <v>0.9756</v>
      </c>
      <c r="V236">
        <v>24238651</v>
      </c>
      <c r="X236" s="7">
        <v>0</v>
      </c>
      <c r="Y236" s="3">
        <v>0</v>
      </c>
      <c r="Z236" s="8">
        <v>0</v>
      </c>
      <c r="AA236" s="8">
        <f t="shared" si="9"/>
        <v>0</v>
      </c>
      <c r="AB236" s="8">
        <v>0</v>
      </c>
      <c r="AF236" s="9">
        <v>0</v>
      </c>
      <c r="AG236" s="10">
        <v>0</v>
      </c>
      <c r="AH236" s="8">
        <v>0</v>
      </c>
      <c r="AI236" s="8">
        <f t="shared" si="8"/>
        <v>0</v>
      </c>
      <c r="AJ236" s="8">
        <v>0</v>
      </c>
      <c r="AN236" s="11" t="s">
        <v>340</v>
      </c>
      <c r="AO236" s="3">
        <v>0.742615585331048</v>
      </c>
      <c r="AP236" s="3">
        <v>18</v>
      </c>
      <c r="AQ236" s="8">
        <v>4.95077056887366</v>
      </c>
      <c r="AR236" s="8">
        <v>7.94</v>
      </c>
      <c r="AU236" s="2">
        <v>0</v>
      </c>
      <c r="AV236">
        <v>0</v>
      </c>
    </row>
    <row r="237" spans="20:22">
      <c r="T237" s="5"/>
      <c r="U237" s="5"/>
      <c r="V237">
        <v>24238651</v>
      </c>
    </row>
    <row r="238" spans="21:21">
      <c r="U238" s="32"/>
    </row>
    <row r="239" spans="23:23">
      <c r="W239" s="8"/>
    </row>
  </sheetData>
  <autoFilter ref="A1:XEP237">
    <filterColumn colId="21">
      <filters>
        <filter val="16772611"/>
        <filter val="50011152"/>
        <filter val="14888212"/>
        <filter val="7529902"/>
        <filter val="21091323"/>
        <filter val="13036013"/>
        <filter val="13381313"/>
        <filter val="36660634"/>
        <filter val="10828215"/>
        <filter val="23715026"/>
        <filter val="23549727"/>
        <filter val="27678227"/>
        <filter val="9963707"/>
        <filter val="13112518"/>
        <filter val="16669718"/>
        <filter val="37395438"/>
        <filter val="19755418"/>
        <filter val="12127719"/>
        <filter val="28865010"/>
        <filter val="13542821"/>
        <filter val="21727012"/>
        <filter val="19410723"/>
        <filter val="21812014"/>
        <filter val="14660724"/>
        <filter val="20138115"/>
        <filter val="18137625"/>
        <filter val="28929418"/>
        <filter val="12870129"/>
        <filter val="52953269"/>
        <filter val="22109941"/>
        <filter val="43834521"/>
        <filter val="14580631"/>
        <filter val="14884233"/>
        <filter val="56799973"/>
        <filter val="17186433"/>
        <filter val="19506833"/>
        <filter val="15884035"/>
        <filter val="30095817"/>
        <filter val="32667417"/>
        <filter val="43116811"/>
        <filter val="35970421"/>
        <filter val="15367242"/>
        <filter val="19408342"/>
        <filter val="23326933"/>
        <filter val="15541744"/>
        <filter val="12748745"/>
        <filter val="24212835"/>
        <filter val="14240646"/>
        <filter val="17260346"/>
        <filter val="26053937"/>
        <filter val="23794938"/>
        <filter val="17708148"/>
        <filter val="19167348"/>
        <filter val="18431049"/>
        <filter val="5770642"/>
        <filter val="55385895"/>
        <filter val="8431646"/>
        <filter val="4812547"/>
        <filter val="40451909"/>
        <filter val="3363030"/>
        <filter val="8003230"/>
        <filter val="5491032"/>
        <filter val="4358337"/>
        <filter val="22524401"/>
        <filter val="25533702"/>
        <filter val="23795603"/>
        <filter val="8284423"/>
        <filter val="4584927"/>
        <filter val="26176908"/>
        <filter val="29106208"/>
        <filter val="275340"/>
        <filter val="14468803"/>
        <filter val="11450504"/>
        <filter val="13359205"/>
        <filter val="6711815"/>
        <filter val="9739315"/>
        <filter val="13887607"/>
        <filter val="14350890"/>
        <filter val="17527791"/>
        <filter val="19457392"/>
        <filter val="9504882"/>
        <filter val="11767993"/>
        <filter val="14951693"/>
        <filter val="8448383"/>
        <filter val="7960385"/>
        <filter val="8442385"/>
        <filter val="13474296"/>
        <filter val="13492196"/>
        <filter val="13590996"/>
        <filter val="17475699"/>
        <filter val="25067691"/>
        <filter val="20903695"/>
        <filter val="9076075"/>
        <filter val="20993096"/>
        <filter val="21268696"/>
        <filter val="22386298"/>
        <filter val="34905194"/>
        <filter val="5818367"/>
        <filter val="8539869"/>
        <filter val="325685"/>
        <filter val="7322656"/>
        <filter val="5632957"/>
        <filter val="1769958"/>
        <filter val="41882880"/>
        <filter val="43295880"/>
        <filter val="13122051"/>
        <filter val="32300873"/>
        <filter val="12325355"/>
        <filter val="19127856"/>
        <filter val="17921858"/>
        <filter val="24238651"/>
        <filter val="10516462"/>
        <filter val="10561662"/>
        <filter val="26772752"/>
        <filter val="26864452"/>
        <filter val="22390254"/>
        <filter val="26448754"/>
        <filter val="11513766"/>
        <filter val="14234666"/>
        <filter val="13104667"/>
        <filter val="38140187"/>
        <filter val="39514987"/>
        <filter val="21275958"/>
        <filter val="11422568"/>
        <filter val="39134789"/>
        <filter val="23147681"/>
        <filter val="24069681"/>
        <filter val="26322181"/>
        <filter val="26742882"/>
        <filter val="37126652"/>
        <filter val="25590084"/>
        <filter val="12437775"/>
        <filter val="32630057"/>
        <filter val="20143489"/>
        <filter val="14494979"/>
        <filter val="19060279"/>
        <filter val="19790182"/>
        <filter val="14937583"/>
        <filter val="9830693"/>
        <filter val="26112974"/>
        <filter val="16475384"/>
        <filter val="18527986"/>
        <filter val="15559387"/>
        <filter val="26764877"/>
        <filter val="6197098"/>
        <filter val="26634078"/>
        <filter val="20368579"/>
        <filter val="20795379"/>
        <filter val="51608249"/>
      </filters>
    </filterColumn>
  </autoFilter>
  <dataValidations count="1">
    <dataValidation allowBlank="1" showInputMessage="1" showErrorMessage="1" sqref="B1 E1 K1:S1 T1 V1 W1 X1 Y1 AF1 AG1 K2:S2 T2 U2 AN4 AR4 BK4:BL4 BM4:XFD4 X6 Z6 AC6 AD6 AN6 AR6 BK8:BL8 BM8:XFD8 B9 B11 V11 AN12 A14 C14 D14 F14 G14 H14 I14 J14 K14:S14 T14 U14 W14 AE14 AF14 AH14 AK14 AL14 AM14 AN14 AR14 AS14 AT14 AU14 AV14 AW14 AX14 AY14 AZ14 BA14 BB14 BC14 BD14 BE14 BF14 BG14 BH14 BI14 BJ14 BK14:BL14 BM14:XFD14 AF16 AH16 AK16 AL16 AN17 A18 C18 D18 F18 G18 H18 I18 J18 K18:S18 T18 U18 W18 X18 Z18 AC18 AD18 AE18 AM18 AN18 AS18 AT18 AU18 AV18 AW18 AX18 AY18 AZ18 BA18 BB18 BC18 BD18 BE18 BF18 BG18 BH18 BI18 BJ18 BK18:BL18 BM18:XFD18 X19 Z19 AC19 AD19 X23 Z23 AC23 AD23 X25 Z25 AC25 AD25 AS26 AT26 AW26 A27 C27 D27 F27 G27 H27 I27 J27 K27:S27 T27 U27 W27 AE27 AF27 AH27 AK27 AL27 AM27 AN27 AR27 AS27 AT27 AU27 AV27 AW27 AX27 AY27 AZ27 BA27 BB27 BC27 BD27 BE27 BF27 BG27 BH27 BI27 BJ27 BK27:BL27 BM27:XFD27 A28 C28 D28 F28 G28 H28 I28 J28 K28:S28 T28 U28 W28 AE28 AF28 AH28 AK28 AL28 AM28 AN28 AR28 AS28 AT28 AU28 AV28 AW28 AX28 AY28 AZ28 BA28 BB28 BC28 BD28 BE28 BF28 BG28 BH28 BI28 BJ28 BK28:BL28 BM28:XFD28 A29 C29 D29 F29 G29 H29 I29 J29 K29:S29 T29 U29 W29 AE29 AH29 AK29 AL29 AM29 AS29 AT29 AU29 AV29 AW29 AX29 AY29 AZ29 BA29 BB29 BC29 BD29 BE29 BF29 BG29 BH29 BI29 BJ29 BK29:BL29 BM29:XFD29 A30 C30 D30 F30 G30 H30 I30 J30 K30:S30 T30 U30 W30 AE30 AH30 AK30 AL30 AM30 AS30 AT30 AU30 AV30 AW30 AX30 AY30 AZ30 BA30 BB30 BC30 BD30 BE30 BF30 BG30 BH30 BI30 BJ30 BK30:BL30 BM30:XFD30 X31 Z31 AC31 AD31 B34 V34 X34 E35 X35 A36 C36 D36 E36 F36 G36 H36 I36 J36 K36:S36 T36 U36 W36 X36 Z36 AC36 AD36 AE36 AM36 AN36 AR36 AS36 AT36 AU36 AV36 AW36 AX36 AY36 AZ36 BA36 BB36 BC36 BD36 BE36 BF36 BG36 BH36 BI36 BJ36 BK36:BL36 BM36:XFD36 A37 C37 D37 E37 F37 G37 H37 I37 J37 K37:S37 T37 U37 W37 X37 Z37 AC37 AD37 AE37 AM37 AN37 AR37 AS37 AT37 AU37 AV37 AW37 AX37 AY37 AZ37 BA37 BB37 BC37 BD37 BE37 BF37 BG37 BH37 BI37 BJ37 BK37:BL37 BM37:XFD37 K38:S38 T38 U38 V38 X38 Z38 AC38 AD38 AF38 AH38 AK38 AL38 K39:S39 T39 U39 K40:S40 T40 U40 X40 Z40 AC40 AD40 AF40 AH40 AK40 AL40 A41 C41 D41 E41 F41 G41 H41 I41 J41 K41:S41 T41 U41 W41 X41 Z41 AC41 AD41 AE41 AF41 AH41 AK41 AL41 AM41 AS41 AT41 AU41 AV41 AW41 AX41 AY41 AZ41 BA41 BB41 BC41 BD41 BE41 BF41 BG41 BH41 BI41 BJ41 BK41:BL41 BM41:XFD41 K42:S42 T42 U42 X42 Z42 AC42 AD42 K43:S43 T43 U43 A44 C44 D44 E44 F44 G44 H44 I44 J44 K44:S44 T44 U44 W44 AE44 AF44 AH44 AK44 AL44 AM44 AN44 AR44 AS44 AT44 AU44 AV44 AW44 AX44 AY44 AZ44 BA44 BB44 BC44 BD44 BE44 BF44 BG44 BH44 BI44 BJ44 BK44:BL44 BM44:XFD44 K45:S45 T45 U45 K46:S46 T46 U46 X46 Z46 AC46 AD46 K47:S47 T47 U47 A48 C48 D48 E48 F48 G48 H48 I48 J48 K48:S48 T48 U48 W48 AE48 AF48 AH48 AK48 AL48 AM48 AN48 AR48 AS48 AT48 AU48 AV48 AW48 AX48 AY48 AZ48 BA48 BB48 BC48 BD48 BE48 BF48 BG48 BH48 BI48 BJ48 BK48:BL48 BM48:XFD48 A49 C49 D49 E49 F49 G49 H49 I49 J49 K49:S49 T49 U49 W49 AE49 AF49 AH49 AK49 AL49 AM49 AN49 AR49 AS49 AT49 AU49 AV49 AW49 AX49 AY49 AZ49 BA49 BB49 BC49 BD49 BE49 BF49 BG49 BH49 BI49 BJ49 BK49:BL49 BM49:XFD49 D50 E50 F50 G50 H50 I50 J50 K50:S50 T50 U50 W50 X50 Z50 AC50 AD50 AE50 AF50 AH50 AK50 AL50 AM50 AN50 AR50 AS50 AT50 AU50 AV50 AW50 AX50 AY50 AZ50 BA50 BB50 BC50 BD50 BE50 BF50 BG50 BH50 BI50 BJ50 BK50:BL50 BM50:XFD50 D51 E51 F51 G51 H51 I51 J51 K51:S51 T51 U51 W51 AE51 AF51 AH51 AK51 AL51 AM51 AS51 AT51 AU51 AV51 AW51 AX51 AY51 AZ51 BA51 BB51 BC51 BD51 BE51 BF51 BG51 BH51 BI51 BJ51 BK51:BL51 BM51:XFD51 BD52 BE52 BK52:BL52 BM52:XFD52 BC62 BD62 BE62 BI62 BJ62 BK62:BL62 BM62:XFD62 BC63 BD63 BE63 BI63 BJ63 BK63:BL63 BM63:XFD63 BC64 BD64 BE64 BI64 BJ64 BK64:BL64 BM64:XFD64 BC65 BD65 BE65 BI65 BJ65 BK65:BL65 BM65:XFD65 BC66 BD66 BE66 BI66 BJ66 BK66:BL66 BM66:XFD66 BK77:BL77 BM77:XFD77 BK78:BL78 BM78:XFD78 BK79:BL79 BM79:XFD79 BC80 BI80 BJ80 BK80:BL80 BM80:XFD80 BC81 BI81 BJ81 BK81:BL81 BM81:XFD81 BC82 BI82 BJ82 BK82:BL82 BM82:XFD82 BC83 BI83 BJ83 BK83:BL83 BM83:XFD83 BC84 BI84 BJ84 BK84:BL84 BM84:XFD84 BC90 BI90 BJ90 BK90:BL90 BM90:XFD90 BC91 BI91 BJ91 BK91:BL91 BM91:XFD91 BC92 BI92 BJ92 BK92:BL92 BM92:XFD92 BC93 BI93 BJ93 BK93:BL93 BM93:XFD93 BC94 BI94 BJ94 BK94:BL94 BM94:XFD94 BC95 BI95 BJ95 BK95:BL95 BM95:XFD95 BK96:BL96 BM96:XFD96 BK97:BL97 BM97:XFD97 BC98 BI98 BJ98 BK98:BL98 BM98:XFD98 BK99:BL99 BM99:XFD99 BK100:BL100 BM100:XFD100 BC101 BI101 BJ101 BK101:BL101 BM101:XFD101 BC104 BI104 BJ104 BK104:BL104 BM104:XFD104 BC105 BI105 BJ105 BK105:BL105 BM105:XFD105 BC106 BI106 BJ106 BK106:BL106 BM106:XFD106 BC109 BI109 BJ109 BK109:BL109 BM109:XFD109 BC110 BI110 BJ110 BK110:BL110 BM110:XFD110 BC111 BI111 BJ111 BK111:BL111 BM111:XFD111 BC112 BI112 BJ112 BK112:BL112 BM112:XFD112 BC113 BD113 BE113 BI113 BJ113 BK113:BL113 BM113:XFD113 BC116 BI116 BJ116 BK116:BL116 BM116:XFD116 BC120 BI120 BJ120 BK120:BL120 BM120:XFD120 BC123 BI123 BJ123 BK123:BL123 BM123:XFD123 BC126 BI126 BJ126 BK126:BL126 BM126:XFD126 BC127 BI127 BJ127 BK127:BL127 BM127:XFD127 BC128 BI128 BJ128 BK128:BL128 BM128:XFD128 BC129 BI129 BJ129 BK129:BL129 BM129:XFD129 BC130 BI130 BJ130 BK130:BL130 BM130:XFD130 BC131 BI131 BJ131 BK131:BL131 BM131:XFD131 BC132 BI132 BJ132 BK132:BL132 BM132:XFD132 BC133 BI133 BJ133 BK133:BL133 BM133:XFD133 BC134 BI134 BJ134 BK134:BL134 BM134:XFD134 BC135 BI135 BJ135 BK135:BL135 BM135:XFD135 BC138 BI138 BJ138 BK138:BL138 BM138:XFD138 BC139 BI139 BJ139 BK139:BL139 BM139:XFD139 BK140:BL140 BM140:XFD140 BC143 BI143 BJ143 BK143:BL143 BM143:XFD143 BK144:BL144 BM144:XFD144 BK145:BL145 BM145:XFD145 BC146 BI146 BJ146 BK146:BL146 BM146:XFD146 BC147 BI147 BJ147 BK147:BL147 BM147:XFD147 BC148 BI148 BJ148 BK148:BL148 BM148:XFD148 BC149 BI149 BJ149 BK149:BL149 BM149:XFD149 BC150 BI150 BJ150 BK150:BL150 BM150:XFD150 BC151 BI151 BJ151 BK151:BL151 BM151:XFD151 AJ152 BC152 BD152 BE152 BI152 BJ152 BK152:BL152 BM152:XFD152 BC153 BI153 BJ153 BK153:BL153 BM153:XFD153 BC154 BI154 BJ154 BK154:BL154 BM154:XFD154 BC155 BI155 BJ155 BK155:BL155 BM155:XFD155 BC156 BI156 BJ156 BK156:BL156 BM156:XFD156 AJ157 BC157 BD157 BE157 BI157 BJ157 BK157:BL157 BM157:XFD157 BC160 BI160 BJ160 BK160:BL160 BM160:XFD160 BK161:BL161 BM161:XFD161 BK162:BL162 BM162:XFD162 BC163 BI163 BJ163 BK163:BL163 BM163:XFD163 BC164 BI164 BJ164 BK164:BL164 BM164:XFD164 BC165 BI165 BJ165 BK165:BL165 BM165:XFD165 BC166 BI166 BJ166 BK166:BL166 BM166:XFD166 BC167 BI167 BJ167 BK167:BL167 BM167:XFD167 BC168 BI168 BJ168 BK168:BL168 BM168:XFD168 BC171 BD171 BE171 BI171 BJ171 BK171:BL171 BM171:XFD171 BC172 BD172 BE172 BI172 BJ172 BK172:BL172 BM172:XFD172 BC173 BD173 BE173 BI173 BJ173 BK173:BL173 BM173:XFD173 BC174 BD174 BE174 BI174 BJ174 BK174:BL174 BM174:XFD174 BC175 BD175 BE175 BI175 BJ175 BK175:BL175 BM175:XFD175 W176 X176 Z176 AC176 AD176 AF176 AH176 AK176 AL176 AN182 AR182 A187 B187 C187 D187 E187 F187 G187 H187 I187 J187 K187:S187 W187 AE187 AF187 AH187 AK187 AL187 AM187 AN187 AR187 AS187 AT187 AU187 AV187 AW187 AX187 AY187 AZ187 BA187 BB187 BC187 BD187 BE187 BF187 BG187 BH187 BI187 BJ187 BK187:BL187 BM187:XFD187 A188 B188 C188 D188 E188 F188 G188 H188 I188 J188 K188:S188 W188 AE188 AF188 AH188 AK188 AL188 AM188 AN188 AR188 AS188 AT188 AU188 AV188 AW188 AX188 AY188 AZ188 BA188 BB188 BC188 BD188 BE188 BF188 BG188 BH188 BI188 BJ188 BK188:BL188 BM188:XFD188 A191 B191 C191 D191 E191 F191 G191 H191 I191 J191 K191:S191 W191 AE191 AF191 AH191 AK191 AL191 AM191 AN191 AR191 AS191 AT191 AU191 AV191 AW191 AX191 AY191 AZ191 BA191 BB191 BC191 BD191 BE191 BF191 BG191 BH191 BI191 BJ191 BK191:BL191 BM191:XFD191 V192 X192 Z192 AC192 AD192 A196 B196 C196 D196 E196 F196 G196 H196 I196 J196 K196:S196 W196 AE196 AF196 AH196 AK196 AL196 AM196 AN196 AR196 AS196 AT196 AU196 AV196 AW196 AX196 AY196 AZ196 BA196 BB196 BC196 BD196 BE196 BF196 BG196 BH196 BI196 BJ196 BK196:BL196 BM196:XFD196 W197 X197 Z197 AC197 AD197 AM197 AN197 AR197 V198 X199 Z199 AC199 AD199 AF201 AH201 AK201 AL201 A202 B202 C202 D202 E202 F202 G202 H202 I202 J202 K202:S202 W202 AE202 AF202 AH202 AK202 AL202 AM202 AS202 AT202 AU202 AV202 AW202 AX202 AY202 AZ202 BA202 BB202 BC202 BD202 BE202 BF202 BG202 BH202 BI202 BJ202 BK202:BL202 BM202:XFD202 K203:S203 X203 Z203 AC203 AD203 AN203 AR203 K210:S210 A211 B211 C211 D211 E211 F211 G211 H211 I211 J211 K211:S211 W211 AE211 AF211 AH211 AK211 AL211 AM211 AN211 AR211 AS211 AT211 AU211 AV211 AW211 AX211 AY211 AZ211 BA211 BB211 BC211 BD211 BE211 BF211 BG211 BH211 BI211 BJ211 BK211:BL211 BM211:XFD211 A212 B212 C212 D212 E212 F212 G212 H212 I212 J212 K212:S212 W212 AE212 AF212 AH212 AK212 AL212 AM212 AN212 AR212 AS212 AT212 AU212 AV212 AW212 AX212 AY212 AZ212 BA212 BB212 BC212 BD212 BE212 BF212 BG212 BH212 BI212 BJ212 BK212:BL212 BM212:XFD212 A213 B213 C213 D213 E213 F213 G213 H213 I213 J213 K213:S213 W213 AE213 AF213 AH213 AK213 AL213 AM213 AN213 AR213 AS213 AT213 AU213 AV213 AW213 AX213 AY213 AZ213 BA213 BB213 BC213 BD213 BE213 BF213 BG213 BH213 BI213 BJ213 BK213:BL213 BM213:XFD213 X215 Z215 AC215 AD215 A219 B219 C219 D219 E219 F219 G219 H219 I219 J219 K219:S219 W219 AE219 AF219 AH219 AK219 AL219 AM219 AN219 AR219 AS219 AT219 AU219 AV219 AW219 AX219 AY219 AZ219 BA219 BB219 BC219 BD219 BE219 BF219 BG219 BH219 BI219 BJ219 BK219:BL219 BM219:XFD219 X220 Z220 AC220 AD220 K222:S222 X222 Z222 AC222 AD222 X232 Z232 AC232 AD232 AN233 AR233 A234 B234 C234 D234 E234 F234 G234 H234 I234 J234 K234:S234 W234 AE234 AF234 AH234 AK234 AL234 AM234 AN234 AR234 AS234 AT234 AU234 AV234 AW234 AX234 AY234 AZ234 BA234 BB234 BC234 BD234 BE234 BF234 BG234 BH234 BI234 BJ234 BK234:BL234 BM234:XFD234 K235:S235 A237 A1:A13 A15:A17 A19:A26 A31:A35 A38:A40 A42:A43 A45:A47 A50:A51 A176:A186 A189:A190 A192:A195 A197:A201 A203:A210 A214:A218 A220:A233 A235:A236 A238:A1048576 B176:B186 B189:B190 B192:B195 B197:B201 B203:B210 B214:B218 B220:B233 B235:B1048576 C1:C13 C15:C17 C19:C26 C31:C35 C38:C40 C42:C43 C45:C47 C50:C51 C176:C186 C189:C190 C192:C195 C197:C201 C203:C210 C214:C218 C220:C233 C235:C1048576 D1:D13 D15:D17 D19:D26 D31:D35 D38:D40 D42:D43 D45:D47 D176:D186 D189:D190 D192:D195 D197:D201 D203:D210 D214:D218 D220:D233 D235:D1048576 E2:E34 E38:E40 E42:E43 E45:E47 E176:E186 E189:E190 E192:E195 E197:E201 E203:E210 E214:E218 E220:E233 E235:E1048576 F1:F13 F15:F17 F19:F26 F31:F35 F38:F40 F42:F43 F45:F47 F176:F186 F189:F190 F192:F195 F197:F201 F203:F210 F214:F218 F220:F233 F235:F1048576 G1:G13 G15:G17 G19:G26 G31:G35 G38:G40 G42:G43 G45:G47 G176:G186 G189:G190 G192:G195 G197:G201 G203:G210 G214:G218 G220:G233 G235:G1048576 H1:H13 H15:H17 H19:H26 H31:H35 H38:H40 H42:H43 H45:H47 H176:H186 H189:H190 H192:H195 H197:H201 H203:H210 H214:H218 H220:H233 H235:H1048576 I1:I13 I15:I17 I19:I26 I31:I35 I38:I40 I42:I43 I45:I47 I176:I186 I189:I190 I192:I195 I197:I201 I203:I210 I214:I218 I220:I233 I235:I1048576 J1:J13 J15:J17 J19:J26 J31:J35 J38:J40 J42:J43 J45:J47 J176:J186 J189:J190 J192:J195 J197:J201 J203:J210 J214:J218 J220:J233 J235:J1048576 T3:T13 T15:T17 T19:T26 T31:T35 T237:T1048576 U3:U13 U15:U17 U19:U26 U31:U35 U237:U1048576 V238:V1048576 W3:W13 W15:W17 W19:W26 W31:W35 W38:W40 W42:W43 W45:W47 W177:W186 W189:W190 W192:W195 W199:W201 W203:W210 W214:W218 W220:W233 W235:W238 W240:W1048576 X3:X4 X8:X12 X16:X17 X180:X181 X183:X184 X205:X207 X224:X225 X229:X230 X237:X1048576 Y238:Y1048576 Z3:Z4 Z8:Z12 Z16:Z17 Z34:Z35 Z180:Z181 Z183:Z184 Z205:Z207 Z224:Z225 Z229:Z230 Z237:Z1048576 AA237:AA1048576 AB237:AB1048576 AC3:AC4 AC8:AC12 AC16:AC17 AC34:AC35 AC180:AC181 AC183:AC184 AC205:AC207 AC224:AC225 AC229:AC230 AC237:AC1048576 AD3:AD4 AD8:AD12 AD16:AD17 AD34:AD35 AD180:AD181 AD183:AD184 AD205:AD207 AD224:AD225 AD229:AD230 AD237:AD1048576 AE1:AE13 AE15:AE17 AE19:AE26 AE31:AE35 AE38:AE40 AE42:AE43 AE45:AE47 AE176:AE186 AE189:AE190 AE192:AE195 AE197:AE201 AE203:AE210 AE214:AE218 AE220:AE233 AE235:AE1048576 AF3:AF4 AF9:AF13 AF20:AF26 AF31:AF34 AF42:AF43 AF45:AF47 AF177:AF182 AF185:AF186 AF189:AF190 AF192:AF195 AF197:AF199 AF203:AF210 AF214:AF218 AF220:AF222 AF225:AF228 AF230:AF233 AF235:AF1048576 AG238:AG1048576 AH3:AH4 AH9:AH13 AH20:AH26 AH31:AH34 AH42:AH43 AH45:AH47 AH177:AH182 AH185:AH186 AH189:AH190 AH192:AH195 AH197:AH199 AH203:AH210 AH214:AH218 AH220:AH222 AH225:AH228 AH230:AH233 AH235:AH1048576 AI237:AI1048576 AJ3:AJ151 AJ153:AJ156 AJ158:AJ236 AJ237:AJ1048576 AK3:AK4 AK9:AK13 AK20:AK26 AK31:AK34 AK42:AK43 AK45:AK47 AK177:AK182 AK185:AK186 AK189:AK190 AK192:AK195 AK197:AK199 AK203:AK210 AK214:AK218 AK220:AK222 AK225:AK228 AK230:AK233 AK235:AK1048576 AL3:AL4 AL9:AL13 AL20:AL26 AL31:AL34 AL42:AL43 AL45:AL47 AL177:AL182 AL185:AL186 AL189:AL190 AL192:AL195 AL197:AL199 AL203:AL210 AL214:AL218 AL220:AL222 AL225:AL228 AL230:AL233 AL235:AL1048576 AM1:AM13 AM15:AM17 AM19:AM26 AM31:AM35 AM38:AM40 AM42:AM43 AM45:AM47 AM176:AM186 AM189:AM190 AM192:AM195 AM199:AM201 AM203:AM210 AM214:AM218 AM220:AM233 AM235:AM1048576 AN8:AN11 AN15:AN16 AN21:AN26 AN32:AN34 AN38:AN39 AN42:AN43 AN45:AN47 AN177:AN179 AN184:AN185 AN192:AN195 AN199:AN200 AN208:AN210 AN214:AN218 AN220:AN221 AN223:AN226 AN228:AN231 AN238:AN1048576 AO238:AO1048576 AP238:AP1048576 AQ238:AQ1048576 AR8:AR11 AR15:AR16 AR21:AR26 AR32:AR34 AR38:AR39 AR42:AR43 AR45:AR47 AR177:AR179 AR184:AR185 AR192:AR195 AR199:AR200 AR208:AR210 AR214:AR218 AR220:AR221 AR223:AR226 AR228:AR231 AR238:AR1048576 AS1:AS13 AS15:AS17 AS19:AS25 AS31:AS35 AS38:AS40 AS42:AS43 AS45:AS47 AS176:AS186 AS189:AS190 AS192:AS195 AS197:AS201 AS203:AS210 AS214:AS218 AS220:AS233 AS235:AS1048576 AT1:AT13 AT15:AT17 AT19:AT25 AT31:AT35 AT38:AT40 AT42:AT43 AT45:AT47 AT176:AT186 AT189:AT190 AT192:AT195 AT197:AT201 AT203:AT210 AT214:AT218 AT220:AT233 AT235:AT1048576 AU1:AU13 AU15:AU17 AU19:AU26 AU31:AU35 AU38:AU40 AU42:AU43 AU45:AU47 AU176:AU186 AU189:AU190 AU192:AU195 AU197:AU201 AU203:AU210 AU214:AU218 AU220:AU233 AU235:AU1048576 AV1:AV13 AV15:AV17 AV19:AV26 AV31:AV35 AV38:AV40 AV42:AV43 AV45:AV47 AV176:AV186 AV189:AV190 AV192:AV195 AV197:AV201 AV203:AV210 AV214:AV218 AV220:AV233 AV235:AV1048576 AW1:AW13 AW15:AW17 AW19:AW25 AW31:AW35 AW38:AW40 AW42:AW43 AW45:AW47 AW176:AW186 AW189:AW190 AW192:AW195 AW197:AW201 AW203:AW210 AW214:AW218 AW220:AW233 AW235:AW1048576 AX1:AX13 AX15:AX17 AX19:AX26 AX31:AX35 AX38:AX40 AX42:AX43 AX45:AX47 AX176:AX186 AX189:AX190 AX192:AX195 AX197:AX201 AX203:AX210 AX214:AX218 AX220:AX233 AX235:AX1048576 AY1:AY13 AY15:AY17 AY19:AY26 AY31:AY35 AY38:AY40 AY42:AY43 AY45:AY47 AY176:AY186 AY189:AY190 AY192:AY195 AY197:AY201 AY203:AY210 AY214:AY218 AY220:AY233 AY235:AY1048576 AZ1:AZ13 AZ15:AZ17 AZ19:AZ26 AZ31:AZ35 AZ38:AZ40 AZ42:AZ43 AZ45:AZ47 AZ176:AZ186 AZ189:AZ190 AZ192:AZ195 AZ197:AZ201 AZ203:AZ210 AZ214:AZ218 AZ220:AZ233 AZ235:AZ1048576 BA1:BA13 BA15:BA17 BA19:BA26 BA31:BA35 BA38:BA40 BA42:BA43 BA45:BA47 BA176:BA186 BA189:BA190 BA192:BA195 BA197:BA201 BA203:BA210 BA214:BA218 BA220:BA233 BA235:BA1048576 BB1:BB13 BB15:BB17 BB19:BB26 BB31:BB35 BB38:BB40 BB42:BB43 BB45:BB47 BB176:BB186 BB189:BB190 BB192:BB195 BB197:BB201 BB203:BB210 BB214:BB218 BB220:BB233 BB235:BB1048576 BC1:BC13 BC15:BC17 BC19:BC26 BC31:BC35 BC38:BC40 BC42:BC43 BC45:BC47 BC52:BC61 BC67:BC79 BC85:BC89 BC96:BC97 BC99:BC100 BC102:BC103 BC107:BC108 BC114:BC115 BC117:BC119 BC121:BC122 BC124:BC125 BC136:BC137 BC140:BC142 BC144:BC145 BC158:BC159 BC161:BC162 BC169:BC170 BC176:BC186 BC189:BC190 BC192:BC195 BC197:BC201 BC203:BC210 BC214:BC218 BC220:BC233 BC235:BC1048576 BD1:BD13 BD15:BD17 BD19:BD26 BD31:BD35 BD38:BD40 BD42:BD43 BD45:BD47 BD54:BD61 BD67:BD78 BD79:BD112 BD115:BD151 BD153:BD156 BD158:BD170 BD176:BD186 BD189:BD190 BD192:BD195 BD197:BD201 BD203:BD210 BD214:BD218 BD220:BD233 BD235:BD1048576 BE1:BE13 BE15:BE17 BE19:BE26 BE31:BE35 BE38:BE40 BE42:BE43 BE45:BE47 BE54:BE61 BE67:BE78 BE79:BE112 BE115:BE151 BE153:BE156 BE158:BE170 BE176:BE186 BE189:BE190 BE192:BE195 BE197:BE201 BE203:BE210 BE214:BE218 BE220:BE233 BE235:BE1048576 BF1:BF13 BF15:BF17 BF19:BF26 BF31:BF35 BF38:BF40 BF42:BF43 BF45:BF47 BF176:BF186 BF189:BF190 BF192:BF195 BF197:BF201 BF203:BF210 BF214:BF218 BF220:BF233 BF235:BF1048576 BG1:BG13 BG15:BG17 BG19:BG26 BG31:BG35 BG38:BG40 BG42:BG43 BG45:BG47 BG176:BG186 BG189:BG190 BG192:BG195 BG197:BG201 BG203:BG210 BG214:BG218 BG220:BG233 BG235:BG1048576 BH1:BH13 BH15:BH17 BH19:BH26 BH31:BH35 BH38:BH40 BH42:BH43 BH45:BH47 BH176:BH186 BH189:BH190 BH192:BH195 BH197:BH201 BH203:BH210 BH214:BH218 BH220:BH233 BH235:BH1048576 BI1:BI13 BI15:BI17 BI19:BI26 BI31:BI35 BI38:BI40 BI42:BI43 BI45:BI47 BI52:BI61 BI67:BI79 BI85:BI89 BI96:BI97 BI99:BI100 BI102:BI103 BI107:BI108 BI114:BI115 BI117:BI119 BI121:BI122 BI124:BI125 BI136:BI137 BI140:BI142 BI144:BI145 BI158:BI159 BI161:BI162 BI169:BI170 BI176:BI186 BI189:BI190 BI192:BI195 BI197:BI201 BI203:BI210 BI214:BI218 BI220:BI233 BI235:BI1048576 BJ1:BJ13 BJ15:BJ17 BJ19:BJ26 BJ31:BJ35 BJ38:BJ40 BJ42:BJ43 BJ45:BJ47 BJ52:BJ61 BJ67:BJ79 BJ85:BJ89 BJ96:BJ97 BJ99:BJ100 BJ102:BJ103 BJ107:BJ108 BJ114:BJ115 BJ117:BJ119 BJ121:BJ122 BJ124:BJ125 BJ136:BJ137 BJ140:BJ142 BJ144:BJ145 BJ158:BJ159 BJ161:BJ162 BJ169:BJ170 BJ176:BJ186 BJ189:BJ190 BJ192:BJ195 BJ197:BJ201 BJ203:BJ210 BJ214:BJ218 BJ220:BJ233 BJ235:BJ1048576 BK15:BL17 BK19:BL26 BK31:BL35 BK38:BL40 BK42:BL43 BK45:BL47 BK176:BL186 BK189:BL190 BK192:BL195 BK197:BL201 BK203:BL210 BK214:BL218 BK220:BL233 BK141:BL142 BK67:BL76 BK53:BL61 BK85:BL89 BK117:BL119 BK102:BL103 BK114:BL115 BK124:BL125 BK136:BL137 BK107:BL108 BK121:BL122 BK1:BL3 BK5:BL7 BK9:BL13 BK235:BL1048576 BK169:BL170 BK158:BL159 K3:S13 K15:S17 K19:S26 K31:S35 BM15:XFD17 BM19:XFD26 BM31:XFD35 BM38:XFD40 BM42:XFD43 BM45:XFD47 BM141:XFD142 BM67:XFD76 BM53:XFD61 BM85:XFD89 BM117:XFD119 BM102:XFD103 BM114:XFD115 BM124:XFD125 BM136:XFD137 BM107:XFD108 BM121:XFD122 BM1:XFD3 BM5:XFD7 BM9:XFD13 K176:S186 K204:S209 K214:S215 K225:S233 K220:S221 K189:S190 K192:S195 K197:S201 K216:S218 K223:S224 K236:S1048576 BM169:XFD170 BM176:XFD186 BM158:XFD159 BM189:XFD190 BM192:XFD195 BM197:XFD201 BM203:XFD210 BM214:XFD218 BM220:XFD233 BM235:XFD1048576"/>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肺炎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Hanyu</dc:creator>
  <dcterms:created xsi:type="dcterms:W3CDTF">2021-02-08T18:58:00Z</dcterms:created>
  <dcterms:modified xsi:type="dcterms:W3CDTF">2021-09-17T11:24:02Z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2052-3.1.1.4956</vt:lpwstr>
  </property>
</Properties>
</file>