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yalin/My Drive/Manuscript/Xanthomonas/v3_FMicrobio/V3.2/20210807_v1/"/>
    </mc:Choice>
  </mc:AlternateContent>
  <xr:revisionPtr revIDLastSave="0" documentId="13_ncr:1_{7F7E7C99-CB34-EC47-9E25-07E480396601}" xr6:coauthVersionLast="47" xr6:coauthVersionMax="47" xr10:uidLastSave="{00000000-0000-0000-0000-000000000000}"/>
  <bookViews>
    <workbookView xWindow="9560" yWindow="29300" windowWidth="35840" windowHeight="21900" activeTab="8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hUhwm0H6xTOVvgJ72VAFZxUdktoA=="/>
    </ext>
  </extLst>
</workbook>
</file>

<file path=xl/calcChain.xml><?xml version="1.0" encoding="utf-8"?>
<calcChain xmlns="http://schemas.openxmlformats.org/spreadsheetml/2006/main">
  <c r="H19" i="5" l="1"/>
  <c r="G19" i="5"/>
  <c r="F19" i="5"/>
  <c r="H18" i="5"/>
  <c r="G18" i="5"/>
  <c r="F18" i="5"/>
  <c r="G17" i="5"/>
  <c r="F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1" authorId="0" shapeId="0" xr:uid="{00000000-0006-0000-0200-000001000000}">
      <text>
        <r>
          <rPr>
            <sz val="12"/>
            <color theme="1"/>
            <rFont val="Arial"/>
          </rPr>
          <t>======
ID#AAAAN13wjWM
Yao-Cheng Lin    (2021-08-10 00:11:36)
@lika@southerngenomics.org 這裡的 * 是 ParSNP?
_Assigned to Ting-Li Wu_
------
ID#AAAAN13wjas
Ting-Li Wu    (2021-08-10 00:26:29)
星號可有可無～建議把它刪掉。總之就是那79隻，在這個表格Ｓ３應該可以不用說明誰用在哪裡，Ｓ２已經說過了。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Vr7ANJ6MntJOe5yUWOJOEju3L4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0" authorId="0" shapeId="0" xr:uid="{00000000-0006-0000-0300-000001000000}">
      <text>
        <r>
          <rPr>
            <sz val="12"/>
            <color theme="1"/>
            <rFont val="Arial"/>
          </rPr>
          <t>======
ID#AAAANqDGZ2k
Po-Xing Zheng    (2021-08-08 07:34:10)
為了不要讓大家看到抗藥相關的資訊，所以我把黃色標示拿掉。這邊要強調的是一堆TE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OZBtjpGAEt50Su7hkS2kArd7FA=="/>
    </ext>
  </extLst>
</comments>
</file>

<file path=xl/sharedStrings.xml><?xml version="1.0" encoding="utf-8"?>
<sst xmlns="http://schemas.openxmlformats.org/spreadsheetml/2006/main" count="1286" uniqueCount="776">
  <si>
    <t>Supplementary Table 1. Summary of assembly and annotation statistics.</t>
  </si>
  <si>
    <t>Strain</t>
  </si>
  <si>
    <t>Size</t>
  </si>
  <si>
    <t>GC (%)</t>
  </si>
  <si>
    <t>Genes</t>
  </si>
  <si>
    <t>RNA</t>
  </si>
  <si>
    <t>Depth</t>
  </si>
  <si>
    <t>Accession number</t>
  </si>
  <si>
    <t>Illumina</t>
  </si>
  <si>
    <t>Nanopore</t>
  </si>
  <si>
    <t>B2</t>
  </si>
  <si>
    <t>CP059999</t>
  </si>
  <si>
    <t>pB2_V1</t>
  </si>
  <si>
    <t>1(tRNA-ILE)</t>
  </si>
  <si>
    <t>CP060000</t>
  </si>
  <si>
    <t>pB2_V3</t>
  </si>
  <si>
    <t>CP060001</t>
  </si>
  <si>
    <t>SN3-3</t>
  </si>
  <si>
    <t>CP060002</t>
  </si>
  <si>
    <t>pSN3-3</t>
  </si>
  <si>
    <t>CP060003</t>
  </si>
  <si>
    <t>T4</t>
  </si>
  <si>
    <t>CP059992</t>
  </si>
  <si>
    <t>pT4p1</t>
  </si>
  <si>
    <t>CP059993</t>
  </si>
  <si>
    <t>pT4p2</t>
  </si>
  <si>
    <t>CP059994</t>
  </si>
  <si>
    <t>Supplementary Table 2. Strains used for pan-genome analysis.</t>
  </si>
  <si>
    <t>Organism name</t>
  </si>
  <si>
    <t>Location</t>
  </si>
  <si>
    <t>CDS</t>
  </si>
  <si>
    <t>Reference</t>
  </si>
  <si>
    <r>
      <rPr>
        <i/>
        <sz val="12"/>
        <color theme="1"/>
        <rFont val="Times New Roman"/>
      </rPr>
      <t>X. albilineans</t>
    </r>
    <r>
      <rPr>
        <sz val="12"/>
        <color theme="1"/>
        <rFont val="Times New Roman"/>
      </rPr>
      <t xml:space="preserve"> GPE PC73</t>
    </r>
  </si>
  <si>
    <t>NC_013722.1</t>
  </si>
  <si>
    <t>France</t>
  </si>
  <si>
    <t>Pieretti, I., et al. (2009)</t>
  </si>
  <si>
    <r>
      <rPr>
        <i/>
        <sz val="12"/>
        <color theme="1"/>
        <rFont val="Times New Roman"/>
      </rPr>
      <t>X. albilineans</t>
    </r>
    <r>
      <rPr>
        <sz val="12"/>
        <color theme="1"/>
        <rFont val="Times New Roman"/>
      </rPr>
      <t xml:space="preserve"> Xa-FJ1</t>
    </r>
  </si>
  <si>
    <t>NZ_CP046570.1</t>
  </si>
  <si>
    <t>China: Fujian</t>
  </si>
  <si>
    <t>Zhang H. L., et al. (2020)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</si>
  <si>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aurantifolii </t>
    </r>
    <r>
      <rPr>
        <sz val="12"/>
        <color theme="1"/>
        <rFont val="Times New Roman"/>
      </rPr>
      <t>FDC1559</t>
    </r>
  </si>
  <si>
    <t>NZ_CP011160.1</t>
  </si>
  <si>
    <t>Brazil</t>
  </si>
  <si>
    <t>Fonseca, N. P., et al. (2019)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</si>
  <si>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aurantifolii</t>
    </r>
    <r>
      <rPr>
        <sz val="12"/>
        <color theme="1"/>
        <rFont val="Times New Roman"/>
      </rPr>
      <t xml:space="preserve"> FDC1561</t>
    </r>
  </si>
  <si>
    <t>NZ_CP011250.1</t>
  </si>
  <si>
    <t>Argentina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</si>
  <si>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aurantifolii </t>
    </r>
    <r>
      <rPr>
        <sz val="12"/>
        <color theme="1"/>
        <rFont val="Times New Roman"/>
      </rPr>
      <t>FDC1566</t>
    </r>
  </si>
  <si>
    <t>NZ_CP012002.1</t>
  </si>
  <si>
    <t>X. citri subsp. aurantifolii FDC1609</t>
  </si>
  <si>
    <t>NZ_CP011163.1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</si>
  <si>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031638-1-1*</t>
    </r>
  </si>
  <si>
    <t>NZ_CP023285.1</t>
  </si>
  <si>
    <t>Gochez, A. M., et al. (2018)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</si>
  <si>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306*</t>
    </r>
  </si>
  <si>
    <t>NC_003919.1</t>
  </si>
  <si>
    <t>da Silva, A., et al. (2002)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</si>
  <si>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5028*</t>
    </r>
  </si>
  <si>
    <t>NZ_CP009028.1</t>
  </si>
  <si>
    <t>USA: Florida</t>
  </si>
  <si>
    <t>Zhang Y., et al. (2015)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</si>
  <si>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AW13*</t>
    </r>
  </si>
  <si>
    <t>NZ_CP009031.1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</si>
  <si>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AW14*</t>
    </r>
  </si>
  <si>
    <t>NZ_CP009034.1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</si>
  <si>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AW15*</t>
    </r>
  </si>
  <si>
    <t>NZ_CP009037.1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</si>
  <si>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AW16*</t>
    </r>
  </si>
  <si>
    <t>NZ_CP009040.1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</si>
  <si>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B2*</t>
    </r>
  </si>
  <si>
    <t>Taiwan: Taichung</t>
  </si>
  <si>
    <t>This study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</si>
  <si>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BL18*</t>
    </r>
  </si>
  <si>
    <t>NZ_CP009025.1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</si>
  <si>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FB19*</t>
    </r>
  </si>
  <si>
    <t>NZ_CP009022.1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</si>
  <si>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GD2*</t>
    </r>
  </si>
  <si>
    <t>NZ_CP009019.1</t>
  </si>
  <si>
    <t>China: Guangdong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</si>
  <si>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GD3*</t>
    </r>
  </si>
  <si>
    <t>NZ_CP009016.1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</si>
  <si>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JX4*</t>
    </r>
  </si>
  <si>
    <t>NZ_CP009013.1</t>
  </si>
  <si>
    <t>China: Jiangxi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</si>
  <si>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</t>
    </r>
    <r>
      <rPr>
        <i/>
        <sz val="12"/>
        <color theme="1"/>
        <rFont val="Times New Roman"/>
      </rPr>
      <t xml:space="preserve">sp. citri </t>
    </r>
    <r>
      <rPr>
        <sz val="12"/>
        <color theme="1"/>
        <rFont val="Times New Roman"/>
      </rPr>
      <t>JX5*</t>
    </r>
  </si>
  <si>
    <t>NZ_CP009010.1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</si>
  <si>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jx-6*</t>
    </r>
  </si>
  <si>
    <t>NZ_CP011827.2</t>
  </si>
  <si>
    <t>NA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</si>
  <si>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LH201*</t>
    </r>
  </si>
  <si>
    <t>NZ_CP018858.1</t>
  </si>
  <si>
    <t>Reunion</t>
  </si>
  <si>
    <t>Richard, D., et al. (2017)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</si>
  <si>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LH276*</t>
    </r>
  </si>
  <si>
    <t>NZ_CP018854.1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</si>
  <si>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LJ207-7*</t>
    </r>
  </si>
  <si>
    <t>NZ_CP018850.1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</si>
  <si>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LL704-4*</t>
    </r>
  </si>
  <si>
    <t>NZ_CP018847.1</t>
  </si>
  <si>
    <t>Martinique</t>
  </si>
  <si>
    <r>
      <rPr>
        <i/>
        <u/>
        <sz val="12"/>
        <color theme="1"/>
        <rFont val="Times New Roman"/>
      </rPr>
      <t xml:space="preserve">X. citri </t>
    </r>
    <r>
      <rPr>
        <u/>
        <sz val="12"/>
        <color theme="1"/>
        <rFont val="Times New Roman"/>
      </rPr>
      <t xml:space="preserve">subsp. </t>
    </r>
    <r>
      <rPr>
        <i/>
        <u/>
        <sz val="12"/>
        <color theme="1"/>
        <rFont val="Times New Roman"/>
      </rPr>
      <t>citri</t>
    </r>
    <r>
      <rPr>
        <u/>
        <sz val="12"/>
        <color theme="1"/>
        <rFont val="Times New Roman"/>
      </rPr>
      <t xml:space="preserve"> LM180*</t>
    </r>
  </si>
  <si>
    <t>NZ_CM007622.1</t>
  </si>
  <si>
    <r>
      <rPr>
        <i/>
        <u/>
        <sz val="12"/>
        <color theme="1"/>
        <rFont val="Times New Roman"/>
      </rPr>
      <t xml:space="preserve">X. citri </t>
    </r>
    <r>
      <rPr>
        <u/>
        <sz val="12"/>
        <color theme="1"/>
        <rFont val="Times New Roman"/>
      </rPr>
      <t xml:space="preserve">subsp. </t>
    </r>
    <r>
      <rPr>
        <i/>
        <u/>
        <sz val="12"/>
        <color theme="1"/>
        <rFont val="Times New Roman"/>
      </rPr>
      <t>citri</t>
    </r>
    <r>
      <rPr>
        <u/>
        <sz val="12"/>
        <color theme="1"/>
        <rFont val="Times New Roman"/>
      </rPr>
      <t xml:space="preserve"> LM199*</t>
    </r>
  </si>
  <si>
    <t>NZ_CM007619.1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</si>
  <si>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MF20*</t>
    </r>
  </si>
  <si>
    <t>NZ_CP009007.1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</si>
  <si>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MN10*</t>
    </r>
  </si>
  <si>
    <t>NZ_CP009004.1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</si>
  <si>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MN11*</t>
    </r>
  </si>
  <si>
    <t>NZ_CP009001.1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</si>
  <si>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MN12*</t>
    </r>
  </si>
  <si>
    <t>NZ_CP008998.1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</si>
  <si>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NT17*</t>
    </r>
  </si>
  <si>
    <t>NZ_CP008995.1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</si>
  <si>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SN3-3*</t>
    </r>
  </si>
  <si>
    <t>Taiwan: Chiayi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</si>
  <si>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T4*</t>
    </r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</si>
  <si>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TX160042*</t>
    </r>
  </si>
  <si>
    <t>NZ_CP020882.1</t>
  </si>
  <si>
    <t>USA: Texas</t>
  </si>
  <si>
    <t>Bodnar A. M., et al. (2017)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</si>
  <si>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TX160149*</t>
    </r>
  </si>
  <si>
    <t>NZ_CP020885.1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</si>
  <si>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TX160197*</t>
    </r>
  </si>
  <si>
    <t>NZ_CP020889.1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</si>
  <si>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UI6*</t>
    </r>
  </si>
  <si>
    <t>NZ_CP008992.1</t>
  </si>
  <si>
    <t>China: Guangxi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</si>
  <si>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UI7*</t>
    </r>
  </si>
  <si>
    <t>NZ_CP008989.1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</si>
  <si>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Xcc-29-1*</t>
    </r>
  </si>
  <si>
    <t>NZ_CP023661.1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</si>
  <si>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Xcc49*</t>
    </r>
  </si>
  <si>
    <t>NZ_CP023662.1</t>
  </si>
  <si>
    <t>China: Chongqing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</si>
  <si>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4834-R</t>
    </r>
  </si>
  <si>
    <t>NC_022541.1</t>
  </si>
  <si>
    <t>Darrasse, A., et al. (2013)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</si>
  <si>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ISO118C1</t>
    </r>
  </si>
  <si>
    <t>NZ_CP012053.1</t>
  </si>
  <si>
    <t>Canada: Ontario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</si>
  <si>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ISO118C5</t>
    </r>
  </si>
  <si>
    <t>NZ_CP012051.1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</si>
  <si>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ISO12C3</t>
    </r>
  </si>
  <si>
    <t>NZ_CP012055.1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</si>
  <si>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1018</t>
    </r>
  </si>
  <si>
    <t>NZ_CP041961.1</t>
  </si>
  <si>
    <t>South Korea: Hwaseong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</si>
  <si>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1157</t>
    </r>
  </si>
  <si>
    <t>NZ_CP041963.1</t>
  </si>
  <si>
    <t>South Korea: Pocheon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</si>
  <si>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12-2</t>
    </r>
  </si>
  <si>
    <t>NZ_CP015972.1</t>
  </si>
  <si>
    <t>Thailand</t>
  </si>
  <si>
    <t>Carpenter,S.C.D., et al. (2019)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</si>
  <si>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2098</t>
    </r>
  </si>
  <si>
    <t>NZ_CP041965.1</t>
  </si>
  <si>
    <t>South Korea: Suwon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</si>
  <si>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8ra</t>
    </r>
  </si>
  <si>
    <t>NZ_CP017188.2</t>
  </si>
  <si>
    <t>USA: Iowa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</si>
  <si>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8ra</t>
    </r>
  </si>
  <si>
    <t>NZ_CP041781.1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</si>
  <si>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EB08</t>
    </r>
  </si>
  <si>
    <t>NZ_CP026334.1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</si>
  <si>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glycines</t>
    </r>
    <r>
      <rPr>
        <sz val="12"/>
        <color theme="1"/>
        <rFont val="Times New Roman"/>
      </rPr>
      <t xml:space="preserve"> K2</t>
    </r>
  </si>
  <si>
    <t>NZ_CP041967.1</t>
  </si>
  <si>
    <t>South Korea: Danyang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</si>
  <si>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AR81009</t>
    </r>
  </si>
  <si>
    <t>NZ_CP023155.1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</si>
  <si>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HD-1</t>
    </r>
  </si>
  <si>
    <t>NZ_CP046019.1</t>
  </si>
  <si>
    <t>China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</si>
  <si>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MS14003</t>
    </r>
  </si>
  <si>
    <t>NZ_CP023159.1</t>
  </si>
  <si>
    <t>USA: Mississippi</t>
  </si>
  <si>
    <r>
      <rPr>
        <i/>
        <sz val="12"/>
        <color theme="1"/>
        <rFont val="Times New Roman"/>
      </rPr>
      <t>X. citri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MSCT</t>
    </r>
  </si>
  <si>
    <t>NZ_CP017020.1</t>
  </si>
  <si>
    <t>Showmaker, K.C., et al. (2017)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</si>
  <si>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XcmH1005</t>
    </r>
  </si>
  <si>
    <t>NZ_CP013004.1</t>
  </si>
  <si>
    <t>USA: Oklahoma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</si>
  <si>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malvacearum</t>
    </r>
    <r>
      <rPr>
        <sz val="12"/>
        <color theme="1"/>
        <rFont val="Times New Roman"/>
      </rPr>
      <t xml:space="preserve"> XcmN1003</t>
    </r>
  </si>
  <si>
    <t>NZ_CP013006.1</t>
  </si>
  <si>
    <t>Burkina Faso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</si>
  <si>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CFBP4885</t>
    </r>
  </si>
  <si>
    <t>NZ_CP020992.1</t>
  </si>
  <si>
    <t>Ruh, M., et al. (2017)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</si>
  <si>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CFBP6165</t>
    </r>
  </si>
  <si>
    <t>NZ_CP020998.1</t>
  </si>
  <si>
    <t>Canada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</si>
  <si>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CFBP6166</t>
    </r>
  </si>
  <si>
    <t>NZ_CP021001.1</t>
  </si>
  <si>
    <t>South Africa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</si>
  <si>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CFBP6167</t>
    </r>
  </si>
  <si>
    <t>NZ_CP021018.1</t>
  </si>
  <si>
    <t>USA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</si>
  <si>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CFBP6975</t>
    </r>
  </si>
  <si>
    <t>NZ_CP021006.1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</si>
  <si>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CFBP6988R</t>
    </r>
  </si>
  <si>
    <t>NZ_CP020979.1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</si>
  <si>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CFBP6989</t>
    </r>
  </si>
  <si>
    <t>NZ_CP020981.1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</si>
  <si>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CFBP6990</t>
    </r>
  </si>
  <si>
    <t>NZ_CP020983.1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</si>
  <si>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CFBP6991</t>
    </r>
  </si>
  <si>
    <t>NZ_CP021015.1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</si>
  <si>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CFBP6992</t>
    </r>
  </si>
  <si>
    <t>NZ_CP020985.1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</si>
  <si>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CFBP6994R</t>
    </r>
  </si>
  <si>
    <t>NZ_CP020987.1</t>
  </si>
  <si>
    <t>Tanzania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</si>
  <si>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phaseoli</t>
    </r>
    <r>
      <rPr>
        <sz val="12"/>
        <color theme="1"/>
        <rFont val="Times New Roman"/>
      </rPr>
      <t xml:space="preserve"> var. </t>
    </r>
    <r>
      <rPr>
        <i/>
        <sz val="12"/>
        <color theme="1"/>
        <rFont val="Times New Roman"/>
      </rPr>
      <t>fuscans</t>
    </r>
    <r>
      <rPr>
        <sz val="12"/>
        <color theme="1"/>
        <rFont val="Times New Roman"/>
      </rPr>
      <t xml:space="preserve"> CFBP6996R</t>
    </r>
  </si>
  <si>
    <t>NZ_CP020989.1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</si>
  <si>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punicae</t>
    </r>
    <r>
      <rPr>
        <sz val="12"/>
        <color theme="1"/>
        <rFont val="Times New Roman"/>
      </rPr>
      <t xml:space="preserve"> BD0023</t>
    </r>
  </si>
  <si>
    <t>NZ_CP030161.1</t>
  </si>
  <si>
    <t>India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</si>
  <si>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punicae</t>
    </r>
    <r>
      <rPr>
        <sz val="12"/>
        <color theme="1"/>
        <rFont val="Times New Roman"/>
      </rPr>
      <t xml:space="preserve"> BD0025</t>
    </r>
  </si>
  <si>
    <t>NZ_CP030169.1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</si>
  <si>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punicae</t>
    </r>
    <r>
      <rPr>
        <sz val="12"/>
        <color theme="1"/>
        <rFont val="Times New Roman"/>
      </rPr>
      <t xml:space="preserve"> LMG7439</t>
    </r>
  </si>
  <si>
    <t>NZ_CP030164.1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</si>
  <si>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vignicola</t>
    </r>
    <r>
      <rPr>
        <sz val="12"/>
        <color theme="1"/>
        <rFont val="Times New Roman"/>
      </rPr>
      <t xml:space="preserve"> CFBP7111</t>
    </r>
  </si>
  <si>
    <t>NZ_CP022263.1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</si>
  <si>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vignicola</t>
    </r>
    <r>
      <rPr>
        <sz val="12"/>
        <color theme="1"/>
        <rFont val="Times New Roman"/>
      </rPr>
      <t xml:space="preserve"> CFBP7112</t>
    </r>
  </si>
  <si>
    <t>NZ_CP022267.1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</si>
  <si>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vignicola</t>
    </r>
    <r>
      <rPr>
        <sz val="12"/>
        <color theme="1"/>
        <rFont val="Times New Roman"/>
      </rPr>
      <t xml:space="preserve"> CFBP7113</t>
    </r>
  </si>
  <si>
    <t>NZ_CP022270.1</t>
  </si>
  <si>
    <t>Sudan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</si>
  <si>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A306</t>
    </r>
  </si>
  <si>
    <t>NZ_CP006857.1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</si>
  <si>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 xml:space="preserve">subsp.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AW12879*</t>
    </r>
  </si>
  <si>
    <t>NC_020815.1</t>
  </si>
  <si>
    <t>Jalan, N., et al. (2013)</t>
  </si>
  <si>
    <r>
      <rPr>
        <i/>
        <sz val="12"/>
        <color theme="1"/>
        <rFont val="Times New Roman"/>
      </rPr>
      <t>X. oryzae</t>
    </r>
    <r>
      <rPr>
        <sz val="12"/>
        <color theme="1"/>
        <rFont val="Times New Roman"/>
      </rPr>
      <t xml:space="preserve"> NJ611</t>
    </r>
  </si>
  <si>
    <t>NZ_CP036252.1</t>
  </si>
  <si>
    <t>Mali</t>
  </si>
  <si>
    <t>Lang, J. M., et al. (2019)</t>
  </si>
  <si>
    <r>
      <rPr>
        <i/>
        <sz val="12"/>
        <color theme="1"/>
        <rFont val="Times New Roman"/>
      </rPr>
      <t>X. oryzae</t>
    </r>
    <r>
      <rPr>
        <sz val="12"/>
        <color theme="1"/>
        <rFont val="Times New Roman"/>
      </rPr>
      <t xml:space="preserve"> X11-5A</t>
    </r>
  </si>
  <si>
    <t>NZ_CP036251.1</t>
  </si>
  <si>
    <t>Triplett, L. R., et al. (2011)</t>
  </si>
  <si>
    <t>* strains used for ParSNP analysis</t>
  </si>
  <si>
    <r>
      <rPr>
        <sz val="12"/>
        <color theme="1"/>
        <rFont val="Times New Roman"/>
      </rPr>
      <t xml:space="preserve">Pieretti, I., et al. (2009). "The complete genome sequence of Xanthomonas albilineans provides new insights into the reductive genome evolution of the xylem-limited Xanthomonadaceae." </t>
    </r>
    <r>
      <rPr>
        <u/>
        <sz val="12"/>
        <color theme="1"/>
        <rFont val="Times New Roman"/>
      </rPr>
      <t>BMC genomics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10</t>
    </r>
    <r>
      <rPr>
        <sz val="12"/>
        <color theme="1"/>
        <rFont val="Times New Roman"/>
      </rPr>
      <t>: 616.</t>
    </r>
  </si>
  <si>
    <r>
      <rPr>
        <sz val="12"/>
        <color theme="1"/>
        <rFont val="Times New Roman"/>
      </rPr>
      <t xml:space="preserve">Zhang, H. L., et al. (2020). "Complete Genome Sequence Reveals Evolutionary and Comparative Genomic Features of Xanthomonas albilineans Causing Sugarcane Leaf Scald." </t>
    </r>
    <r>
      <rPr>
        <u/>
        <sz val="12"/>
        <color theme="1"/>
        <rFont val="Times New Roman"/>
      </rPr>
      <t>Microorganisms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8</t>
    </r>
    <r>
      <rPr>
        <sz val="12"/>
        <color theme="1"/>
        <rFont val="Times New Roman"/>
      </rPr>
      <t>(2).</t>
    </r>
  </si>
  <si>
    <r>
      <rPr>
        <sz val="12"/>
        <color theme="1"/>
        <rFont val="Times New Roman"/>
      </rPr>
      <t xml:space="preserve">Fonseca, N. P., et al. (2019). "Analyses of Seven New Genomes of Xanthomonas citri pv. aurantifolii Strains, Causative Agents of Citrus Canker B and C, Show a Reduced Repertoire of Pathogenicity-Related Genes." </t>
    </r>
    <r>
      <rPr>
        <u/>
        <sz val="12"/>
        <color theme="1"/>
        <rFont val="Times New Roman"/>
      </rPr>
      <t>Front Microbiol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10</t>
    </r>
    <r>
      <rPr>
        <sz val="12"/>
        <color theme="1"/>
        <rFont val="Times New Roman"/>
      </rPr>
      <t>: 2361.</t>
    </r>
  </si>
  <si>
    <r>
      <rPr>
        <sz val="12"/>
        <color theme="1"/>
        <rFont val="Times New Roman"/>
      </rPr>
      <t xml:space="preserve">Gochez, A. M., et al. (2018). "Pacbio sequencing of copper-tolerant Xanthomonas citri reveals presence of a chimeric plasmid structure and provides insights into reassortment and shuffling of transcription activator-like effectors among X. citri strains." </t>
    </r>
    <r>
      <rPr>
        <u/>
        <sz val="12"/>
        <color theme="1"/>
        <rFont val="Times New Roman"/>
      </rPr>
      <t>BMC genomics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19</t>
    </r>
    <r>
      <rPr>
        <sz val="12"/>
        <color theme="1"/>
        <rFont val="Times New Roman"/>
      </rPr>
      <t>(1): 16.</t>
    </r>
  </si>
  <si>
    <r>
      <rPr>
        <sz val="12"/>
        <color theme="1"/>
        <rFont val="Times New Roman"/>
      </rPr>
      <t xml:space="preserve">da Silva, A. C., et al. (2002). "Comparison of the genomes of two Xanthomonas pathogens with differing host specificities." </t>
    </r>
    <r>
      <rPr>
        <u/>
        <sz val="12"/>
        <color theme="1"/>
        <rFont val="Times New Roman"/>
      </rPr>
      <t>Nature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417</t>
    </r>
    <r>
      <rPr>
        <sz val="12"/>
        <color theme="1"/>
        <rFont val="Times New Roman"/>
      </rPr>
      <t>(6887): 459-463.</t>
    </r>
  </si>
  <si>
    <r>
      <rPr>
        <sz val="12"/>
        <color theme="1"/>
        <rFont val="Times New Roman"/>
      </rPr>
      <t xml:space="preserve">Zhang, Y., et al. (2015). "Positive selection is the main driving force for evolution of citrus canker-causing Xanthomonas." </t>
    </r>
    <r>
      <rPr>
        <u/>
        <sz val="12"/>
        <color theme="1"/>
        <rFont val="Times New Roman"/>
      </rPr>
      <t>ISME J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9</t>
    </r>
    <r>
      <rPr>
        <sz val="12"/>
        <color theme="1"/>
        <rFont val="Times New Roman"/>
      </rPr>
      <t>(10): 2128-2138.</t>
    </r>
  </si>
  <si>
    <r>
      <rPr>
        <sz val="12"/>
        <color theme="1"/>
        <rFont val="Times New Roman"/>
      </rPr>
      <t xml:space="preserve">Richard, D., et al. (2017). "Adaptation of genetically monomorphic bacteria: evolution of copper resistance through multiple horizontal gene transfers of complex and versatile mobile genetic elements." </t>
    </r>
    <r>
      <rPr>
        <u/>
        <sz val="12"/>
        <color theme="1"/>
        <rFont val="Times New Roman"/>
      </rPr>
      <t>Mol Ecol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26</t>
    </r>
    <r>
      <rPr>
        <sz val="12"/>
        <color theme="1"/>
        <rFont val="Times New Roman"/>
      </rPr>
      <t>(7): 2131-2149.</t>
    </r>
  </si>
  <si>
    <r>
      <rPr>
        <sz val="12"/>
        <color theme="1"/>
        <rFont val="Times New Roman"/>
      </rPr>
      <t xml:space="preserve">Bodnar, A. M., et al. (2017). "Complete genome sequences of three Xanthomonas citri strains from Texas."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5</t>
    </r>
    <r>
      <rPr>
        <sz val="12"/>
        <color theme="1"/>
        <rFont val="Times New Roman"/>
      </rPr>
      <t>(28).</t>
    </r>
  </si>
  <si>
    <r>
      <rPr>
        <sz val="12"/>
        <color theme="1"/>
        <rFont val="Times New Roman"/>
      </rPr>
      <t xml:space="preserve">Darrasse, A., et al. (2013). "Genome sequence of Xanthomonas fuscans subsp. fuscans strain 4834-R reveals that flagellar motility is not a general feature of xanthomonads." </t>
    </r>
    <r>
      <rPr>
        <u/>
        <sz val="12"/>
        <color theme="1"/>
        <rFont val="Times New Roman"/>
      </rPr>
      <t>BMC genomics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14</t>
    </r>
    <r>
      <rPr>
        <sz val="12"/>
        <color theme="1"/>
        <rFont val="Times New Roman"/>
      </rPr>
      <t>(1): 1-30.</t>
    </r>
  </si>
  <si>
    <r>
      <rPr>
        <sz val="12"/>
        <color theme="1"/>
        <rFont val="Times New Roman"/>
      </rPr>
      <t xml:space="preserve">Carpenter, S. C., et al. (2019). "Complete genome sequences of Xanthomonas axonopodis pv. glycines isolates from the United States and Thailand reveal conserved transcription activator-like effectors." </t>
    </r>
    <r>
      <rPr>
        <u/>
        <sz val="12"/>
        <color theme="1"/>
        <rFont val="Times New Roman"/>
      </rPr>
      <t>Genome biology and evolution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11</t>
    </r>
    <r>
      <rPr>
        <sz val="12"/>
        <color theme="1"/>
        <rFont val="Times New Roman"/>
      </rPr>
      <t>(5): 1380-1384.</t>
    </r>
  </si>
  <si>
    <r>
      <rPr>
        <sz val="12"/>
        <color theme="1"/>
        <rFont val="Times New Roman"/>
      </rPr>
      <t xml:space="preserve">Showmaker, K. C., et al. (2017). "The genome of the cotton bacterial blight pathogen Xanthomonas citri pv. malvacearum strain MSCT1." </t>
    </r>
    <r>
      <rPr>
        <u/>
        <sz val="12"/>
        <color theme="1"/>
        <rFont val="Times New Roman"/>
      </rPr>
      <t>Standards in genomic sciences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12</t>
    </r>
    <r>
      <rPr>
        <sz val="12"/>
        <color theme="1"/>
        <rFont val="Times New Roman"/>
      </rPr>
      <t>(1): 1-12.</t>
    </r>
  </si>
  <si>
    <r>
      <rPr>
        <sz val="12"/>
        <color theme="1"/>
        <rFont val="Times New Roman"/>
      </rPr>
      <t xml:space="preserve">Ruh, M., et al. (2017). "Xanthomonas adaptation to common bean is associated with horizontal transfers of genes encoding TAL effectors." </t>
    </r>
    <r>
      <rPr>
        <u/>
        <sz val="12"/>
        <color theme="1"/>
        <rFont val="Times New Roman"/>
      </rPr>
      <t>BMC genomics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18</t>
    </r>
    <r>
      <rPr>
        <sz val="12"/>
        <color theme="1"/>
        <rFont val="Times New Roman"/>
      </rPr>
      <t>(1): 670.</t>
    </r>
  </si>
  <si>
    <r>
      <rPr>
        <sz val="12"/>
        <color theme="1"/>
        <rFont val="Times New Roman"/>
      </rPr>
      <t xml:space="preserve">Ruh, M., et al. (2017). "First complete genome sequences of Xanthomonas citri pv. vignicola strains CFBP7111, CFBP7112, and CFBP7113 obtained using long-read technology."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5</t>
    </r>
    <r>
      <rPr>
        <sz val="12"/>
        <color theme="1"/>
        <rFont val="Times New Roman"/>
      </rPr>
      <t>(36).</t>
    </r>
  </si>
  <si>
    <r>
      <rPr>
        <sz val="12"/>
        <color theme="1"/>
        <rFont val="Times New Roman"/>
      </rPr>
      <t xml:space="preserve">Jalan, N., et al. (2013). "Complete genome sequence of Xanthomonas citri subsp. citri strain Aw12879, a restricted-host-range citrus canker-causing bacterium."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</t>
    </r>
    <r>
      <rPr>
        <sz val="12"/>
        <color theme="1"/>
        <rFont val="Times New Roman"/>
      </rPr>
      <t>(3).</t>
    </r>
  </si>
  <si>
    <r>
      <rPr>
        <sz val="12"/>
        <color theme="1"/>
        <rFont val="Times New Roman"/>
      </rPr>
      <t xml:space="preserve">Lang, J. M., et al. (2019). "A pathovar of Xanthomonas oryzae infecting wild grasses provides insight into the evolution of pathogenicity in rice agroecosystems." </t>
    </r>
    <r>
      <rPr>
        <u/>
        <sz val="12"/>
        <color theme="1"/>
        <rFont val="Times New Roman"/>
      </rPr>
      <t>Frontiers in plant science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10</t>
    </r>
    <r>
      <rPr>
        <sz val="12"/>
        <color theme="1"/>
        <rFont val="Times New Roman"/>
      </rPr>
      <t>: 507.</t>
    </r>
  </si>
  <si>
    <r>
      <rPr>
        <sz val="12"/>
        <color theme="1"/>
        <rFont val="Times New Roman"/>
      </rPr>
      <t xml:space="preserve">Triplett, L. R., et al. (2011). "Genomic analysis of Xanthomonas oryzae isolates from rice grown in the United States reveals substantial divergence from known X. oryzae pathovars." </t>
    </r>
    <r>
      <rPr>
        <u/>
        <sz val="12"/>
        <color theme="1"/>
        <rFont val="Times New Roman"/>
      </rPr>
      <t>Appl Environ Microbiol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77</t>
    </r>
    <r>
      <rPr>
        <sz val="12"/>
        <color theme="1"/>
        <rFont val="Times New Roman"/>
      </rPr>
      <t>(12): 3930-3937.</t>
    </r>
  </si>
  <si>
    <t>Supplementary Table 3. Pairwise nucleotide sequences identified by fastANI</t>
  </si>
  <si>
    <r>
      <rPr>
        <i/>
        <sz val="12"/>
        <color rgb="FF000000"/>
        <rFont val="Times New Roman"/>
      </rPr>
      <t>X. albilineans</t>
    </r>
    <r>
      <rPr>
        <sz val="12"/>
        <color rgb="FF000000"/>
        <rFont val="Times New Roman"/>
      </rPr>
      <t xml:space="preserve"> GPE PC73</t>
    </r>
  </si>
  <si>
    <r>
      <rPr>
        <i/>
        <sz val="12"/>
        <color rgb="FF000000"/>
        <rFont val="Times New Roman"/>
      </rPr>
      <t>X. albilineans</t>
    </r>
    <r>
      <rPr>
        <sz val="12"/>
        <color rgb="FF000000"/>
        <rFont val="Times New Roman"/>
      </rPr>
      <t xml:space="preserve"> Xa-FJ1</t>
    </r>
  </si>
  <si>
    <r>
      <rPr>
        <i/>
        <sz val="12"/>
        <color rgb="FF000000"/>
        <rFont val="Times New Roman"/>
      </rPr>
      <t>X. oryzae</t>
    </r>
    <r>
      <rPr>
        <sz val="12"/>
        <color rgb="FF000000"/>
        <rFont val="Times New Roman"/>
      </rPr>
      <t xml:space="preserve"> X11-5A</t>
    </r>
  </si>
  <si>
    <r>
      <rPr>
        <i/>
        <sz val="12"/>
        <color rgb="FF000000"/>
        <rFont val="Times New Roman"/>
      </rPr>
      <t>X. oryzae</t>
    </r>
    <r>
      <rPr>
        <sz val="12"/>
        <color rgb="FF000000"/>
        <rFont val="Times New Roman"/>
      </rPr>
      <t xml:space="preserve"> NJ611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</si>
  <si>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ISO12C3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</si>
  <si>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ISO118C5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</si>
  <si>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ISO118C1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</si>
  <si>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4834-R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</si>
  <si>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 xml:space="preserve">aurantifolii </t>
    </r>
    <r>
      <rPr>
        <sz val="12"/>
        <color rgb="FF000000"/>
        <rFont val="Times New Roman"/>
      </rPr>
      <t>FDC1559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</si>
  <si>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 xml:space="preserve">aurantifolii </t>
    </r>
    <r>
      <rPr>
        <sz val="12"/>
        <color rgb="FF000000"/>
        <rFont val="Times New Roman"/>
      </rPr>
      <t>FDC1566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</si>
  <si>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aurantifolii</t>
    </r>
    <r>
      <rPr>
        <sz val="12"/>
        <color rgb="FF000000"/>
        <rFont val="Times New Roman"/>
      </rPr>
      <t xml:space="preserve"> FDC1561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</si>
  <si>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vignicola</t>
    </r>
    <r>
      <rPr>
        <sz val="12"/>
        <color rgb="FF000000"/>
        <rFont val="Times New Roman"/>
      </rPr>
      <t xml:space="preserve"> CFBP7112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</si>
  <si>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vignicola</t>
    </r>
    <r>
      <rPr>
        <sz val="12"/>
        <color rgb="FF000000"/>
        <rFont val="Times New Roman"/>
      </rPr>
      <t xml:space="preserve"> CFBP7111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</si>
  <si>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vignicola</t>
    </r>
    <r>
      <rPr>
        <sz val="12"/>
        <color rgb="FF000000"/>
        <rFont val="Times New Roman"/>
      </rPr>
      <t xml:space="preserve"> CFBP7113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</si>
  <si>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CFBP6975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</si>
  <si>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CFBP6167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</si>
  <si>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CFBP4885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</si>
  <si>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CFBP6166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</si>
  <si>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CFBP6165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</si>
  <si>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CFBP6992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</si>
  <si>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CFBP6994R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</si>
  <si>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CFBP6996R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</si>
  <si>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CFBP6989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</si>
  <si>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CFBP6988R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</si>
  <si>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CFBP6991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</si>
  <si>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phaseoli</t>
    </r>
    <r>
      <rPr>
        <sz val="12"/>
        <color rgb="FF000000"/>
        <rFont val="Times New Roman"/>
      </rPr>
      <t xml:space="preserve"> var. </t>
    </r>
    <r>
      <rPr>
        <i/>
        <sz val="12"/>
        <color rgb="FF000000"/>
        <rFont val="Times New Roman"/>
      </rPr>
      <t>fuscans</t>
    </r>
    <r>
      <rPr>
        <sz val="12"/>
        <color rgb="FF000000"/>
        <rFont val="Times New Roman"/>
      </rPr>
      <t xml:space="preserve"> CFBP6990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</si>
  <si>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HD-1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</si>
  <si>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XcmN1003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</si>
  <si>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XcmH1005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</si>
  <si>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AR81009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</si>
  <si>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MSCT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</si>
  <si>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malvacearum</t>
    </r>
    <r>
      <rPr>
        <sz val="12"/>
        <color rgb="FF000000"/>
        <rFont val="Times New Roman"/>
      </rPr>
      <t xml:space="preserve"> MS14003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</si>
  <si>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punicae</t>
    </r>
    <r>
      <rPr>
        <sz val="12"/>
        <color rgb="FF000000"/>
        <rFont val="Times New Roman"/>
      </rPr>
      <t xml:space="preserve"> LMG7439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</si>
  <si>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punicae</t>
    </r>
    <r>
      <rPr>
        <sz val="12"/>
        <color rgb="FF000000"/>
        <rFont val="Times New Roman"/>
      </rPr>
      <t xml:space="preserve"> BD0025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</si>
  <si>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punicae</t>
    </r>
    <r>
      <rPr>
        <sz val="12"/>
        <color rgb="FF000000"/>
        <rFont val="Times New Roman"/>
      </rPr>
      <t xml:space="preserve"> BD0023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</si>
  <si>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2098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</si>
  <si>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12-2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</si>
  <si>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8ra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</si>
  <si>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8ra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</si>
  <si>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EB08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</si>
  <si>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K2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</si>
  <si>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1157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</si>
  <si>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glycines</t>
    </r>
    <r>
      <rPr>
        <sz val="12"/>
        <color rgb="FF000000"/>
        <rFont val="Times New Roman"/>
      </rPr>
      <t xml:space="preserve"> 1018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</si>
  <si>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AW15*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</si>
  <si>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AW14*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</si>
  <si>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AW13*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</si>
  <si>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AW12879*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</si>
  <si>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AW16*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</si>
  <si>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TX160197*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</si>
  <si>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TX160042*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</si>
  <si>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TX160149*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</si>
  <si>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Xcc49*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</si>
  <si>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UI6*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</si>
  <si>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jx-6*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</si>
  <si>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UI7*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</si>
  <si>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LJ207-7*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</si>
  <si>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LH201*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</si>
  <si>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FB19*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</si>
  <si>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BL18*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</si>
  <si>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031638-1-1*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</si>
  <si>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A306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</si>
  <si>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NT17*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</si>
  <si>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306*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</si>
  <si>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MF20*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</si>
  <si>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5028*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</si>
  <si>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LL704-4*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</si>
  <si>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GD3*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</si>
  <si>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LH276*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</si>
  <si>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Xcc-29-1*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</si>
  <si>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 xml:space="preserve">citri </t>
    </r>
    <r>
      <rPr>
        <sz val="12"/>
        <color rgb="FF000000"/>
        <rFont val="Times New Roman"/>
      </rPr>
      <t>GD2*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</si>
  <si>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MN10*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</si>
  <si>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MN11*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</si>
  <si>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MN12*</t>
    </r>
  </si>
  <si>
    <r>
      <rPr>
        <i/>
        <sz val="12"/>
        <color rgb="FF000000"/>
        <rFont val="Times New Roman"/>
      </rPr>
      <t>X. citri</t>
    </r>
    <r>
      <rPr>
        <sz val="12"/>
        <color rgb="FF000000"/>
        <rFont val="Times New Roman"/>
      </rPr>
      <t xml:space="preserve"> sub</t>
    </r>
    <r>
      <rPr>
        <i/>
        <sz val="12"/>
        <color rgb="FF000000"/>
        <rFont val="Times New Roman"/>
      </rPr>
      <t xml:space="preserve">sp. citri </t>
    </r>
    <r>
      <rPr>
        <sz val="12"/>
        <color rgb="FF000000"/>
        <rFont val="Times New Roman"/>
      </rPr>
      <t>JX5*</t>
    </r>
  </si>
  <si>
    <r>
      <rPr>
        <i/>
        <sz val="12"/>
        <color rgb="FF000000"/>
        <rFont val="Times New Roman"/>
      </rPr>
      <t xml:space="preserve">X. citri </t>
    </r>
    <r>
      <rPr>
        <sz val="12"/>
        <color rgb="FF000000"/>
        <rFont val="Times New Roman"/>
      </rPr>
      <t xml:space="preserve">subsp. </t>
    </r>
    <r>
      <rPr>
        <i/>
        <sz val="12"/>
        <color rgb="FF000000"/>
        <rFont val="Times New Roman"/>
      </rPr>
      <t>citri</t>
    </r>
    <r>
      <rPr>
        <sz val="12"/>
        <color rgb="FF000000"/>
        <rFont val="Times New Roman"/>
      </rPr>
      <t xml:space="preserve"> JX4*</t>
    </r>
  </si>
  <si>
    <t>Supplementary Table 4. GO enrichment of strain specific genes</t>
  </si>
  <si>
    <t>Catelog</t>
  </si>
  <si>
    <t>GO ID</t>
  </si>
  <si>
    <t>Description</t>
  </si>
  <si>
    <t>Adjusted p value</t>
  </si>
  <si>
    <t>GeneID</t>
  </si>
  <si>
    <t>Molecular Function</t>
  </si>
  <si>
    <t>transposase activity</t>
  </si>
  <si>
    <t>B2003551|B2000165|B2000100|B2000168|B2003447</t>
  </si>
  <si>
    <t>nucleic acid binding</t>
  </si>
  <si>
    <t>B2001170|B2003471|B2000280|B2000171|B2003551|B2004011|B2003509|B2002969|B2001607|B2000827|B2000165|B2000100|B2002005|B2000376|B2000168|B2003169|B2002788|B2002810|B2002248|B2000632|B2003623</t>
  </si>
  <si>
    <t>Biological Process</t>
  </si>
  <si>
    <t>transposition</t>
  </si>
  <si>
    <t>B2003471|B2000171|B2003551|B2000165|B2000100|B2000376|B2000168|B2000632|B2003447</t>
  </si>
  <si>
    <t>DNA integration</t>
  </si>
  <si>
    <t>B2003471|B2003509|B2000171|B2002969|B2001607|B2004011|B2000376|B2002788|B2002248|B2000632</t>
  </si>
  <si>
    <t>DNA metabolic process</t>
  </si>
  <si>
    <t>B2003471|B2000171|B2003551|B2004011|B2003509|B2002969|B2001607|B2000165|B2000100|B2000376|B2000168|B2002788|B2002810|B2002248|B2000632|B2003447</t>
  </si>
  <si>
    <t>transposition, DNA-mediated</t>
  </si>
  <si>
    <t>nucleic acid metabolic process</t>
  </si>
  <si>
    <t>B2001170|B2003471|B2000171|B2003551|B2004011|B2003509|B2002969|B2001607|B2000165|B2000100|B2000376|B2000168|B2003169|B2002788|B2002810|B2002248|B2000632|B2003447</t>
  </si>
  <si>
    <t>nucleobase-containing compound metabolic process</t>
  </si>
  <si>
    <t>B2001170|B2003471|B2000171|B2003551|B2004011|B2003509|B2002969|B2001607|B2000165|B2000286|B2000100|B2003751|B2004466|B2000376|B2000168|B2003169|B2002788|B2002810|B2002248|B2000632|B2003447</t>
  </si>
  <si>
    <t>SN3-3_001981_1|SN3-3_004520_1|SN3-3_000552_1|SN3-3_003502_1|SN3-3_000533_1|SN3-3_002432_1|SN3-3_004725_1|SN3-3_004648_1|SN3-3_004729_1|SN3-3_002652_1|SN3-3_002877_1|SN3-3_004719_1</t>
  </si>
  <si>
    <t>catalytic activity, acting on DNA</t>
  </si>
  <si>
    <t>SN3-3_001981_1|SN3-3_004520_1|SN3-3_003502_1|SN3-3_002432_1|SN3-3_004725_1|SN3-3_004729_1|SN3-3_002652_1|SN3-3_002877_1|SN3-3_004719_1|SN3-3_000560_1|SN3-3_000552_1|SN3-3_000533_1|SN3-3_001613_1|SN3-3_004648_1</t>
  </si>
  <si>
    <t>SN3-3_003527_1|SN3-3_003503_1|SN3-3_002661_1|SN3-3_002290_1|SN3-3_002432_1|SN3-3_004725_1|SN3-3_004729_1|SN3-3_002877_1|SN3-3_001228_1|SN3-3_000552_1|SN3-3_003557_1|SN3-3_000533_1|SN3-3_004648_1|SN3-3_001981_1|SN3-3_004520_1|SN3-3_003498_1|SN3-3_004332_1|SN3-3_000390_1|SN3-3_004719_1|SN3-3_002845_1|SN3-3_001195_1|SN3-3_000560_1|SN3-3_000375_1|SN3-3_000859_1|SN3-3_003609_1|SN3-3_000100_1|SN3-3_000540_1|SN3-3_000524_1|SN3-3_000546_1|SN3-3_000527_1|SN3-3_001023_1|SN3-3_000169_1|SN3-3_001655_1</t>
  </si>
  <si>
    <t>SN3-3_001981_1|SN3-3_003527_1|SN3-3_004520_1|SN3-3_003498_1|SN3-3_003502_1|SN3-3_002432_1|SN3-3_004725_1|SN3-3_004729_1|SN3-3_002652_1|SN3-3_002877_1|SN3-3_004719_1|SN3-3_001195_1|SN3-3_002288_1|SN3-3_001228_1|SN3-3_000375_1|SN3-3_003609_1|SN3-3_000100_1|SN3-3_000552_1|SN3-3_000533_1|SN3-3_004648_1|SN3-3_000169_1</t>
  </si>
  <si>
    <t>SN3-3_003527_1|SN3-3_003503_1|SN3-3_002661_1|SN3-3_003502_1|SN3-3_002290_1|SN3-3_002432_1|SN3-3_004725_1|SN3-3_004729_1|SN3-3_002877_1|SN3-3_001228_1|SN3-3_000553_1|SN3-3_000552_1|SN3-3_003557_1|SN3-3_000533_1|SN3-3_004648_1|SN3-3_001981_1|SN3-3_004520_1|SN3-3_003498_1|SN3-3_002652_1|SN3-3_004719_1|SN3-3_002845_1|SN3-3_001195_1|SN3-3_002288_1|SN3-3_000375_1|SN3-3_003609_1|SN3-3_000100_1|SN3-3_001613_1|SN3-3_000524_1|SN3-3_000546_1|SN3-3_000169_1|SN3-3_001655_1</t>
  </si>
  <si>
    <t>SN3-3_003527_1|SN3-3_003503_1|SN3-3_003498_1|SN3-3_002661_1|SN3-3_002290_1|SN3-3_002845_1|SN3-3_001195_1|SN3-3_002288_1|SN3-3_001228_1|SN3-3_000375_1|SN3-3_003609_1|SN3-3_000100_1|SN3-3_003557_1|SN3-3_000524_1|SN3-3_000546_1|SN3-3_000169_1|SN3-3_001655_1</t>
  </si>
  <si>
    <t>SN3-3_003527_1|SN3-3_003503_1|SN3-3_002661_1|SN3-3_003502_1|SN3-3_002290_1|SN3-3_002432_1|SN3-3_004725_1|SN3-3_004729_1|SN3-3_002877_1|SN3-3_001228_1|SN3-3_000553_1|SN3-3_000552_1|SN3-3_003557_1|SN3-3_000533_1|SN3-3_004648_1|SN3-3_001981_1|SN3-3_004520_1|SN3-3_003498_1|SN3-3_002652_1|SN3-3_004719_1|SN3-3_002845_1|SN3-3_001195_1|SN3-3_002288_1|SN3-3_000375_1|SN3-3_000859_1|SN3-3_003609_1|SN3-3_000100_1|SN3-3_001613_1|SN3-3_000524_1|SN3-3_000546_1|SN3-3_000169_1|SN3-3_001655_1</t>
  </si>
  <si>
    <t>DNA recombination</t>
  </si>
  <si>
    <t>SN3-3_001981_1|SN3-3_004520_1|SN3-3_003503_1|SN3-3_003502_1|SN3-3_002432_1|SN3-3_004725_1|SN3-3_004729_1|SN3-3_002652_1|SN3-3_002877_1|SN3-3_004719_1|SN3-3_000552_1|SN3-3_000533_1|SN3-3_004648_1|SN3-3_000524_1</t>
  </si>
  <si>
    <t>SN3-3_003527_1|SN3-3_003503_1|SN3-3_002661_1|SN3-3_003502_1|SN3-3_002290_1|SN3-3_002432_1|SN3-3_004725_1|SN3-3_004729_1|SN3-3_002877_1|SN3-3_001228_1|SN3-3_000553_1|SN3-3_000552_1|SN3-3_003557_1|SN3-3_000533_1|SN3-3_004648_1|SN3-3_001981_1|SN3-3_004520_1|SN3-3_003498_1|SN3-3_000285_1|SN3-3_002652_1|SN3-3_004719_1|SN3-3_002845_1|SN3-3_001195_1|SN3-3_002288_1|SN3-3_000375_1|SN3-3_000859_1|SN3-3_003609_1|SN3-3_000100_1|SN3-3_001613_1|SN3-3_000524_1|SN3-3_000546_1|SN3-3_000169_1|SN3-3_001655_1</t>
  </si>
  <si>
    <t>cellular macromolecule metabolic process</t>
  </si>
  <si>
    <t>SN3-3_003527_1|SN3-3_003503_1|SN3-3_002661_1|SN3-3_003502_1|SN3-3_002290_1|SN3-3_002432_1|SN3-3_004725_1|SN3-3_004729_1|SN3-3_002877_1|SN3-3_001228_1|SN3-3_000553_1|SN3-3_000552_1|SN3-3_003557_1|SN3-3_000533_1|SN3-3_004648_1|SN3-3_001222_1|SN3-3_001981_1|SN3-3_004520_1|SN3-3_003498_1|SN3-3_002652_1|SN3-3_004719_1|SN3-3_002845_1|SN3-3_001195_1|SN3-3_002288_1|SN3-3_000375_1|SN3-3_000859_1|SN3-3_003609_1|SN3-3_000100_1|SN3-3_001613_1|SN3-3_001409_1|SN3-3_000524_1|SN3-3_000546_1|SN3-3_000169_1|SN3-3_000526_1|SN3-3_001655_1|SN3-3_002510_1</t>
  </si>
  <si>
    <t>heterocycle metabolic process</t>
  </si>
  <si>
    <t>SN3-3_003527_1|SN3-3_003503_1|SN3-3_002661_1|SN3-3_003502_1|SN3-3_002290_1|SN3-3_002432_1|SN3-3_004725_1|SN3-3_004729_1|SN3-3_002877_1|SN3-3_001228_1|SN3-3_000553_1|SN3-3_000552_1|SN3-3_003557_1|SN3-3_000533_1|SN3-3_004648_1|SN3-3_001222_1|SN3-3_001981_1|SN3-3_004520_1|SN3-3_003498_1|SN3-3_000285_1|SN3-3_002652_1|SN3-3_004719_1|SN3-3_002845_1|SN3-3_001195_1|SN3-3_002288_1|SN3-3_000375_1|SN3-3_000859_1|SN3-3_003609_1|SN3-3_000100_1|SN3-3_001613_1|SN3-3_000524_1|SN3-3_000546_1|SN3-3_000169_1|SN3-3_001655_1</t>
  </si>
  <si>
    <t>cellular aromatic compound metabolic process</t>
  </si>
  <si>
    <t>organic cyclic compound metabolic process</t>
  </si>
  <si>
    <t>macromolecule metabolic process</t>
  </si>
  <si>
    <t>SN3-3_003527_1|SN3-3_003503_1|SN3-3_002661_1|SN3-3_003502_1|SN3-3_002290_1|SN3-3_002432_1|SN3-3_004725_1|SN3-3_004729_1|SN3-3_002877_1|SN3-3_001150_1|SN3-3_001228_1|SN3-3_000553_1|SN3-3_000552_1|SN3-3_003084_1|SN3-3_003557_1|SN3-3_000533_1|SN3-3_004648_1|SN3-3_001222_1|SN3-3_001981_1|SN3-3_004520_1|SN3-3_003498_1|SN3-3_002652_1|SN3-3_004719_1|SN3-3_001333_1|SN3-3_002845_1|SN3-3_001195_1|SN3-3_002288_1|SN3-3_000375_1|SN3-3_000859_1|SN3-3_003609_1|SN3-3_000100_1|SN3-3_001613_1|SN3-3_001409_1|SN3-3_000524_1|SN3-3_000546_1|SN3-3_000169_1|SN3-3_000526_1|SN3-3_001655_1|SN3-3_002510_1</t>
  </si>
  <si>
    <t>primary metabolic process</t>
  </si>
  <si>
    <t>SN3-3_001053_1|SN3-3_003527_1|SN3-3_002661_1|SN3-3_003502_1|SN3-3_002290_1|SN3-3_001228_1|SN3-3_000552_1|SN3-3_003557_1|SN3-3_000533_1|SN3-3_001222_1|SN3-3_004520_1|SN3-3_000285_1|SN3-3_001310_1|SN3-3_002652_1|SN3-3_004719_1|SN3-3_001333_1|SN3-3_002845_1|SN3-3_002288_1|SN3-3_001613_1|SN3-3_001409_1|SN3-3_000546_1|SN3-3_003338_1|SN3-3_001655_1|SN3-3_003810_1|SN3-3_002510_1|SN3-3_003503_1|SN3-3_002432_1|SN3-3_004725_1|SN3-3_004729_1|SN3-3_002877_1|SN3-3_001150_1|SN3-3_003800_1|SN3-3_000553_1|SN3-3_000532_1|SN3-3_003084_1|SN3-3_004648_1|SN3-3_001981_1|SN3-3_003498_1|SN3-3_001195_1|SN3-3_000375_1|SN3-3_000859_1|SN3-3_003609_1|SN3-3_000100_1|SN3-3_001922_1|SN3-3_000813_1|SN3-3_000524_1|SN3-3_003339_1|SN3-3_000169_1|SN3-3_000526_1</t>
  </si>
  <si>
    <t>cellular nitrogen compound metabolic process</t>
  </si>
  <si>
    <t>antibiotic biosynthetic process</t>
  </si>
  <si>
    <t>SN3-3_001579_1|SN3-3_000042_1</t>
  </si>
  <si>
    <t>T4001968|T4002816|T4000976|T4002418|T4002319|T4002819|T4004519|T4000376|T4001788|T4004236|T4003548|T4004413|T4004237|T4001787|T4002265|T4002166|T4001791|T4002264|T4001154|T4003133|T4002087|T4003131|T4003373|T4002628|T4003512|T4003137|T4004229|T4003136|T4003135|T4000100|T4004246|T4004226|T4000169|T4004227|T4002073|T4004232|T4004233|T4003122|T4003485|T4003067</t>
  </si>
  <si>
    <t>DNA binding</t>
  </si>
  <si>
    <t>T4001968|T4000976|T4002418|T4002319|T4001788|T4004236|T4003548|T4004413|T4004237|T4002265|T4002166|T4001791|T4003133|T4002087|T4003131|T4002628|T4003137|T4004229|T4003136|T4003135|T4000100|T4004246|T4004226|T4004227|T4002073|T4004233|T4003485|T4003067</t>
  </si>
  <si>
    <t>T4002073|T4002265|T4003484|T4002087|T4000100</t>
  </si>
  <si>
    <t>binding</t>
  </si>
  <si>
    <t>T4001968|T4002816|T4002418|T4002819|T4004519|T4004718|T4004679|T4004239|T4001684|T4000276|T4004236|T4003548|T4003349|T4004237|T4002578|T4002265|T4002264|T4003276|T4002263|T4004241|T4002628|T4003512|T4003599|T4003038|T4000960|T4000286|T4004246|T4003911|T4000169|T4002073|T4004058|T4000290|T4003122|T4003485|T4000976|T4002319|T4001708|T4000376|T4001268|T4001788|T4004413|T4004215|T4001787|T4004733|T4002166|T4001791|T4001154|T4003133|T4002087|T4003131|T4003373|T4000902|T4003137|T4004229|T4003136|T4003135|T4000100|T4000023|T4004226|T4004227|T4004232|T4004233|T4003067|T4000392</t>
  </si>
  <si>
    <t>modified amino acid binding</t>
  </si>
  <si>
    <t>T4002263|T4004215</t>
  </si>
  <si>
    <t>phosphopantetheine binding</t>
  </si>
  <si>
    <t>heterocyclic compound binding</t>
  </si>
  <si>
    <t>T4001968|T4002816|T4002418|T4002819|T4004519|T4004236|T4003548|T4003349|T4004237|T4002265|T4002264|T4004241|T4002628|T4003512|T4003599|T4004246|T4000169|T4002073|T4004058|T4000290|T4003122|T4003485|T4000976|T4002319|T4001708|T4000376|T4001788|T4004413|T4001787|T4002166|T4001791|T4001154|T4003133|T4002087|T4003131|T4003373|T4000902|T4003137|T4004229|T4003136|T4003135|T4000100|T4000023|T4004226|T4004227|T4004232|T4004233|T4003067|T4000392</t>
  </si>
  <si>
    <t>organic cyclic compound binding</t>
  </si>
  <si>
    <t>T4002816|T4002819|T4004519|T4001289|T4004239|T4000376|T4001788|T4004236|T4004413|T4001787|T4002265|T4001791|T4002264|T4001154|T4003133|T4002087|T4003131|T4002628|T4003512|T4003137|T4004229|T4003136|T4003135|T4000100|T4000169|T4004227|T4002073|T4004232|T4003122|T4003485|T4003484</t>
  </si>
  <si>
    <t>T4002816|T4002819|T4004519|T4003512|T4000376|T4003137|T4004229|T4003136|T4003135|T4000169|T4004227|T4001787|T4004232|T4001791|T4002264|T4003122|T4003485|T4001154</t>
  </si>
  <si>
    <t>T4002628|T4004239|T4003137|T4004229|T4003136|T4003135|T4000100|T4004227|T4002073|T4002265|T4001791|T4003485|T4003484|T4002087</t>
  </si>
  <si>
    <t>T4002073|T4002265|T4001154|T4003484|T4002087|T4003512|T4000376|T4000100|T4000169|T4001787</t>
  </si>
  <si>
    <t>T4002816|T4002819|T4004519|T4001289|T4000794|T4004239|T4000376|T4001367|T4003344|T4001788|T4002976|T4004236|T4004413|T4001787|T4002265|T4003013|T4001791|T4002264|T4001154|T4003276|T4003133|T4002087|T4003131|T4002628|T4003512|T4003137|T4004229|T4003136|T4003135|T4000100|T4000169|T4003558|T4004227|T4002073|T4004232|T4003122|T4003485|T4003484|T4003181</t>
  </si>
  <si>
    <t>T4002816|T4002819|T4004519|T4001289|T4004239|T4000376|T4001788|T4004236|T4004413|T4001787|T4002265|T4001791|T4002264|T4001154|T4003133|T4002087|T4003131|T4002628|T4003512|T4003137|T4004229|T4003136|T4000286|T4003135|T4000100|T4000169|T4004227|T4002073|T4004232|T4003122|T4003485|T4003484</t>
  </si>
  <si>
    <t>T4002816|T4002819|T4004519|T4001289|T4000794|T4004239|T4000376|T4001367|T4003344|T4001788|T4002976|T4004236|T4004413|T4003822|T4001787|T4002265|T4003013|T4001791|T4002264|T4001154|T4003276|T4003133|T4002087|T4003131|T4002628|T4003512|T4003137|T4004229|T4003136|T4003135|T4000100|T4002987|T4000169|T4003558|T4004227|T4002073|T4004232|T4003122|T4003485|T4003484|T4003181</t>
  </si>
  <si>
    <t>T4002816|T4002819|T4004519|T4001289|T4004239|T4000376|T4001788|T4004236|T4004413|T4001787|T4002265|T4001791|T4002264|T4001154|T4003133|T4002087|T4003131|T4002628|T4003512|T4003137|T4004229|T4003136|T4000286|T4003135|T4000100|T4000169|T4004227|T4002073|T4004232|T4004172|T4003122|T4003485|T4003484</t>
  </si>
  <si>
    <t>Supplementary Table 5. Gene clsters of the type II and type III secretion systems.</t>
  </si>
  <si>
    <t>T2SS</t>
  </si>
  <si>
    <t>Gsp cluster1</t>
  </si>
  <si>
    <t>C=N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</si>
  <si>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</si>
  <si>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</si>
  <si>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</si>
  <si>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</si>
  <si>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</si>
  <si>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</si>
  <si>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</si>
  <si>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</si>
  <si>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</si>
  <si>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</si>
  <si>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cluster range</t>
  </si>
  <si>
    <t>cluster range of 306</t>
  </si>
  <si>
    <t>HZS92_00769</t>
  </si>
  <si>
    <t>HZS92_00759</t>
  </si>
  <si>
    <t>HZS92_00760</t>
  </si>
  <si>
    <t>HZS92_00761</t>
  </si>
  <si>
    <t>HZS92_00762</t>
  </si>
  <si>
    <t>HZS92_00763</t>
  </si>
  <si>
    <t>HZS92_00764</t>
  </si>
  <si>
    <t>HZS92_00765</t>
  </si>
  <si>
    <t>HZS92_00766</t>
  </si>
  <si>
    <t>HZS92_00767</t>
  </si>
  <si>
    <t>HZS92_00768</t>
  </si>
  <si>
    <t>826759..836750</t>
  </si>
  <si>
    <t>824637..834628</t>
  </si>
  <si>
    <t>HZS91_00811</t>
  </si>
  <si>
    <t>HZS91_00801</t>
  </si>
  <si>
    <t>HZS91_00802</t>
  </si>
  <si>
    <t>HZS91_00803</t>
  </si>
  <si>
    <t>HZS91_00804</t>
  </si>
  <si>
    <t>HZS91_00805</t>
  </si>
  <si>
    <t>HZS91_00806</t>
  </si>
  <si>
    <t>HZS91_00807</t>
  </si>
  <si>
    <t>HZS91_00808</t>
  </si>
  <si>
    <t>HZS91_00809</t>
  </si>
  <si>
    <t>HZS91_00810</t>
  </si>
  <si>
    <t>878657..888648</t>
  </si>
  <si>
    <t>HZS93_00769</t>
  </si>
  <si>
    <t>HZS93_00759</t>
  </si>
  <si>
    <t>HZS93_00760</t>
  </si>
  <si>
    <t>HZS93_00761</t>
  </si>
  <si>
    <t>HZS93_00762</t>
  </si>
  <si>
    <t>HZS93_00763</t>
  </si>
  <si>
    <t>HZS93_00764</t>
  </si>
  <si>
    <t>HZS93_00765</t>
  </si>
  <si>
    <t>HZS93_00766</t>
  </si>
  <si>
    <t>HZS93_00767</t>
  </si>
  <si>
    <t>HZS93_00768</t>
  </si>
  <si>
    <t>824567..834559</t>
  </si>
  <si>
    <t>Gsp cluster2</t>
  </si>
  <si>
    <t>HZS92_03770</t>
  </si>
  <si>
    <t>HZS92_03769</t>
  </si>
  <si>
    <t>HZS92_03780</t>
  </si>
  <si>
    <t>HZS92_03778</t>
  </si>
  <si>
    <t>HZS92_03777</t>
  </si>
  <si>
    <t>HZS92_03776</t>
  </si>
  <si>
    <t>HZS92_03775</t>
  </si>
  <si>
    <t>HZS92_03774</t>
  </si>
  <si>
    <t>HZS92_03773</t>
  </si>
  <si>
    <t>HZS92_03772</t>
  </si>
  <si>
    <t>HZS92_03771</t>
  </si>
  <si>
    <t>4154076..4165125</t>
  </si>
  <si>
    <t>4178555..4189592</t>
  </si>
  <si>
    <t>HZS91_03830</t>
  </si>
  <si>
    <t>HZS91_03829</t>
  </si>
  <si>
    <t>HZS91_03840</t>
  </si>
  <si>
    <t>HZS91_03838</t>
  </si>
  <si>
    <t>HZS91_03837</t>
  </si>
  <si>
    <t>HZS91_03836</t>
  </si>
  <si>
    <t>HZS91_03835</t>
  </si>
  <si>
    <t>HZS91_03834</t>
  </si>
  <si>
    <t>HZS91_03833</t>
  </si>
  <si>
    <t>HZS91_03832</t>
  </si>
  <si>
    <t>HZS91_03831</t>
  </si>
  <si>
    <t>4225101..4236150</t>
  </si>
  <si>
    <t>HZS93_03809</t>
  </si>
  <si>
    <t>HZS93_03808</t>
  </si>
  <si>
    <t>HZS93_03819</t>
  </si>
  <si>
    <t>HZS93_03817</t>
  </si>
  <si>
    <t>HZS93_03816</t>
  </si>
  <si>
    <t>HZS93_03815</t>
  </si>
  <si>
    <t>HZS93_03814</t>
  </si>
  <si>
    <t>HZS93_03813</t>
  </si>
  <si>
    <t>HZS93_03812</t>
  </si>
  <si>
    <t>HZS93_03811</t>
  </si>
  <si>
    <t>HZS93_03810</t>
  </si>
  <si>
    <t>4200352..4211401</t>
  </si>
  <si>
    <t>Other Gsp genes</t>
  </si>
  <si>
    <t>O</t>
  </si>
  <si>
    <t>Gsp1 to GspO (bp)</t>
  </si>
  <si>
    <t>GspO to Gsp2 (bp)</t>
  </si>
  <si>
    <t>HZS92_03465</t>
  </si>
  <si>
    <t>HZS92_03466</t>
  </si>
  <si>
    <t>3795889..3798015</t>
  </si>
  <si>
    <t>3820403..3822529</t>
  </si>
  <si>
    <t>HZS91_03521</t>
  </si>
  <si>
    <t>HZS91_03522</t>
  </si>
  <si>
    <t>3865786..3867912</t>
  </si>
  <si>
    <t>HZS93_03506</t>
  </si>
  <si>
    <t>HZS93_03507</t>
  </si>
  <si>
    <t>3842578..3844704</t>
  </si>
  <si>
    <t>T3SS</t>
  </si>
  <si>
    <t>hpa</t>
  </si>
  <si>
    <t>B</t>
  </si>
  <si>
    <t>A</t>
  </si>
  <si>
    <t>P</t>
  </si>
  <si>
    <t>467467..465230</t>
  </si>
  <si>
    <t>HZS92_00436</t>
  </si>
  <si>
    <t>HZS92_00440</t>
  </si>
  <si>
    <t>HZS92_00444</t>
  </si>
  <si>
    <t>HZS92_00456</t>
  </si>
  <si>
    <t>HZS92_00457</t>
  </si>
  <si>
    <t>465227..490849</t>
  </si>
  <si>
    <t>462712..488334</t>
  </si>
  <si>
    <t>464466..462529</t>
  </si>
  <si>
    <t>HZS91_00435</t>
  </si>
  <si>
    <t>HZS91_00439</t>
  </si>
  <si>
    <t>HZS91_00443</t>
  </si>
  <si>
    <t>HZS91_00455</t>
  </si>
  <si>
    <t>HZS91_00456</t>
  </si>
  <si>
    <t>462526..488148</t>
  </si>
  <si>
    <t>464564..462627</t>
  </si>
  <si>
    <t>HZS93_00435</t>
  </si>
  <si>
    <t>HZS93_00439</t>
  </si>
  <si>
    <t>HZS93_00443</t>
  </si>
  <si>
    <t>HZS93_00455</t>
  </si>
  <si>
    <t>HZS93_00456</t>
  </si>
  <si>
    <t>462624..488246</t>
  </si>
  <si>
    <t>hrc</t>
  </si>
  <si>
    <t>S</t>
  </si>
  <si>
    <t>R</t>
  </si>
  <si>
    <t>Q</t>
  </si>
  <si>
    <t>V</t>
  </si>
  <si>
    <t>U</t>
  </si>
  <si>
    <t>N</t>
  </si>
  <si>
    <t>T</t>
  </si>
  <si>
    <t>C</t>
  </si>
  <si>
    <t>HZS92_00441</t>
  </si>
  <si>
    <t>HZS92_00442</t>
  </si>
  <si>
    <t>HZS92_00443</t>
  </si>
  <si>
    <t>HZS92_00445</t>
  </si>
  <si>
    <t>HZS92_00446</t>
  </si>
  <si>
    <t>HZS92_00449</t>
  </si>
  <si>
    <t>HZS92_00452</t>
  </si>
  <si>
    <t>HZS92_00454</t>
  </si>
  <si>
    <t>HZS92_00455</t>
  </si>
  <si>
    <t>HZS91_00440</t>
  </si>
  <si>
    <t>HZS91_00441</t>
  </si>
  <si>
    <t>HZS91_00442</t>
  </si>
  <si>
    <t>HZS91_00444</t>
  </si>
  <si>
    <t>HZS91_00445</t>
  </si>
  <si>
    <t>HZS91_00448</t>
  </si>
  <si>
    <t>HZS91_00451</t>
  </si>
  <si>
    <t>HZS91_00453</t>
  </si>
  <si>
    <t>HZS91_00454</t>
  </si>
  <si>
    <t>HZS93_00440</t>
  </si>
  <si>
    <t>HZS93_00441</t>
  </si>
  <si>
    <t>HZS93_00442</t>
  </si>
  <si>
    <t>HZS93_00444</t>
  </si>
  <si>
    <t>HZS93_00445</t>
  </si>
  <si>
    <t>HZS93_00448</t>
  </si>
  <si>
    <t>HZS93_00451</t>
  </si>
  <si>
    <t>HZS93_00453</t>
  </si>
  <si>
    <t>HZS93_00454</t>
  </si>
  <si>
    <t>hrp</t>
  </si>
  <si>
    <t>D5</t>
  </si>
  <si>
    <t>D6</t>
  </si>
  <si>
    <t>B1</t>
  </si>
  <si>
    <t>B4</t>
  </si>
  <si>
    <t>B5</t>
  </si>
  <si>
    <t>B7</t>
  </si>
  <si>
    <t>HZS92_00433</t>
  </si>
  <si>
    <t>HZS92_00437</t>
  </si>
  <si>
    <t>HZS92_00439</t>
  </si>
  <si>
    <t>HZS92_00438</t>
  </si>
  <si>
    <t>HZS92_00447</t>
  </si>
  <si>
    <t>HZS92_00448</t>
  </si>
  <si>
    <t>HZS92_00450</t>
  </si>
  <si>
    <t>HZS92_00451</t>
  </si>
  <si>
    <t>HZS92_00453</t>
  </si>
  <si>
    <t>HZS91_00432</t>
  </si>
  <si>
    <t>HZS91_00436</t>
  </si>
  <si>
    <t>HZS91_00438</t>
  </si>
  <si>
    <t>HZS91_00437</t>
  </si>
  <si>
    <t>HZS91_00446</t>
  </si>
  <si>
    <t>HZS91_00447</t>
  </si>
  <si>
    <t>HZS91_00449</t>
  </si>
  <si>
    <t>HZS91_00450</t>
  </si>
  <si>
    <t>HZS91_00452</t>
  </si>
  <si>
    <t>HZS93_00432</t>
  </si>
  <si>
    <t>HZS93_00436</t>
  </si>
  <si>
    <t>HZS93_00438</t>
  </si>
  <si>
    <t>HZS93_00437</t>
  </si>
  <si>
    <t>HZS93_00446</t>
  </si>
  <si>
    <t>HZS93_00447</t>
  </si>
  <si>
    <t>HZS93_00449</t>
  </si>
  <si>
    <t>HZS93_00450</t>
  </si>
  <si>
    <t>HZS93_00452</t>
  </si>
  <si>
    <t>Supplementary Table 6. TALEs and repeat number of RVDs in plasmids.</t>
  </si>
  <si>
    <t>Plasmid number</t>
  </si>
  <si>
    <t>Plasmid name</t>
  </si>
  <si>
    <t>Plasmid size</t>
  </si>
  <si>
    <t>Plasmid accession</t>
  </si>
  <si>
    <t>Class III</t>
  </si>
  <si>
    <t xml:space="preserve">unclassified </t>
  </si>
  <si>
    <t>Class I</t>
  </si>
  <si>
    <t>Class II</t>
  </si>
  <si>
    <t xml:space="preserve">pthA1       </t>
  </si>
  <si>
    <t>pthA2/1</t>
  </si>
  <si>
    <t>pthA4/2</t>
  </si>
  <si>
    <t xml:space="preserve">pthA2       </t>
  </si>
  <si>
    <t>pthA3</t>
  </si>
  <si>
    <t>pthA4</t>
  </si>
  <si>
    <r>
      <rPr>
        <sz val="12"/>
        <color rgb="FF000000"/>
        <rFont val="Times New Roman"/>
      </rPr>
      <t>Xc-A306</t>
    </r>
    <r>
      <rPr>
        <vertAlign val="superscript"/>
        <sz val="12"/>
        <color rgb="FF000000"/>
        <rFont val="Times New Roman"/>
      </rPr>
      <t>b</t>
    </r>
  </si>
  <si>
    <t>pXAC33</t>
  </si>
  <si>
    <t>CP006855.1</t>
  </si>
  <si>
    <t>pXAC64</t>
  </si>
  <si>
    <t>CP006856.1</t>
  </si>
  <si>
    <r>
      <rPr>
        <sz val="12"/>
        <color rgb="FF000000"/>
        <rFont val="Times New Roman"/>
      </rPr>
      <t>Xc-03-1638-1-1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</si>
  <si>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pCuR</t>
    </r>
    <r>
      <rPr>
        <vertAlign val="superscript"/>
        <sz val="12"/>
        <color rgb="FF000000"/>
        <rFont val="Times New Roman"/>
      </rPr>
      <t>*</t>
    </r>
  </si>
  <si>
    <t>CP023286.1</t>
  </si>
  <si>
    <t>pP2</t>
  </si>
  <si>
    <t>CP023287.1</t>
  </si>
  <si>
    <r>
      <rPr>
        <sz val="12"/>
        <color rgb="FF000000"/>
        <rFont val="Times New Roman"/>
      </rPr>
      <t>LJ207-7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</si>
  <si>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pLJ207-7.1</t>
    </r>
    <r>
      <rPr>
        <vertAlign val="superscript"/>
        <sz val="12"/>
        <color rgb="FF000000"/>
        <rFont val="Times New Roman"/>
      </rPr>
      <t>*</t>
    </r>
  </si>
  <si>
    <t>CP018851.1</t>
  </si>
  <si>
    <t>pLJ207-7.2</t>
  </si>
  <si>
    <t>CP018852.1</t>
  </si>
  <si>
    <t>pLJ207-7.3</t>
  </si>
  <si>
    <t>CP018853.1</t>
  </si>
  <si>
    <r>
      <rPr>
        <sz val="12"/>
        <color rgb="FF000000"/>
        <rFont val="Times New Roman"/>
      </rPr>
      <t>LM180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</si>
  <si>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pLM180.1</t>
    </r>
    <r>
      <rPr>
        <vertAlign val="superscript"/>
        <sz val="12"/>
        <color rgb="FF000000"/>
        <rFont val="Times New Roman"/>
      </rPr>
      <t>*</t>
    </r>
  </si>
  <si>
    <t>CM007623.1</t>
  </si>
  <si>
    <t>pLM180.2</t>
  </si>
  <si>
    <t>CM007624.1</t>
  </si>
  <si>
    <t>pLM180.3</t>
  </si>
  <si>
    <t>CM007625.1</t>
  </si>
  <si>
    <t>pLM180.4</t>
  </si>
  <si>
    <t>CM007626.1</t>
  </si>
  <si>
    <r>
      <rPr>
        <sz val="12"/>
        <color rgb="FF000000"/>
        <rFont val="Times New Roman"/>
      </rPr>
      <t>LM199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</si>
  <si>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pLM199.1</t>
    </r>
    <r>
      <rPr>
        <vertAlign val="superscript"/>
        <sz val="12"/>
        <color rgb="FF000000"/>
        <rFont val="Times New Roman"/>
      </rPr>
      <t>*</t>
    </r>
  </si>
  <si>
    <t>CM007620.1</t>
  </si>
  <si>
    <t>pLM199.2</t>
  </si>
  <si>
    <t>CM007621.1</t>
  </si>
  <si>
    <r>
      <rPr>
        <sz val="12"/>
        <color rgb="FF000000"/>
        <rFont val="Times New Roman"/>
      </rPr>
      <t>LH201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</si>
  <si>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pLH201.1</t>
    </r>
    <r>
      <rPr>
        <vertAlign val="superscript"/>
        <sz val="12"/>
        <color rgb="FF000000"/>
        <rFont val="Times New Roman"/>
      </rPr>
      <t>*</t>
    </r>
  </si>
  <si>
    <t>CP018859.1</t>
  </si>
  <si>
    <t>pLH201.2</t>
  </si>
  <si>
    <t>CP018860.1</t>
  </si>
  <si>
    <r>
      <rPr>
        <sz val="12"/>
        <color rgb="FF000000"/>
        <rFont val="Times New Roman"/>
      </rPr>
      <t>LH276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</si>
  <si>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pLH276.1</t>
    </r>
    <r>
      <rPr>
        <vertAlign val="superscript"/>
        <sz val="12"/>
        <color rgb="FF000000"/>
        <rFont val="Times New Roman"/>
      </rPr>
      <t>*</t>
    </r>
  </si>
  <si>
    <t>CP018855.1</t>
  </si>
  <si>
    <t>pLH276.2</t>
  </si>
  <si>
    <t>CP018856.1</t>
  </si>
  <si>
    <t>pLH276.3</t>
  </si>
  <si>
    <t>CP018857.1</t>
  </si>
  <si>
    <r>
      <rPr>
        <sz val="12"/>
        <color rgb="FF000000"/>
        <rFont val="Times New Roman"/>
      </rPr>
      <t>LL074-4</t>
    </r>
    <r>
      <rPr>
        <vertAlign val="superscript"/>
        <sz val="12"/>
        <color rgb="FF000000"/>
        <rFont val="Times New Roman"/>
      </rPr>
      <t xml:space="preserve"> b</t>
    </r>
  </si>
  <si>
    <r>
      <rPr>
        <sz val="12"/>
        <color rgb="FF000000"/>
        <rFont val="Times New Roman"/>
      </rPr>
      <t>pLL074-4.1</t>
    </r>
    <r>
      <rPr>
        <vertAlign val="superscript"/>
        <sz val="12"/>
        <color rgb="FF000000"/>
        <rFont val="Times New Roman"/>
      </rPr>
      <t>*</t>
    </r>
  </si>
  <si>
    <t>CP018848.1</t>
  </si>
  <si>
    <t>pLL074-4.2</t>
  </si>
  <si>
    <t>CP018849.1</t>
  </si>
  <si>
    <r>
      <rPr>
        <sz val="12"/>
        <color rgb="FF000000"/>
        <rFont val="Times New Roman"/>
      </rPr>
      <t>B2</t>
    </r>
    <r>
      <rPr>
        <vertAlign val="superscript"/>
        <sz val="12"/>
        <color rgb="FF000000"/>
        <rFont val="Times New Roman"/>
      </rPr>
      <t>c</t>
    </r>
  </si>
  <si>
    <r>
      <rPr>
        <sz val="12"/>
        <color rgb="FF000000"/>
        <rFont val="Times New Roman"/>
      </rPr>
      <t>15.5</t>
    </r>
    <r>
      <rPr>
        <vertAlign val="superscript"/>
        <sz val="12"/>
        <color rgb="FF000000"/>
        <rFont val="Times New Roman"/>
      </rPr>
      <t>x2</t>
    </r>
  </si>
  <si>
    <r>
      <rPr>
        <sz val="12"/>
        <color rgb="FF000000"/>
        <rFont val="Times New Roman"/>
      </rPr>
      <t>SN3-3</t>
    </r>
    <r>
      <rPr>
        <vertAlign val="superscript"/>
        <sz val="12"/>
        <color rgb="FF000000"/>
        <rFont val="Times New Roman"/>
      </rPr>
      <t>c</t>
    </r>
  </si>
  <si>
    <r>
      <rPr>
        <sz val="12"/>
        <color rgb="FF000000"/>
        <rFont val="Times New Roman"/>
      </rPr>
      <t>T4</t>
    </r>
    <r>
      <rPr>
        <vertAlign val="superscript"/>
        <sz val="12"/>
        <color rgb="FF000000"/>
        <rFont val="Times New Roman"/>
      </rPr>
      <t>c</t>
    </r>
  </si>
  <si>
    <r>
      <rPr>
        <sz val="12"/>
        <color rgb="FF000000"/>
        <rFont val="Times New Roman"/>
      </rPr>
      <t>pT4p2</t>
    </r>
    <r>
      <rPr>
        <vertAlign val="superscript"/>
        <sz val="12"/>
        <color rgb="FF000000"/>
        <rFont val="Times New Roman"/>
      </rPr>
      <t>*</t>
    </r>
  </si>
  <si>
    <r>
      <rPr>
        <sz val="11"/>
        <color rgb="FF000000"/>
        <rFont val="Times New Roman"/>
      </rPr>
      <t>*</t>
    </r>
    <r>
      <rPr>
        <sz val="11"/>
        <color rgb="FF000000"/>
        <rFont val="Times New Roman"/>
      </rPr>
      <t>Copper resistance plasmid</t>
    </r>
  </si>
  <si>
    <r>
      <rPr>
        <sz val="11"/>
        <color rgb="FF000000"/>
        <rFont val="Times New Roman"/>
      </rPr>
      <t>a</t>
    </r>
    <r>
      <rPr>
        <sz val="11"/>
        <color rgb="FF000000"/>
        <rFont val="Times New Roman"/>
      </rPr>
      <t>Contains TALEs of Xc-A306, number indicate to repeat number</t>
    </r>
  </si>
  <si>
    <r>
      <rPr>
        <sz val="11"/>
        <color rgb="FF000000"/>
        <rFont val="Times New Roman"/>
      </rPr>
      <t>b</t>
    </r>
    <r>
      <rPr>
        <sz val="11"/>
        <color rgb="FF000000"/>
        <rFont val="Times New Roman"/>
      </rPr>
      <t>Adapted from Gochez et al 2018.</t>
    </r>
  </si>
  <si>
    <r>
      <rPr>
        <sz val="11"/>
        <color rgb="FF000000"/>
        <rFont val="Times New Roman"/>
      </rPr>
      <t>c</t>
    </r>
    <r>
      <rPr>
        <sz val="11"/>
        <color rgb="FF000000"/>
        <rFont val="Times New Roman"/>
      </rPr>
      <t>Sequenced in this study</t>
    </r>
  </si>
  <si>
    <t>Supplementary Table 7. Strains used for copper and arsenate resistance gene cluster alignment.</t>
  </si>
  <si>
    <t>Contig</t>
  </si>
  <si>
    <r>
      <rPr>
        <i/>
        <sz val="12"/>
        <color theme="1"/>
        <rFont val="Times New Roman"/>
      </rPr>
      <t xml:space="preserve">Xanthomonas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031638-1-1</t>
    </r>
  </si>
  <si>
    <t>pCuR*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</si>
  <si>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DAR73889</t>
    </r>
  </si>
  <si>
    <t>NZ_CP060471.1</t>
  </si>
  <si>
    <t>pXAS220</t>
  </si>
  <si>
    <t>Webster, J., et al. (2020)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</si>
  <si>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T4</t>
    </r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</si>
  <si>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 xml:space="preserve">citri </t>
    </r>
    <r>
      <rPr>
        <sz val="12"/>
        <color theme="1"/>
        <rFont val="Times New Roman"/>
      </rPr>
      <t>LH201</t>
    </r>
  </si>
  <si>
    <t>pLH201.1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</si>
  <si>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LM180</t>
    </r>
  </si>
  <si>
    <t>pLM180.1</t>
  </si>
  <si>
    <r>
      <rPr>
        <i/>
        <sz val="12"/>
        <color theme="1"/>
        <rFont val="Times New Roman"/>
      </rPr>
      <t xml:space="preserve">X. citri </t>
    </r>
    <r>
      <rPr>
        <sz val="12"/>
        <color theme="1"/>
        <rFont val="Times New Roman"/>
      </rPr>
      <t>subsp</t>
    </r>
    <r>
      <rPr>
        <sz val="12"/>
        <color theme="1"/>
        <rFont val="Times New Roman"/>
      </rPr>
      <t xml:space="preserve">. </t>
    </r>
    <r>
      <rPr>
        <i/>
        <sz val="12"/>
        <color theme="1"/>
        <rFont val="Times New Roman"/>
      </rPr>
      <t>citri</t>
    </r>
    <r>
      <rPr>
        <sz val="12"/>
        <color theme="1"/>
        <rFont val="Times New Roman"/>
      </rPr>
      <t xml:space="preserve"> LM199</t>
    </r>
  </si>
  <si>
    <t>pLM199.1</t>
  </si>
  <si>
    <r>
      <rPr>
        <i/>
        <sz val="12"/>
        <color theme="1"/>
        <rFont val="Times New Roman"/>
      </rPr>
      <t xml:space="preserve">X. euvesicatoria </t>
    </r>
    <r>
      <rPr>
        <sz val="12"/>
        <color theme="1"/>
        <rFont val="Times New Roman"/>
      </rPr>
      <t>LMG930</t>
    </r>
  </si>
  <si>
    <t>NZ_CP018464.1</t>
  </si>
  <si>
    <t>pLMG930.1</t>
  </si>
  <si>
    <r>
      <rPr>
        <i/>
        <sz val="12"/>
        <color theme="1"/>
        <rFont val="Times New Roman"/>
      </rPr>
      <t xml:space="preserve">X. hortorum </t>
    </r>
    <r>
      <rPr>
        <sz val="12"/>
        <color theme="1"/>
        <rFont val="Times New Roman"/>
      </rPr>
      <t>subsp.</t>
    </r>
    <r>
      <rPr>
        <i/>
        <sz val="12"/>
        <color theme="1"/>
        <rFont val="Times New Roman"/>
      </rPr>
      <t xml:space="preserve"> gardneri </t>
    </r>
    <r>
      <rPr>
        <sz val="12"/>
        <color theme="1"/>
        <rFont val="Times New Roman"/>
      </rPr>
      <t>ICMP 7383</t>
    </r>
  </si>
  <si>
    <t>NZ_CP018732.1</t>
  </si>
  <si>
    <t>pICMP7383.1</t>
  </si>
  <si>
    <r>
      <rPr>
        <i/>
        <sz val="12"/>
        <color theme="1"/>
        <rFont val="Times New Roman"/>
      </rPr>
      <t>X. hortorum</t>
    </r>
    <r>
      <rPr>
        <sz val="12"/>
        <color theme="1"/>
        <rFont val="Times New Roman"/>
      </rPr>
      <t xml:space="preserve"> subsp. </t>
    </r>
    <r>
      <rPr>
        <i/>
        <sz val="12"/>
        <color theme="1"/>
        <rFont val="Times New Roman"/>
      </rPr>
      <t xml:space="preserve">gardneri </t>
    </r>
    <r>
      <rPr>
        <sz val="12"/>
        <color theme="1"/>
        <rFont val="Times New Roman"/>
      </rPr>
      <t>JS749-3</t>
    </r>
  </si>
  <si>
    <t>NZ_CP018729.1</t>
  </si>
  <si>
    <t>pJS749-3.1</t>
  </si>
  <si>
    <r>
      <rPr>
        <i/>
        <sz val="12"/>
        <color theme="1"/>
        <rFont val="Times New Roman"/>
      </rPr>
      <t xml:space="preserve">X. perforans </t>
    </r>
    <r>
      <rPr>
        <sz val="12"/>
        <color theme="1"/>
        <rFont val="Times New Roman"/>
      </rPr>
      <t>LH3</t>
    </r>
  </si>
  <si>
    <t>NZ_CP018472.1</t>
  </si>
  <si>
    <t>pLH3.1</t>
  </si>
  <si>
    <r>
      <rPr>
        <i/>
        <sz val="12"/>
        <color theme="1"/>
        <rFont val="Times New Roman"/>
      </rPr>
      <t xml:space="preserve">X. vesicatoria </t>
    </r>
    <r>
      <rPr>
        <sz val="12"/>
        <color theme="1"/>
        <rFont val="Times New Roman"/>
      </rPr>
      <t>LM159</t>
    </r>
  </si>
  <si>
    <t>NZ_CP018468.1</t>
  </si>
  <si>
    <t>pLM159.1</t>
  </si>
  <si>
    <r>
      <rPr>
        <i/>
        <sz val="12"/>
        <color theme="1"/>
        <rFont val="Times New Roman"/>
      </rPr>
      <t>Luteimonas</t>
    </r>
    <r>
      <rPr>
        <sz val="12"/>
        <color theme="1"/>
        <rFont val="Times New Roman"/>
      </rPr>
      <t xml:space="preserve"> sp. MC1825</t>
    </r>
  </si>
  <si>
    <t>NZ_CP061714.1</t>
  </si>
  <si>
    <t>Chromosome</t>
  </si>
  <si>
    <r>
      <rPr>
        <i/>
        <sz val="12"/>
        <color theme="1"/>
        <rFont val="Times New Roman"/>
      </rPr>
      <t>Luteimonas</t>
    </r>
    <r>
      <rPr>
        <sz val="12"/>
        <color theme="1"/>
        <rFont val="Times New Roman"/>
      </rPr>
      <t xml:space="preserve"> sp. YGD11-2</t>
    </r>
  </si>
  <si>
    <t>NZ_CP035376.1</t>
  </si>
  <si>
    <r>
      <rPr>
        <i/>
        <sz val="12"/>
        <color theme="1"/>
        <rFont val="Times New Roman"/>
      </rPr>
      <t>Lysobacter enzymogenes</t>
    </r>
    <r>
      <rPr>
        <sz val="12"/>
        <color theme="1"/>
        <rFont val="Times New Roman"/>
      </rPr>
      <t xml:space="preserve"> M497-1</t>
    </r>
  </si>
  <si>
    <t>NZ_AP014940.1</t>
  </si>
  <si>
    <t>Takami, H., et al. (2017)</t>
  </si>
  <si>
    <r>
      <rPr>
        <i/>
        <sz val="12"/>
        <color theme="1"/>
        <rFont val="Times New Roman"/>
      </rPr>
      <t>Lysobacter</t>
    </r>
    <r>
      <rPr>
        <sz val="12"/>
        <color theme="1"/>
        <rFont val="Times New Roman"/>
      </rPr>
      <t xml:space="preserve"> sp. CW239</t>
    </r>
  </si>
  <si>
    <t>NZ_CP061847.1</t>
  </si>
  <si>
    <r>
      <rPr>
        <i/>
        <sz val="12"/>
        <color theme="1"/>
        <rFont val="Times New Roman"/>
      </rPr>
      <t>Pseudoxanthomonas</t>
    </r>
    <r>
      <rPr>
        <sz val="12"/>
        <color theme="1"/>
        <rFont val="Times New Roman"/>
      </rPr>
      <t xml:space="preserve"> sp. SSD1</t>
    </r>
  </si>
  <si>
    <t>CP059266.1</t>
  </si>
  <si>
    <t>Krithika, A., et al. (2021)</t>
  </si>
  <si>
    <r>
      <rPr>
        <i/>
        <sz val="12"/>
        <color theme="1"/>
        <rFont val="Times New Roman"/>
      </rPr>
      <t xml:space="preserve">P. mexicana </t>
    </r>
    <r>
      <rPr>
        <sz val="12"/>
        <color theme="1"/>
        <rFont val="Times New Roman"/>
      </rPr>
      <t>GTZY</t>
    </r>
  </si>
  <si>
    <t>NZ_CP060028.1</t>
  </si>
  <si>
    <t>Weng, L.-W., et al. (2021)</t>
  </si>
  <si>
    <r>
      <rPr>
        <i/>
        <sz val="12"/>
        <color theme="1"/>
        <rFont val="Times New Roman"/>
      </rPr>
      <t xml:space="preserve">Stenotrophomonas </t>
    </r>
    <r>
      <rPr>
        <sz val="12"/>
        <color theme="1"/>
        <rFont val="Times New Roman"/>
      </rPr>
      <t>sp. LM091</t>
    </r>
  </si>
  <si>
    <t>CP017483.1</t>
  </si>
  <si>
    <t>Richard, D., et al. (2016)</t>
  </si>
  <si>
    <r>
      <rPr>
        <i/>
        <sz val="12"/>
        <color theme="1"/>
        <rFont val="Times New Roman"/>
      </rPr>
      <t>S. maltophilia</t>
    </r>
    <r>
      <rPr>
        <sz val="12"/>
        <color theme="1"/>
        <rFont val="Times New Roman"/>
      </rPr>
      <t xml:space="preserve"> ICU331</t>
    </r>
  </si>
  <si>
    <t>NZ_CP040440.1</t>
  </si>
  <si>
    <r>
      <rPr>
        <i/>
        <sz val="12"/>
        <color theme="1"/>
        <rFont val="Times New Roman"/>
      </rPr>
      <t>S. maltophilia</t>
    </r>
    <r>
      <rPr>
        <sz val="12"/>
        <color theme="1"/>
        <rFont val="Times New Roman"/>
      </rPr>
      <t xml:space="preserve"> W18</t>
    </r>
  </si>
  <si>
    <t>NZ_CP028358.1</t>
  </si>
  <si>
    <r>
      <rPr>
        <i/>
        <sz val="12"/>
        <color theme="1"/>
        <rFont val="Times New Roman"/>
      </rPr>
      <t>Thermomonas</t>
    </r>
    <r>
      <rPr>
        <sz val="12"/>
        <color theme="1"/>
        <rFont val="Times New Roman"/>
      </rPr>
      <t xml:space="preserve"> sp. XSG</t>
    </r>
  </si>
  <si>
    <t>NZ_CP061497.1</t>
  </si>
  <si>
    <t>Wu, X.-T., et al. (2021)</t>
  </si>
  <si>
    <r>
      <rPr>
        <i/>
        <sz val="12"/>
        <color theme="1"/>
        <rFont val="Times New Roman"/>
      </rPr>
      <t xml:space="preserve">T. brevis </t>
    </r>
    <r>
      <rPr>
        <sz val="12"/>
        <color theme="1"/>
        <rFont val="Times New Roman"/>
      </rPr>
      <t>KACC 16975</t>
    </r>
  </si>
  <si>
    <t>NZ_CP060711.1</t>
  </si>
  <si>
    <r>
      <rPr>
        <sz val="12"/>
        <color theme="1"/>
        <rFont val="Times New Roman"/>
      </rPr>
      <t xml:space="preserve">Gochez, A. M., et al. (2018). "Pacbio sequencing of copper-tolerant Xanthomonas citri reveals presence of a chimeric plasmid structure and provides insights into reassortment and shuffling of transcription activator-like effectors among X. citri strains." </t>
    </r>
    <r>
      <rPr>
        <u/>
        <sz val="12"/>
        <color theme="1"/>
        <rFont val="Times New Roman"/>
      </rPr>
      <t>BMC genomics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19</t>
    </r>
    <r>
      <rPr>
        <sz val="12"/>
        <color theme="1"/>
        <rFont val="Times New Roman"/>
      </rPr>
      <t>(1): 16.</t>
    </r>
  </si>
  <si>
    <r>
      <rPr>
        <sz val="12"/>
        <color theme="1"/>
        <rFont val="Times New Roman"/>
      </rPr>
      <t xml:space="preserve">Webster, J., et al. (2020). "Comparative Genomics of Xanthomonas citri pv. citri A* Pathotype Reveals Three Distinct Clades with Varying Plasmid Distribution." </t>
    </r>
    <r>
      <rPr>
        <u/>
        <sz val="12"/>
        <color theme="1"/>
        <rFont val="Times New Roman"/>
      </rPr>
      <t>Microorganisms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8</t>
    </r>
    <r>
      <rPr>
        <sz val="12"/>
        <color theme="1"/>
        <rFont val="Times New Roman"/>
      </rPr>
      <t>(12): 1947.</t>
    </r>
  </si>
  <si>
    <r>
      <rPr>
        <sz val="12"/>
        <color theme="1"/>
        <rFont val="Times New Roman"/>
      </rPr>
      <t xml:space="preserve">Richard, D., et al. (2017). "Adaptation of genetically monomorphic bacteria: evolution of copper resistance through multiple horizontal gene transfers of complex and versatile mobile genetic elements." </t>
    </r>
    <r>
      <rPr>
        <u/>
        <sz val="12"/>
        <color theme="1"/>
        <rFont val="Times New Roman"/>
      </rPr>
      <t>Mol Ecol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26</t>
    </r>
    <r>
      <rPr>
        <sz val="12"/>
        <color theme="1"/>
        <rFont val="Times New Roman"/>
      </rPr>
      <t>(7): 2131-2149.</t>
    </r>
  </si>
  <si>
    <t>Takami, H., et al. (2017). "Complete genome sequence and expression profile of the commercial lytic enzyme producer Lysobacter enzymogenes M497-1." DNA Research 24(2): 169-177.</t>
  </si>
  <si>
    <r>
      <rPr>
        <sz val="12"/>
        <color theme="1"/>
        <rFont val="Times New Roman"/>
      </rPr>
      <t xml:space="preserve">Richard, D., et al. (2016). "Complete genome sequence of a copper-resistant bacterium from the citrus phyllosphere, Stenotrophomonas sp. strain LM091, obtained using long-read technology."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4</t>
    </r>
    <r>
      <rPr>
        <sz val="12"/>
        <color theme="1"/>
        <rFont val="Times New Roman"/>
      </rPr>
      <t>(6).</t>
    </r>
  </si>
  <si>
    <r>
      <rPr>
        <sz val="12"/>
        <color theme="1"/>
        <rFont val="Times New Roman"/>
      </rPr>
      <t xml:space="preserve">Richard, D., et al. (2017). "Complete genome sequences of six copper-resistant Xanthomonas strains causing bacterial spot of solaneous plants, belonging to X. gardneri, X. euvesicatoria, and X. vesicatoria, using long-read technology."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5</t>
    </r>
    <r>
      <rPr>
        <sz val="12"/>
        <color theme="1"/>
        <rFont val="Times New Roman"/>
      </rPr>
      <t>(8).</t>
    </r>
  </si>
  <si>
    <r>
      <rPr>
        <sz val="12"/>
        <color theme="1"/>
        <rFont val="Times New Roman"/>
      </rPr>
      <t xml:space="preserve">Krithika, A., et al. (2021). "Recovery of complete genomes and non-chromosomal replicons from activated sludge enrichment microbial communities with long read metagenome sequencing." </t>
    </r>
    <r>
      <rPr>
        <u/>
        <sz val="12"/>
        <color theme="1"/>
        <rFont val="Times New Roman"/>
      </rPr>
      <t>NPJ Biofilms and Microbiomes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7</t>
    </r>
    <r>
      <rPr>
        <sz val="12"/>
        <color theme="1"/>
        <rFont val="Times New Roman"/>
      </rPr>
      <t>(1).</t>
    </r>
  </si>
  <si>
    <r>
      <rPr>
        <sz val="12"/>
        <color theme="1"/>
        <rFont val="Times New Roman"/>
      </rPr>
      <t xml:space="preserve">Weng, L.-W., et al. (2021). "Complete genome sequence of Xylella taiwanensis and comparative analysis of virulence gene content with Xylella fastidiosa." </t>
    </r>
    <r>
      <rPr>
        <u/>
        <sz val="12"/>
        <color theme="1"/>
        <rFont val="Times New Roman"/>
      </rPr>
      <t>Frontiers in microbiology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12</t>
    </r>
    <r>
      <rPr>
        <sz val="12"/>
        <color theme="1"/>
        <rFont val="Times New Roman"/>
      </rPr>
      <t>: 1256.</t>
    </r>
  </si>
  <si>
    <r>
      <rPr>
        <sz val="12"/>
        <color theme="1"/>
        <rFont val="Times New Roman"/>
      </rPr>
      <t xml:space="preserve">Wu, X.-T., et al. (2021). "Genome Sequence of Sulfide-Dependent Denitrification Bacterium Thermomonas sp. Strain XSG, Isolated from Marine Sediment." </t>
    </r>
    <r>
      <rPr>
        <u/>
        <sz val="12"/>
        <color theme="1"/>
        <rFont val="Times New Roman"/>
      </rPr>
      <t>Microbiology Resource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10</t>
    </r>
    <r>
      <rPr>
        <sz val="12"/>
        <color theme="1"/>
        <rFont val="Times New Roman"/>
      </rPr>
      <t>(15).</t>
    </r>
  </si>
  <si>
    <t>Supplementary Table 8. Strains containing the unique spacer repeat between the copper and arsenate resistance gene clusters.</t>
  </si>
  <si>
    <t>Isolated host</t>
  </si>
  <si>
    <r>
      <rPr>
        <i/>
        <sz val="12"/>
        <color rgb="FF000000"/>
        <rFont val="Times New Roman"/>
      </rPr>
      <t>Xanthomoas</t>
    </r>
    <r>
      <rPr>
        <sz val="12"/>
        <color rgb="FF000000"/>
        <rFont val="Times New Roman"/>
      </rPr>
      <t xml:space="preserve"> sp. gxlp16 </t>
    </r>
  </si>
  <si>
    <t>CP062259.1</t>
  </si>
  <si>
    <t>pXAC219</t>
  </si>
  <si>
    <t>Citrus</t>
  </si>
  <si>
    <r>
      <rPr>
        <i/>
        <sz val="12"/>
        <color rgb="FF000000"/>
        <rFont val="Times New Roman"/>
      </rPr>
      <t>X. campestris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vesicatoria</t>
    </r>
    <r>
      <rPr>
        <sz val="12"/>
        <color rgb="FF000000"/>
        <rFont val="Times New Roman"/>
      </rPr>
      <t xml:space="preserve"> str. 85-10</t>
    </r>
  </si>
  <si>
    <t>CP017191.1</t>
  </si>
  <si>
    <t>p_XCV_1</t>
  </si>
  <si>
    <t>Solanaceae</t>
  </si>
  <si>
    <t>Seong, H. J., et al. (2016)</t>
  </si>
  <si>
    <r>
      <rPr>
        <i/>
        <sz val="12"/>
        <color rgb="FF000000"/>
        <rFont val="Times New Roman"/>
      </rPr>
      <t>X. campestris</t>
    </r>
    <r>
      <rPr>
        <sz val="12"/>
        <color rgb="FF000000"/>
        <rFont val="Times New Roman"/>
      </rPr>
      <t xml:space="preserve"> subsp. </t>
    </r>
    <r>
      <rPr>
        <i/>
        <sz val="12"/>
        <color rgb="FF000000"/>
        <rFont val="Times New Roman"/>
      </rPr>
      <t>Vesicatoria</t>
    </r>
  </si>
  <si>
    <t>AM039951.1</t>
  </si>
  <si>
    <t>pXCV183</t>
  </si>
  <si>
    <t>Thieme, F., et al. (2005)</t>
  </si>
  <si>
    <r>
      <rPr>
        <i/>
        <sz val="12"/>
        <color theme="1"/>
        <rFont val="Times New Roman"/>
      </rPr>
      <t xml:space="preserve">X. euvesicatoria </t>
    </r>
    <r>
      <rPr>
        <sz val="12"/>
        <color theme="1"/>
        <rFont val="Times New Roman"/>
      </rPr>
      <t>LMG930*</t>
    </r>
  </si>
  <si>
    <t>NZ_CP018463.1</t>
  </si>
  <si>
    <t>pLMG930.2</t>
  </si>
  <si>
    <r>
      <rPr>
        <i/>
        <sz val="12"/>
        <color theme="1"/>
        <rFont val="Times New Roman"/>
      </rPr>
      <t xml:space="preserve">X. hortorum </t>
    </r>
    <r>
      <rPr>
        <sz val="12"/>
        <color theme="1"/>
        <rFont val="Times New Roman"/>
      </rPr>
      <t>subsp.</t>
    </r>
    <r>
      <rPr>
        <i/>
        <sz val="12"/>
        <color theme="1"/>
        <rFont val="Times New Roman"/>
      </rPr>
      <t xml:space="preserve"> gardneri </t>
    </r>
    <r>
      <rPr>
        <sz val="12"/>
        <color theme="1"/>
        <rFont val="Times New Roman"/>
      </rPr>
      <t>ICMP 7383*</t>
    </r>
  </si>
  <si>
    <r>
      <rPr>
        <i/>
        <sz val="12"/>
        <color theme="1"/>
        <rFont val="Times New Roman"/>
      </rPr>
      <t xml:space="preserve">X. perforans </t>
    </r>
    <r>
      <rPr>
        <sz val="12"/>
        <color theme="1"/>
        <rFont val="Times New Roman"/>
      </rPr>
      <t>LH3*</t>
    </r>
  </si>
  <si>
    <r>
      <rPr>
        <i/>
        <sz val="12"/>
        <color theme="1"/>
        <rFont val="Times New Roman"/>
      </rPr>
      <t xml:space="preserve">X. vesicatoria </t>
    </r>
    <r>
      <rPr>
        <sz val="12"/>
        <color theme="1"/>
        <rFont val="Times New Roman"/>
      </rPr>
      <t>ATCC 35937 strain LMG911*</t>
    </r>
  </si>
  <si>
    <t>CP018726.1</t>
  </si>
  <si>
    <t>pLMG911.1</t>
  </si>
  <si>
    <t>Thieme, F., et al. (2005). "Insights into genome plasticity and pathogenicity of the plant pathogenic bacterium Xanthomonas campestris pv. vesicatoria revealed by the complete genome sequence." Journal of bacteriology 187(21): 7254-7266.</t>
  </si>
  <si>
    <r>
      <rPr>
        <sz val="12"/>
        <color theme="1"/>
        <rFont val="Times New Roman"/>
      </rPr>
      <t xml:space="preserve">Richard, D., et al. (2017). "Complete genome sequences of six copper-resistant Xanthomonas strains causing bacterial spot of solaneous plants, belonging to X. gardneri, X. euvesicatoria, and X. vesicatoria, using long-read technology." </t>
    </r>
    <r>
      <rPr>
        <u/>
        <sz val="12"/>
        <color theme="1"/>
        <rFont val="Times New Roman"/>
      </rPr>
      <t>Genome announcements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5</t>
    </r>
    <r>
      <rPr>
        <sz val="12"/>
        <color theme="1"/>
        <rFont val="Times New Roman"/>
      </rPr>
      <t>(8).</t>
    </r>
  </si>
  <si>
    <t>Seong, H. J., et al. (2016). "Methylome analysis of two Xanthomonas spp. using single-molecule real-time sequencing." The plant pathology journal 32(6): 500.</t>
  </si>
  <si>
    <t>Supplementary Table 9. Conjugation frequency of plasmid-borne copper resistance genes transferred between different Xanthomonas citri subsp. citri strains in vitro</t>
  </si>
  <si>
    <t>Donor strain</t>
  </si>
  <si>
    <t>Recipient strain</t>
  </si>
  <si>
    <t>Conjugation frequency</t>
  </si>
  <si>
    <t>B2Rif a</t>
  </si>
  <si>
    <r>
      <rPr>
        <sz val="16"/>
        <color rgb="FF000000"/>
        <rFont val="Times New Roman"/>
      </rPr>
      <t>3.2 x 10</t>
    </r>
    <r>
      <rPr>
        <vertAlign val="superscript"/>
        <sz val="16"/>
        <color rgb="FF000000"/>
        <rFont val="Times New Roman"/>
      </rPr>
      <t xml:space="preserve">-7 </t>
    </r>
    <r>
      <rPr>
        <sz val="16"/>
        <color rgb="FF000000"/>
        <rFont val="Times New Roman"/>
      </rPr>
      <t>to 3.2 x 10</t>
    </r>
    <r>
      <rPr>
        <vertAlign val="superscript"/>
        <sz val="16"/>
        <color rgb="FF000000"/>
        <rFont val="Times New Roman"/>
      </rPr>
      <t>-5</t>
    </r>
  </si>
  <si>
    <t>SN3-3Rif a</t>
  </si>
  <si>
    <r>
      <rPr>
        <sz val="16"/>
        <color rgb="FF000000"/>
        <rFont val="Times New Roman"/>
      </rPr>
      <t>1.3 x 10</t>
    </r>
    <r>
      <rPr>
        <vertAlign val="superscript"/>
        <sz val="16"/>
        <color rgb="FF000000"/>
        <rFont val="Times New Roman"/>
      </rPr>
      <t xml:space="preserve">-8 </t>
    </r>
    <r>
      <rPr>
        <sz val="16"/>
        <color rgb="FF000000"/>
        <rFont val="Times New Roman"/>
      </rPr>
      <t>to 1.7 x 10</t>
    </r>
    <r>
      <rPr>
        <vertAlign val="superscript"/>
        <sz val="16"/>
        <color rgb="FF000000"/>
        <rFont val="Times New Roman"/>
      </rPr>
      <t>-8</t>
    </r>
  </si>
  <si>
    <r>
      <rPr>
        <sz val="16"/>
        <color rgb="FF000000"/>
        <rFont val="Times New Roman"/>
      </rPr>
      <t xml:space="preserve">a </t>
    </r>
    <r>
      <rPr>
        <sz val="16"/>
        <color theme="1"/>
        <rFont val="Times New Roman"/>
      </rPr>
      <t>Spontaneous</t>
    </r>
    <r>
      <rPr>
        <sz val="16"/>
        <color rgb="FF000000"/>
        <rFont val="Times New Roman"/>
      </rPr>
      <t xml:space="preserve"> rifampicin resistant mutants of strains B2 and SN3-3 were used as recipients.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</si>
</sst>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</font>
    <font>
      <b/>
      <sz val="18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name val="Arial"/>
    </font>
    <font>
      <sz val="12"/>
      <color rgb="FF000000"/>
      <name val="Times New Roman"/>
    </font>
    <font>
      <u/>
      <sz val="12"/>
      <color theme="1"/>
      <name val="Times New Roman"/>
    </font>
    <font>
      <b/>
      <sz val="18"/>
      <color rgb="FF000000"/>
      <name val="Times New Roman"/>
    </font>
    <font>
      <sz val="12"/>
      <color theme="1"/>
      <name val="Calibri"/>
    </font>
    <font>
      <i/>
      <sz val="12"/>
      <color rgb="FF000000"/>
      <name val="Times New Roman"/>
    </font>
    <font>
      <sz val="18"/>
      <color rgb="FF000000"/>
      <name val="Times New Roman"/>
    </font>
    <font>
      <b/>
      <sz val="12"/>
      <color theme="1"/>
      <name val="Times New Roman"/>
    </font>
    <font>
      <sz val="12"/>
      <color theme="1"/>
      <name val="Helvetica Neue"/>
    </font>
    <font>
      <sz val="12"/>
      <color rgb="FFFF0000"/>
      <name val="Helvetica Neue"/>
    </font>
    <font>
      <sz val="12"/>
      <color rgb="FF000000"/>
      <name val="Helvetica Neue"/>
    </font>
    <font>
      <sz val="18"/>
      <color theme="1"/>
      <name val="Times New Roman"/>
    </font>
    <font>
      <vertAlign val="superscript"/>
      <sz val="11"/>
      <color rgb="FF000000"/>
      <name val="Times New Roman"/>
    </font>
    <font>
      <i/>
      <sz val="12"/>
      <color theme="1"/>
      <name val="Times New Roman"/>
    </font>
    <font>
      <b/>
      <sz val="16"/>
      <color rgb="FF000000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16"/>
      <color rgb="FF000000"/>
      <name val="Times New Roman"/>
    </font>
    <font>
      <vertAlign val="superscript"/>
      <sz val="16"/>
      <color rgb="FF000000"/>
      <name val="Times New Roman"/>
    </font>
    <font>
      <i/>
      <u/>
      <sz val="12"/>
      <color theme="1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CBCBCB"/>
        <bgColor rgb="FFCBCBCB"/>
      </patternFill>
    </fill>
    <fill>
      <patternFill patternType="solid">
        <fgColor rgb="FFE5E5E5"/>
        <bgColor rgb="FFE5E5E5"/>
      </patternFill>
    </fill>
    <fill>
      <patternFill patternType="solid">
        <fgColor rgb="FFFEF2CB"/>
        <bgColor rgb="FFFEF2CB"/>
      </patternFill>
    </fill>
    <fill>
      <patternFill patternType="solid">
        <fgColor rgb="FFD883FF"/>
        <bgColor rgb="FFD883FF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thick">
        <color rgb="FFFFFFFF"/>
      </right>
      <top style="medium">
        <color rgb="FF000000"/>
      </top>
      <bottom/>
      <diagonal/>
    </border>
    <border>
      <left style="thick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000000"/>
      </bottom>
      <diagonal/>
    </border>
    <border>
      <left style="thick">
        <color rgb="FFFFFFFF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 style="thick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 style="medium">
        <color rgb="FF000000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000000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2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wrapText="1" readingOrder="1"/>
    </xf>
    <xf numFmtId="0" fontId="5" fillId="3" borderId="14" xfId="0" applyFont="1" applyFill="1" applyBorder="1" applyAlignment="1">
      <alignment horizontal="center" vertical="center" wrapText="1" readingOrder="1"/>
    </xf>
    <xf numFmtId="3" fontId="5" fillId="3" borderId="15" xfId="0" applyNumberFormat="1" applyFont="1" applyFill="1" applyBorder="1" applyAlignment="1">
      <alignment horizontal="center" vertical="center" wrapText="1" readingOrder="1"/>
    </xf>
    <xf numFmtId="0" fontId="5" fillId="3" borderId="16" xfId="0" applyFont="1" applyFill="1" applyBorder="1" applyAlignment="1">
      <alignment horizontal="center" vertical="center" wrapText="1" readingOrder="1"/>
    </xf>
    <xf numFmtId="3" fontId="5" fillId="3" borderId="16" xfId="0" applyNumberFormat="1" applyFont="1" applyFill="1" applyBorder="1" applyAlignment="1">
      <alignment horizontal="center" vertical="center" wrapText="1" readingOrder="1"/>
    </xf>
    <xf numFmtId="0" fontId="5" fillId="3" borderId="17" xfId="0" applyFont="1" applyFill="1" applyBorder="1" applyAlignment="1">
      <alignment horizontal="center" vertical="center" wrapText="1" readingOrder="1"/>
    </xf>
    <xf numFmtId="3" fontId="5" fillId="3" borderId="18" xfId="0" applyNumberFormat="1" applyFont="1" applyFill="1" applyBorder="1" applyAlignment="1">
      <alignment horizontal="center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3" fontId="5" fillId="3" borderId="19" xfId="0" applyNumberFormat="1" applyFont="1" applyFill="1" applyBorder="1" applyAlignment="1">
      <alignment horizontal="center" vertical="center" wrapText="1" readingOrder="1"/>
    </xf>
    <xf numFmtId="0" fontId="5" fillId="3" borderId="20" xfId="0" applyFont="1" applyFill="1" applyBorder="1" applyAlignment="1">
      <alignment horizontal="center" vertical="center" wrapText="1" readingOrder="1"/>
    </xf>
    <xf numFmtId="3" fontId="5" fillId="3" borderId="21" xfId="0" applyNumberFormat="1" applyFont="1" applyFill="1" applyBorder="1" applyAlignment="1">
      <alignment horizontal="center" vertical="center" wrapText="1" readingOrder="1"/>
    </xf>
    <xf numFmtId="0" fontId="5" fillId="3" borderId="2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left" vertical="center" readingOrder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1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horizontal="center" vertical="center"/>
    </xf>
    <xf numFmtId="0" fontId="12" fillId="14" borderId="35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36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39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14" borderId="40" xfId="0" applyFont="1" applyFill="1" applyBorder="1" applyAlignment="1">
      <alignment horizontal="center" vertical="center"/>
    </xf>
    <xf numFmtId="0" fontId="12" fillId="14" borderId="41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36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0" fontId="14" fillId="14" borderId="35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 wrapText="1" readingOrder="1"/>
    </xf>
    <xf numFmtId="0" fontId="5" fillId="3" borderId="48" xfId="0" applyFont="1" applyFill="1" applyBorder="1" applyAlignment="1">
      <alignment horizontal="left" vertical="center" wrapText="1" readingOrder="1"/>
    </xf>
    <xf numFmtId="0" fontId="9" fillId="15" borderId="47" xfId="0" applyFont="1" applyFill="1" applyBorder="1" applyAlignment="1">
      <alignment horizontal="center" vertical="center" wrapText="1" readingOrder="1"/>
    </xf>
    <xf numFmtId="0" fontId="9" fillId="3" borderId="48" xfId="0" applyFont="1" applyFill="1" applyBorder="1" applyAlignment="1">
      <alignment horizontal="center" vertical="center" wrapText="1" readingOrder="1"/>
    </xf>
    <xf numFmtId="0" fontId="9" fillId="15" borderId="48" xfId="0" applyFont="1" applyFill="1" applyBorder="1" applyAlignment="1">
      <alignment horizontal="center" vertical="center" wrapText="1" readingOrder="1"/>
    </xf>
    <xf numFmtId="0" fontId="9" fillId="15" borderId="48" xfId="0" applyFont="1" applyFill="1" applyBorder="1" applyAlignment="1">
      <alignment horizontal="left" vertical="center" wrapText="1" readingOrder="1"/>
    </xf>
    <xf numFmtId="0" fontId="9" fillId="3" borderId="48" xfId="0" applyFont="1" applyFill="1" applyBorder="1" applyAlignment="1">
      <alignment horizontal="left" vertical="center" wrapText="1" readingOrder="1"/>
    </xf>
    <xf numFmtId="0" fontId="5" fillId="3" borderId="50" xfId="0" applyFont="1" applyFill="1" applyBorder="1" applyAlignment="1">
      <alignment horizontal="center" vertical="center" wrapText="1" readingOrder="1"/>
    </xf>
    <xf numFmtId="3" fontId="5" fillId="3" borderId="50" xfId="0" applyNumberFormat="1" applyFont="1" applyFill="1" applyBorder="1" applyAlignment="1">
      <alignment horizontal="center" vertical="center" wrapText="1" readingOrder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 readingOrder="1"/>
    </xf>
    <xf numFmtId="3" fontId="5" fillId="16" borderId="1" xfId="0" applyNumberFormat="1" applyFont="1" applyFill="1" applyBorder="1" applyAlignment="1">
      <alignment horizontal="center" vertical="center" wrapText="1" readingOrder="1"/>
    </xf>
    <xf numFmtId="0" fontId="15" fillId="16" borderId="1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 readingOrder="1"/>
    </xf>
    <xf numFmtId="3" fontId="5" fillId="3" borderId="53" xfId="0" applyNumberFormat="1" applyFont="1" applyFill="1" applyBorder="1" applyAlignment="1">
      <alignment horizontal="center" vertical="center" wrapText="1" readingOrder="1"/>
    </xf>
    <xf numFmtId="0" fontId="15" fillId="3" borderId="5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5" fillId="2" borderId="56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24" xfId="0" applyFont="1" applyFill="1" applyBorder="1" applyAlignment="1">
      <alignment vertical="center"/>
    </xf>
    <xf numFmtId="0" fontId="18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 readingOrder="1"/>
    </xf>
    <xf numFmtId="0" fontId="4" fillId="0" borderId="10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 readingOrder="1"/>
    </xf>
    <xf numFmtId="0" fontId="4" fillId="0" borderId="11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 readingOrder="1"/>
    </xf>
    <xf numFmtId="0" fontId="4" fillId="0" borderId="7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5" fillId="3" borderId="43" xfId="0" applyFont="1" applyFill="1" applyBorder="1" applyAlignment="1">
      <alignment vertical="top" wrapTex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3" borderId="43" xfId="0" applyFont="1" applyFill="1" applyBorder="1" applyAlignment="1">
      <alignment horizontal="center" vertical="center" wrapText="1" readingOrder="1"/>
    </xf>
    <xf numFmtId="0" fontId="5" fillId="15" borderId="43" xfId="0" applyFont="1" applyFill="1" applyBorder="1" applyAlignment="1">
      <alignment horizontal="center" vertical="center" wrapText="1" readingOrder="1"/>
    </xf>
    <xf numFmtId="0" fontId="4" fillId="0" borderId="51" xfId="0" applyFont="1" applyBorder="1" applyAlignment="1">
      <alignment vertical="center"/>
    </xf>
    <xf numFmtId="0" fontId="5" fillId="16" borderId="52" xfId="0" applyFont="1" applyFill="1" applyBorder="1" applyAlignment="1">
      <alignment horizontal="center" vertical="center" wrapText="1" readingOrder="1"/>
    </xf>
    <xf numFmtId="0" fontId="5" fillId="3" borderId="5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171" workbookViewId="0"/>
  </sheetViews>
  <sheetFormatPr baseColWidth="10" defaultColWidth="11.28515625" defaultRowHeight="15" customHeight="1" x14ac:dyDescent="0.2"/>
  <cols>
    <col min="1" max="1" width="11.28515625" customWidth="1"/>
    <col min="2" max="4" width="10.7109375" customWidth="1"/>
    <col min="5" max="5" width="14.140625" customWidth="1"/>
    <col min="6" max="7" width="10.7109375" customWidth="1"/>
    <col min="8" max="8" width="21.7109375" customWidth="1"/>
    <col min="9" max="26" width="10.7109375" customWidth="1"/>
  </cols>
  <sheetData>
    <row r="1" spans="1:26" ht="3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30" t="s">
        <v>1</v>
      </c>
      <c r="B3" s="132" t="s">
        <v>2</v>
      </c>
      <c r="C3" s="134" t="s">
        <v>3</v>
      </c>
      <c r="D3" s="134" t="s">
        <v>4</v>
      </c>
      <c r="E3" s="136" t="s">
        <v>5</v>
      </c>
      <c r="F3" s="138" t="s">
        <v>6</v>
      </c>
      <c r="G3" s="139"/>
      <c r="H3" s="134" t="s">
        <v>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31"/>
      <c r="B4" s="133"/>
      <c r="C4" s="135"/>
      <c r="D4" s="135"/>
      <c r="E4" s="137"/>
      <c r="F4" s="4" t="s">
        <v>8</v>
      </c>
      <c r="G4" s="5" t="s">
        <v>9</v>
      </c>
      <c r="H4" s="1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6" t="s">
        <v>10</v>
      </c>
      <c r="B5" s="7">
        <v>5120747</v>
      </c>
      <c r="C5" s="8">
        <v>64.84</v>
      </c>
      <c r="D5" s="9">
        <v>4489</v>
      </c>
      <c r="E5" s="8">
        <v>106</v>
      </c>
      <c r="F5" s="8">
        <v>236</v>
      </c>
      <c r="G5" s="8">
        <v>305</v>
      </c>
      <c r="H5" s="8" t="s">
        <v>11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 t="s">
        <v>12</v>
      </c>
      <c r="B6" s="11">
        <v>137420</v>
      </c>
      <c r="C6" s="12">
        <v>61</v>
      </c>
      <c r="D6" s="12">
        <v>170</v>
      </c>
      <c r="E6" s="12" t="s">
        <v>13</v>
      </c>
      <c r="F6" s="12">
        <v>302</v>
      </c>
      <c r="G6" s="12">
        <v>756</v>
      </c>
      <c r="H6" s="12" t="s">
        <v>14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0" t="s">
        <v>15</v>
      </c>
      <c r="B7" s="11">
        <v>94653</v>
      </c>
      <c r="C7" s="12">
        <v>60.86</v>
      </c>
      <c r="D7" s="12">
        <v>112</v>
      </c>
      <c r="E7" s="12" t="s">
        <v>13</v>
      </c>
      <c r="F7" s="12">
        <v>416</v>
      </c>
      <c r="G7" s="12">
        <v>1064</v>
      </c>
      <c r="H7" s="12" t="s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0" t="s">
        <v>17</v>
      </c>
      <c r="B8" s="11">
        <v>5192310</v>
      </c>
      <c r="C8" s="12">
        <v>64.77</v>
      </c>
      <c r="D8" s="13">
        <v>4539</v>
      </c>
      <c r="E8" s="12">
        <v>106</v>
      </c>
      <c r="F8" s="12">
        <v>229</v>
      </c>
      <c r="G8" s="12">
        <v>270</v>
      </c>
      <c r="H8" s="12" t="s">
        <v>18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0" t="s">
        <v>19</v>
      </c>
      <c r="B9" s="11">
        <v>63921</v>
      </c>
      <c r="C9" s="12">
        <v>61.32</v>
      </c>
      <c r="D9" s="12">
        <v>78</v>
      </c>
      <c r="E9" s="12">
        <v>0</v>
      </c>
      <c r="F9" s="12">
        <v>415</v>
      </c>
      <c r="G9" s="12">
        <v>923</v>
      </c>
      <c r="H9" s="12" t="s">
        <v>20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0" t="s">
        <v>21</v>
      </c>
      <c r="B10" s="11">
        <v>5194482</v>
      </c>
      <c r="C10" s="12">
        <v>64.760000000000005</v>
      </c>
      <c r="D10" s="13">
        <v>4557</v>
      </c>
      <c r="E10" s="12">
        <v>106</v>
      </c>
      <c r="F10" s="12">
        <v>212</v>
      </c>
      <c r="G10" s="12">
        <v>213</v>
      </c>
      <c r="H10" s="12" t="s">
        <v>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0" t="s">
        <v>23</v>
      </c>
      <c r="B11" s="11">
        <v>99130</v>
      </c>
      <c r="C11" s="12">
        <v>61.61</v>
      </c>
      <c r="D11" s="12">
        <v>124</v>
      </c>
      <c r="E11" s="12">
        <v>0</v>
      </c>
      <c r="F11" s="12">
        <v>366</v>
      </c>
      <c r="G11" s="12">
        <v>808</v>
      </c>
      <c r="H11" s="12" t="s">
        <v>24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4" t="s">
        <v>25</v>
      </c>
      <c r="B12" s="15">
        <v>312426</v>
      </c>
      <c r="C12" s="16">
        <v>59.76</v>
      </c>
      <c r="D12" s="16">
        <v>294</v>
      </c>
      <c r="E12" s="16">
        <v>0</v>
      </c>
      <c r="F12" s="16">
        <v>263</v>
      </c>
      <c r="G12" s="16">
        <v>335</v>
      </c>
      <c r="H12" s="16" t="s">
        <v>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F3:G3"/>
    <mergeCell ref="H3:H4"/>
    <mergeCell ref="A3:A4"/>
    <mergeCell ref="B3:B4"/>
    <mergeCell ref="C3:C4"/>
    <mergeCell ref="D3:D4"/>
    <mergeCell ref="E3:E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baseColWidth="10" defaultColWidth="11.28515625" defaultRowHeight="15" customHeight="1" x14ac:dyDescent="0.2"/>
  <cols>
    <col min="1" max="1" width="49.42578125" customWidth="1"/>
    <col min="2" max="2" width="19.42578125" customWidth="1"/>
    <col min="3" max="3" width="25.42578125" customWidth="1"/>
    <col min="4" max="4" width="7.140625" customWidth="1"/>
    <col min="5" max="5" width="31.42578125" customWidth="1"/>
    <col min="6" max="26" width="10.7109375" customWidth="1"/>
  </cols>
  <sheetData>
    <row r="1" spans="1:26" ht="48" customHeight="1" x14ac:dyDescent="0.2">
      <c r="A1" s="17" t="s">
        <v>27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8" t="s">
        <v>28</v>
      </c>
      <c r="B3" s="18" t="s">
        <v>7</v>
      </c>
      <c r="C3" s="18" t="s">
        <v>29</v>
      </c>
      <c r="D3" s="18" t="s">
        <v>30</v>
      </c>
      <c r="E3" s="18" t="s">
        <v>31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" t="s">
        <v>32</v>
      </c>
      <c r="B4" s="2" t="s">
        <v>33</v>
      </c>
      <c r="C4" s="2" t="s">
        <v>34</v>
      </c>
      <c r="D4" s="19">
        <v>3204</v>
      </c>
      <c r="E4" s="2" t="s">
        <v>35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2" t="s">
        <v>36</v>
      </c>
      <c r="B5" s="2" t="s">
        <v>37</v>
      </c>
      <c r="C5" s="2" t="s">
        <v>38</v>
      </c>
      <c r="D5" s="19">
        <v>2968</v>
      </c>
      <c r="E5" s="2" t="s">
        <v>39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" t="s">
        <v>40</v>
      </c>
      <c r="B6" s="2" t="s">
        <v>41</v>
      </c>
      <c r="C6" s="2" t="s">
        <v>42</v>
      </c>
      <c r="D6" s="19">
        <v>4222</v>
      </c>
      <c r="E6" s="2" t="s">
        <v>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" t="s">
        <v>44</v>
      </c>
      <c r="B7" s="2" t="s">
        <v>45</v>
      </c>
      <c r="C7" s="2" t="s">
        <v>46</v>
      </c>
      <c r="D7" s="19">
        <v>4014</v>
      </c>
      <c r="E7" s="2" t="s">
        <v>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" t="s">
        <v>47</v>
      </c>
      <c r="B8" s="2" t="s">
        <v>48</v>
      </c>
      <c r="C8" s="2" t="s">
        <v>46</v>
      </c>
      <c r="D8" s="19">
        <v>3941</v>
      </c>
      <c r="E8" s="2" t="s">
        <v>43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" t="s">
        <v>49</v>
      </c>
      <c r="B9" s="2" t="s">
        <v>50</v>
      </c>
      <c r="C9" s="2" t="s">
        <v>42</v>
      </c>
      <c r="D9" s="19">
        <v>4227</v>
      </c>
      <c r="E9" s="2" t="s">
        <v>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0" t="s">
        <v>51</v>
      </c>
      <c r="B10" s="20" t="s">
        <v>52</v>
      </c>
      <c r="C10" s="20" t="s">
        <v>46</v>
      </c>
      <c r="D10" s="21">
        <v>4475</v>
      </c>
      <c r="E10" s="20" t="s">
        <v>53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" t="s">
        <v>54</v>
      </c>
      <c r="B11" s="2" t="s">
        <v>55</v>
      </c>
      <c r="C11" s="2" t="s">
        <v>42</v>
      </c>
      <c r="D11" s="19">
        <v>4276</v>
      </c>
      <c r="E11" s="2" t="s">
        <v>56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" t="s">
        <v>57</v>
      </c>
      <c r="B12" s="2" t="s">
        <v>58</v>
      </c>
      <c r="C12" s="2" t="s">
        <v>59</v>
      </c>
      <c r="D12" s="19">
        <v>4252</v>
      </c>
      <c r="E12" s="2" t="s">
        <v>60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2" t="s">
        <v>61</v>
      </c>
      <c r="B13" s="2" t="s">
        <v>62</v>
      </c>
      <c r="C13" s="2" t="s">
        <v>59</v>
      </c>
      <c r="D13" s="19">
        <v>4369</v>
      </c>
      <c r="E13" s="2" t="s">
        <v>60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2" t="s">
        <v>63</v>
      </c>
      <c r="B14" s="2" t="s">
        <v>64</v>
      </c>
      <c r="C14" s="2" t="s">
        <v>59</v>
      </c>
      <c r="D14" s="19">
        <v>4347</v>
      </c>
      <c r="E14" s="2" t="s">
        <v>60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2" t="s">
        <v>65</v>
      </c>
      <c r="B15" s="2" t="s">
        <v>66</v>
      </c>
      <c r="C15" s="2" t="s">
        <v>59</v>
      </c>
      <c r="D15" s="19">
        <v>4353</v>
      </c>
      <c r="E15" s="2" t="s">
        <v>60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2" t="s">
        <v>67</v>
      </c>
      <c r="B16" s="2" t="s">
        <v>68</v>
      </c>
      <c r="C16" s="2" t="s">
        <v>59</v>
      </c>
      <c r="D16" s="19">
        <v>4351</v>
      </c>
      <c r="E16" s="2" t="s">
        <v>60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2" t="s">
        <v>69</v>
      </c>
      <c r="B17" s="2" t="s">
        <v>11</v>
      </c>
      <c r="C17" s="2" t="s">
        <v>70</v>
      </c>
      <c r="D17" s="19">
        <v>4589</v>
      </c>
      <c r="E17" s="2" t="s">
        <v>71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2" t="s">
        <v>72</v>
      </c>
      <c r="B18" s="2" t="s">
        <v>73</v>
      </c>
      <c r="C18" s="2" t="s">
        <v>59</v>
      </c>
      <c r="D18" s="19">
        <v>4249</v>
      </c>
      <c r="E18" s="2" t="s">
        <v>60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2" t="s">
        <v>74</v>
      </c>
      <c r="B19" s="2" t="s">
        <v>75</v>
      </c>
      <c r="C19" s="2" t="s">
        <v>59</v>
      </c>
      <c r="D19" s="19">
        <v>4250</v>
      </c>
      <c r="E19" s="2" t="s">
        <v>60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2" t="s">
        <v>76</v>
      </c>
      <c r="B20" s="2" t="s">
        <v>77</v>
      </c>
      <c r="C20" s="2" t="s">
        <v>78</v>
      </c>
      <c r="D20" s="19">
        <v>4230</v>
      </c>
      <c r="E20" s="2" t="s">
        <v>60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2" t="s">
        <v>79</v>
      </c>
      <c r="B21" s="2" t="s">
        <v>80</v>
      </c>
      <c r="C21" s="2" t="s">
        <v>78</v>
      </c>
      <c r="D21" s="19">
        <v>4219</v>
      </c>
      <c r="E21" s="2" t="s">
        <v>60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2" t="s">
        <v>81</v>
      </c>
      <c r="B22" s="2" t="s">
        <v>82</v>
      </c>
      <c r="C22" s="2" t="s">
        <v>83</v>
      </c>
      <c r="D22" s="19">
        <v>4225</v>
      </c>
      <c r="E22" s="2" t="s">
        <v>60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2" t="s">
        <v>84</v>
      </c>
      <c r="B23" s="2" t="s">
        <v>85</v>
      </c>
      <c r="C23" s="2" t="s">
        <v>83</v>
      </c>
      <c r="D23" s="19">
        <v>4225</v>
      </c>
      <c r="E23" s="2" t="s">
        <v>60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2" t="s">
        <v>86</v>
      </c>
      <c r="B24" s="2" t="s">
        <v>87</v>
      </c>
      <c r="C24" s="2" t="s">
        <v>83</v>
      </c>
      <c r="D24" s="19">
        <v>4243</v>
      </c>
      <c r="E24" s="2" t="s">
        <v>88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20" t="s">
        <v>89</v>
      </c>
      <c r="B25" s="20" t="s">
        <v>90</v>
      </c>
      <c r="C25" s="20" t="s">
        <v>91</v>
      </c>
      <c r="D25" s="21">
        <v>4448</v>
      </c>
      <c r="E25" s="20" t="s">
        <v>92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0" t="s">
        <v>93</v>
      </c>
      <c r="B26" s="20" t="s">
        <v>94</v>
      </c>
      <c r="C26" s="20" t="s">
        <v>91</v>
      </c>
      <c r="D26" s="21">
        <v>4491</v>
      </c>
      <c r="E26" s="20" t="s">
        <v>92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20" t="s">
        <v>95</v>
      </c>
      <c r="B27" s="20" t="s">
        <v>96</v>
      </c>
      <c r="C27" s="20" t="s">
        <v>91</v>
      </c>
      <c r="D27" s="21">
        <v>4507</v>
      </c>
      <c r="E27" s="20" t="s">
        <v>92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20" t="s">
        <v>97</v>
      </c>
      <c r="B28" s="20" t="s">
        <v>98</v>
      </c>
      <c r="C28" s="20" t="s">
        <v>99</v>
      </c>
      <c r="D28" s="21">
        <v>4474</v>
      </c>
      <c r="E28" s="20" t="s">
        <v>92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22" t="s">
        <v>100</v>
      </c>
      <c r="B29" s="20" t="s">
        <v>101</v>
      </c>
      <c r="C29" s="20" t="s">
        <v>46</v>
      </c>
      <c r="D29" s="20">
        <v>4591</v>
      </c>
      <c r="E29" s="20" t="s">
        <v>92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22" t="s">
        <v>102</v>
      </c>
      <c r="B30" s="20" t="s">
        <v>103</v>
      </c>
      <c r="C30" s="20" t="s">
        <v>46</v>
      </c>
      <c r="D30" s="20">
        <v>4492</v>
      </c>
      <c r="E30" s="20" t="s">
        <v>92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" t="s">
        <v>104</v>
      </c>
      <c r="B31" s="2" t="s">
        <v>105</v>
      </c>
      <c r="C31" s="2" t="s">
        <v>59</v>
      </c>
      <c r="D31" s="19">
        <v>4250</v>
      </c>
      <c r="E31" s="2" t="s">
        <v>60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2" t="s">
        <v>106</v>
      </c>
      <c r="B32" s="2" t="s">
        <v>107</v>
      </c>
      <c r="C32" s="2" t="s">
        <v>59</v>
      </c>
      <c r="D32" s="19">
        <v>4211</v>
      </c>
      <c r="E32" s="2" t="s">
        <v>60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2" t="s">
        <v>108</v>
      </c>
      <c r="B33" s="2" t="s">
        <v>109</v>
      </c>
      <c r="C33" s="2" t="s">
        <v>59</v>
      </c>
      <c r="D33" s="19">
        <v>4244</v>
      </c>
      <c r="E33" s="2" t="s">
        <v>60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2" t="s">
        <v>110</v>
      </c>
      <c r="B34" s="2" t="s">
        <v>111</v>
      </c>
      <c r="C34" s="2" t="s">
        <v>59</v>
      </c>
      <c r="D34" s="19">
        <v>4227</v>
      </c>
      <c r="E34" s="2" t="s">
        <v>60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2" t="s">
        <v>112</v>
      </c>
      <c r="B35" s="2" t="s">
        <v>113</v>
      </c>
      <c r="C35" s="2" t="s">
        <v>59</v>
      </c>
      <c r="D35" s="19">
        <v>4251</v>
      </c>
      <c r="E35" s="2" t="s">
        <v>60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2" t="s">
        <v>114</v>
      </c>
      <c r="B36" s="2" t="s">
        <v>18</v>
      </c>
      <c r="C36" s="2" t="s">
        <v>115</v>
      </c>
      <c r="D36" s="19">
        <v>4639</v>
      </c>
      <c r="E36" s="2" t="s">
        <v>71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20" t="s">
        <v>116</v>
      </c>
      <c r="B37" s="20" t="s">
        <v>22</v>
      </c>
      <c r="C37" s="20" t="s">
        <v>70</v>
      </c>
      <c r="D37" s="21">
        <v>4657</v>
      </c>
      <c r="E37" s="20" t="s">
        <v>71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2" t="s">
        <v>117</v>
      </c>
      <c r="B38" s="2" t="s">
        <v>118</v>
      </c>
      <c r="C38" s="2" t="s">
        <v>119</v>
      </c>
      <c r="D38" s="19">
        <v>4508</v>
      </c>
      <c r="E38" s="2" t="s">
        <v>120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2" t="s">
        <v>121</v>
      </c>
      <c r="B39" s="2" t="s">
        <v>122</v>
      </c>
      <c r="C39" s="2" t="s">
        <v>119</v>
      </c>
      <c r="D39" s="19">
        <v>4568</v>
      </c>
      <c r="E39" s="2" t="s">
        <v>120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2" t="s">
        <v>123</v>
      </c>
      <c r="B40" s="2" t="s">
        <v>124</v>
      </c>
      <c r="C40" s="2" t="s">
        <v>119</v>
      </c>
      <c r="D40" s="19">
        <v>4680</v>
      </c>
      <c r="E40" s="2" t="s">
        <v>120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2" t="s">
        <v>125</v>
      </c>
      <c r="B41" s="2" t="s">
        <v>126</v>
      </c>
      <c r="C41" s="2" t="s">
        <v>127</v>
      </c>
      <c r="D41" s="19">
        <v>4213</v>
      </c>
      <c r="E41" s="2" t="s">
        <v>60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2" t="s">
        <v>128</v>
      </c>
      <c r="B42" s="2" t="s">
        <v>129</v>
      </c>
      <c r="C42" s="2" t="s">
        <v>127</v>
      </c>
      <c r="D42" s="19">
        <v>4232</v>
      </c>
      <c r="E42" s="2" t="s">
        <v>60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2" t="s">
        <v>130</v>
      </c>
      <c r="B43" s="2" t="s">
        <v>131</v>
      </c>
      <c r="C43" s="2" t="s">
        <v>83</v>
      </c>
      <c r="D43" s="19">
        <v>4307</v>
      </c>
      <c r="E43" s="2" t="s">
        <v>88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2" t="s">
        <v>132</v>
      </c>
      <c r="B44" s="2" t="s">
        <v>133</v>
      </c>
      <c r="C44" s="2" t="s">
        <v>134</v>
      </c>
      <c r="D44" s="19">
        <v>4244</v>
      </c>
      <c r="E44" s="2" t="s">
        <v>88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2" t="s">
        <v>135</v>
      </c>
      <c r="B45" s="2" t="s">
        <v>136</v>
      </c>
      <c r="C45" s="2" t="s">
        <v>34</v>
      </c>
      <c r="D45" s="19">
        <v>3987</v>
      </c>
      <c r="E45" s="2" t="s">
        <v>137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2" t="s">
        <v>138</v>
      </c>
      <c r="B46" s="2" t="s">
        <v>139</v>
      </c>
      <c r="C46" s="2" t="s">
        <v>140</v>
      </c>
      <c r="D46" s="19">
        <v>4253</v>
      </c>
      <c r="E46" s="2" t="s">
        <v>88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2" t="s">
        <v>141</v>
      </c>
      <c r="B47" s="2" t="s">
        <v>142</v>
      </c>
      <c r="C47" s="2" t="s">
        <v>140</v>
      </c>
      <c r="D47" s="19">
        <v>4252</v>
      </c>
      <c r="E47" s="2" t="s">
        <v>88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2" t="s">
        <v>143</v>
      </c>
      <c r="B48" s="2" t="s">
        <v>144</v>
      </c>
      <c r="C48" s="2" t="s">
        <v>140</v>
      </c>
      <c r="D48" s="19">
        <v>4248</v>
      </c>
      <c r="E48" s="2" t="s">
        <v>88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2" t="s">
        <v>145</v>
      </c>
      <c r="B49" s="2" t="s">
        <v>146</v>
      </c>
      <c r="C49" s="2" t="s">
        <v>147</v>
      </c>
      <c r="D49" s="19">
        <v>4144</v>
      </c>
      <c r="E49" s="2" t="s">
        <v>88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2" t="s">
        <v>148</v>
      </c>
      <c r="B50" s="2" t="s">
        <v>149</v>
      </c>
      <c r="C50" s="2" t="s">
        <v>150</v>
      </c>
      <c r="D50" s="19">
        <v>4308</v>
      </c>
      <c r="E50" s="2" t="s">
        <v>88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2" t="s">
        <v>151</v>
      </c>
      <c r="B51" s="2" t="s">
        <v>152</v>
      </c>
      <c r="C51" s="2" t="s">
        <v>153</v>
      </c>
      <c r="D51" s="19">
        <v>4429</v>
      </c>
      <c r="E51" s="2" t="s">
        <v>154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2" t="s">
        <v>155</v>
      </c>
      <c r="B52" s="2" t="s">
        <v>156</v>
      </c>
      <c r="C52" s="2" t="s">
        <v>157</v>
      </c>
      <c r="D52" s="19">
        <v>4105</v>
      </c>
      <c r="E52" s="2" t="s">
        <v>88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2" t="s">
        <v>158</v>
      </c>
      <c r="B53" s="2" t="s">
        <v>159</v>
      </c>
      <c r="C53" s="2" t="s">
        <v>160</v>
      </c>
      <c r="D53" s="19">
        <v>4377</v>
      </c>
      <c r="E53" s="2" t="s">
        <v>154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2" t="s">
        <v>161</v>
      </c>
      <c r="B54" s="2" t="s">
        <v>162</v>
      </c>
      <c r="C54" s="2" t="s">
        <v>157</v>
      </c>
      <c r="D54" s="19">
        <v>4401</v>
      </c>
      <c r="E54" s="2" t="s">
        <v>154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2" t="s">
        <v>163</v>
      </c>
      <c r="B55" s="2" t="s">
        <v>164</v>
      </c>
      <c r="C55" s="2" t="s">
        <v>160</v>
      </c>
      <c r="D55" s="19">
        <v>4348</v>
      </c>
      <c r="E55" s="2" t="s">
        <v>154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2" t="s">
        <v>165</v>
      </c>
      <c r="B56" s="2" t="s">
        <v>166</v>
      </c>
      <c r="C56" s="2" t="s">
        <v>167</v>
      </c>
      <c r="D56" s="19">
        <v>4300</v>
      </c>
      <c r="E56" s="2" t="s">
        <v>88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2" t="s">
        <v>168</v>
      </c>
      <c r="B57" s="2" t="s">
        <v>169</v>
      </c>
      <c r="C57" s="2" t="s">
        <v>46</v>
      </c>
      <c r="D57" s="19">
        <v>4268</v>
      </c>
      <c r="E57" s="2" t="s">
        <v>88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2" t="s">
        <v>170</v>
      </c>
      <c r="B58" s="2" t="s">
        <v>171</v>
      </c>
      <c r="C58" s="2" t="s">
        <v>172</v>
      </c>
      <c r="D58" s="19">
        <v>4227</v>
      </c>
      <c r="E58" s="2" t="s">
        <v>88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2" t="s">
        <v>173</v>
      </c>
      <c r="B59" s="2" t="s">
        <v>174</v>
      </c>
      <c r="C59" s="2" t="s">
        <v>175</v>
      </c>
      <c r="D59" s="19">
        <v>4051</v>
      </c>
      <c r="E59" s="2" t="s">
        <v>88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2" t="s">
        <v>176</v>
      </c>
      <c r="B60" s="2" t="s">
        <v>177</v>
      </c>
      <c r="C60" s="2" t="s">
        <v>175</v>
      </c>
      <c r="D60" s="19">
        <v>4015</v>
      </c>
      <c r="E60" s="2" t="s">
        <v>178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2" t="s">
        <v>179</v>
      </c>
      <c r="B61" s="2" t="s">
        <v>180</v>
      </c>
      <c r="C61" s="2" t="s">
        <v>181</v>
      </c>
      <c r="D61" s="19">
        <v>4133</v>
      </c>
      <c r="E61" s="2" t="s">
        <v>88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2" t="s">
        <v>182</v>
      </c>
      <c r="B62" s="2" t="s">
        <v>183</v>
      </c>
      <c r="C62" s="2" t="s">
        <v>184</v>
      </c>
      <c r="D62" s="19">
        <v>4130</v>
      </c>
      <c r="E62" s="2" t="s">
        <v>88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2" t="s">
        <v>185</v>
      </c>
      <c r="B63" s="2" t="s">
        <v>186</v>
      </c>
      <c r="C63" s="2" t="s">
        <v>34</v>
      </c>
      <c r="D63" s="19">
        <v>4054</v>
      </c>
      <c r="E63" s="2" t="s">
        <v>187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2" t="s">
        <v>188</v>
      </c>
      <c r="B64" s="2" t="s">
        <v>189</v>
      </c>
      <c r="C64" s="2" t="s">
        <v>190</v>
      </c>
      <c r="D64" s="19">
        <v>3993</v>
      </c>
      <c r="E64" s="2" t="s">
        <v>187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2" t="s">
        <v>191</v>
      </c>
      <c r="B65" s="2" t="s">
        <v>192</v>
      </c>
      <c r="C65" s="2" t="s">
        <v>193</v>
      </c>
      <c r="D65" s="19">
        <v>4118</v>
      </c>
      <c r="E65" s="2" t="s">
        <v>187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2" t="s">
        <v>194</v>
      </c>
      <c r="B66" s="2" t="s">
        <v>195</v>
      </c>
      <c r="C66" s="2" t="s">
        <v>196</v>
      </c>
      <c r="D66" s="19">
        <v>4281</v>
      </c>
      <c r="E66" s="2" t="s">
        <v>187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2" t="s">
        <v>197</v>
      </c>
      <c r="B67" s="2" t="s">
        <v>198</v>
      </c>
      <c r="C67" s="2" t="s">
        <v>34</v>
      </c>
      <c r="D67" s="19">
        <v>4155</v>
      </c>
      <c r="E67" s="2" t="s">
        <v>187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2" t="s">
        <v>199</v>
      </c>
      <c r="B68" s="2" t="s">
        <v>200</v>
      </c>
      <c r="C68" s="2" t="s">
        <v>91</v>
      </c>
      <c r="D68" s="19">
        <v>4202</v>
      </c>
      <c r="E68" s="2" t="s">
        <v>187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2" t="s">
        <v>201</v>
      </c>
      <c r="B69" s="2" t="s">
        <v>202</v>
      </c>
      <c r="C69" s="2" t="s">
        <v>91</v>
      </c>
      <c r="D69" s="19">
        <v>4202</v>
      </c>
      <c r="E69" s="2" t="s">
        <v>187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2" t="s">
        <v>203</v>
      </c>
      <c r="B70" s="2" t="s">
        <v>204</v>
      </c>
      <c r="C70" s="2" t="s">
        <v>91</v>
      </c>
      <c r="D70" s="19">
        <v>4219</v>
      </c>
      <c r="E70" s="2" t="s">
        <v>187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2" t="s">
        <v>205</v>
      </c>
      <c r="B71" s="2" t="s">
        <v>206</v>
      </c>
      <c r="C71" s="2" t="s">
        <v>91</v>
      </c>
      <c r="D71" s="19">
        <v>4336</v>
      </c>
      <c r="E71" s="2" t="s">
        <v>187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2" t="s">
        <v>207</v>
      </c>
      <c r="B72" s="2" t="s">
        <v>208</v>
      </c>
      <c r="C72" s="2" t="s">
        <v>91</v>
      </c>
      <c r="D72" s="19">
        <v>4203</v>
      </c>
      <c r="E72" s="2" t="s">
        <v>187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2" t="s">
        <v>209</v>
      </c>
      <c r="B73" s="2" t="s">
        <v>210</v>
      </c>
      <c r="C73" s="2" t="s">
        <v>211</v>
      </c>
      <c r="D73" s="19">
        <v>4108</v>
      </c>
      <c r="E73" s="2" t="s">
        <v>187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2" t="s">
        <v>212</v>
      </c>
      <c r="B74" s="2" t="s">
        <v>213</v>
      </c>
      <c r="C74" s="2" t="s">
        <v>91</v>
      </c>
      <c r="D74" s="19">
        <v>4057</v>
      </c>
      <c r="E74" s="2" t="s">
        <v>187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2" t="s">
        <v>214</v>
      </c>
      <c r="B75" s="2" t="s">
        <v>215</v>
      </c>
      <c r="C75" s="2" t="s">
        <v>216</v>
      </c>
      <c r="D75" s="19">
        <v>3972</v>
      </c>
      <c r="E75" s="2" t="s">
        <v>88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2" t="s">
        <v>217</v>
      </c>
      <c r="B76" s="2" t="s">
        <v>218</v>
      </c>
      <c r="C76" s="2" t="s">
        <v>216</v>
      </c>
      <c r="D76" s="19">
        <v>3976</v>
      </c>
      <c r="E76" s="2" t="s">
        <v>88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2" t="s">
        <v>219</v>
      </c>
      <c r="B77" s="2" t="s">
        <v>220</v>
      </c>
      <c r="C77" s="2" t="s">
        <v>216</v>
      </c>
      <c r="D77" s="19">
        <v>4066</v>
      </c>
      <c r="E77" s="2" t="s">
        <v>88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2" t="s">
        <v>221</v>
      </c>
      <c r="B78" s="2" t="s">
        <v>222</v>
      </c>
      <c r="C78" s="2" t="s">
        <v>119</v>
      </c>
      <c r="D78" s="19">
        <v>4689</v>
      </c>
      <c r="E78" s="2" t="s">
        <v>187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2" t="s">
        <v>223</v>
      </c>
      <c r="B79" s="2" t="s">
        <v>224</v>
      </c>
      <c r="C79" s="2" t="s">
        <v>88</v>
      </c>
      <c r="D79" s="19">
        <v>4457</v>
      </c>
      <c r="E79" s="2" t="s">
        <v>187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2" t="s">
        <v>225</v>
      </c>
      <c r="B80" s="2" t="s">
        <v>226</v>
      </c>
      <c r="C80" s="2" t="s">
        <v>227</v>
      </c>
      <c r="D80" s="19">
        <v>4002</v>
      </c>
      <c r="E80" s="2" t="s">
        <v>187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2" t="s">
        <v>228</v>
      </c>
      <c r="B81" s="2" t="s">
        <v>229</v>
      </c>
      <c r="C81" s="2" t="s">
        <v>88</v>
      </c>
      <c r="D81" s="19">
        <v>4270</v>
      </c>
      <c r="E81" s="2" t="s">
        <v>88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2" t="s">
        <v>230</v>
      </c>
      <c r="B82" s="2" t="s">
        <v>231</v>
      </c>
      <c r="C82" s="2" t="s">
        <v>59</v>
      </c>
      <c r="D82" s="19">
        <v>4365</v>
      </c>
      <c r="E82" s="2" t="s">
        <v>232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2" t="s">
        <v>233</v>
      </c>
      <c r="B83" s="2" t="s">
        <v>234</v>
      </c>
      <c r="C83" s="2" t="s">
        <v>235</v>
      </c>
      <c r="D83" s="19">
        <v>3805</v>
      </c>
      <c r="E83" s="2" t="s">
        <v>236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23" t="s">
        <v>237</v>
      </c>
      <c r="B84" s="23" t="s">
        <v>238</v>
      </c>
      <c r="C84" s="23" t="s">
        <v>119</v>
      </c>
      <c r="D84" s="24">
        <v>3702</v>
      </c>
      <c r="E84" s="23" t="s">
        <v>239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 t="s">
        <v>240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 t="s">
        <v>241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 t="s">
        <v>242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 t="s">
        <v>243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 t="s">
        <v>244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 t="s">
        <v>245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 t="s">
        <v>246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 t="s">
        <v>247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 t="s">
        <v>248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 t="s">
        <v>249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 t="s">
        <v>250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 t="s">
        <v>251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 t="s">
        <v>252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 t="s">
        <v>253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 t="s">
        <v>254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 t="s">
        <v>255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 t="s">
        <v>256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000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1.28515625" defaultRowHeight="15" customHeight="1" x14ac:dyDescent="0.2"/>
  <cols>
    <col min="1" max="1" width="39.85546875" customWidth="1"/>
    <col min="2" max="2" width="13.42578125" customWidth="1"/>
    <col min="3" max="3" width="11.28515625" customWidth="1"/>
    <col min="4" max="9" width="13.42578125" customWidth="1"/>
    <col min="10" max="10" width="11.28515625" customWidth="1"/>
    <col min="11" max="49" width="13.42578125" customWidth="1"/>
    <col min="50" max="50" width="11.28515625" customWidth="1"/>
    <col min="51" max="65" width="13.42578125" customWidth="1"/>
    <col min="66" max="66" width="11.28515625" customWidth="1"/>
    <col min="67" max="74" width="13.42578125" customWidth="1"/>
    <col min="75" max="75" width="7.7109375" customWidth="1"/>
    <col min="76" max="79" width="13.42578125" customWidth="1"/>
    <col min="80" max="81" width="7.7109375" customWidth="1"/>
  </cols>
  <sheetData>
    <row r="1" spans="1:81" ht="54" customHeight="1" x14ac:dyDescent="0.2">
      <c r="A1" s="25" t="s">
        <v>257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</row>
    <row r="2" spans="1:81" ht="15.75" customHeight="1" x14ac:dyDescent="0.2">
      <c r="A2" s="26"/>
      <c r="B2" s="26"/>
      <c r="C2" s="27" t="s">
        <v>33</v>
      </c>
      <c r="D2" s="27" t="s">
        <v>37</v>
      </c>
      <c r="E2" s="27" t="s">
        <v>238</v>
      </c>
      <c r="F2" s="27" t="s">
        <v>234</v>
      </c>
      <c r="G2" s="28" t="s">
        <v>144</v>
      </c>
      <c r="H2" s="28" t="s">
        <v>142</v>
      </c>
      <c r="I2" s="28" t="s">
        <v>139</v>
      </c>
      <c r="J2" s="28" t="s">
        <v>136</v>
      </c>
      <c r="K2" s="29" t="s">
        <v>50</v>
      </c>
      <c r="L2" s="29" t="s">
        <v>41</v>
      </c>
      <c r="M2" s="29" t="s">
        <v>48</v>
      </c>
      <c r="N2" s="29" t="s">
        <v>45</v>
      </c>
      <c r="O2" s="30" t="s">
        <v>224</v>
      </c>
      <c r="P2" s="30" t="s">
        <v>222</v>
      </c>
      <c r="Q2" s="30" t="s">
        <v>226</v>
      </c>
      <c r="R2" s="31" t="s">
        <v>198</v>
      </c>
      <c r="S2" s="31" t="s">
        <v>195</v>
      </c>
      <c r="T2" s="31" t="s">
        <v>186</v>
      </c>
      <c r="U2" s="31" t="s">
        <v>192</v>
      </c>
      <c r="V2" s="31" t="s">
        <v>189</v>
      </c>
      <c r="W2" s="31" t="s">
        <v>208</v>
      </c>
      <c r="X2" s="31" t="s">
        <v>210</v>
      </c>
      <c r="Y2" s="31" t="s">
        <v>213</v>
      </c>
      <c r="Z2" s="31" t="s">
        <v>202</v>
      </c>
      <c r="AA2" s="31" t="s">
        <v>200</v>
      </c>
      <c r="AB2" s="31" t="s">
        <v>206</v>
      </c>
      <c r="AC2" s="31" t="s">
        <v>204</v>
      </c>
      <c r="AD2" s="32" t="s">
        <v>171</v>
      </c>
      <c r="AE2" s="32" t="s">
        <v>183</v>
      </c>
      <c r="AF2" s="32" t="s">
        <v>180</v>
      </c>
      <c r="AG2" s="32" t="s">
        <v>169</v>
      </c>
      <c r="AH2" s="32" t="s">
        <v>177</v>
      </c>
      <c r="AI2" s="32" t="s">
        <v>174</v>
      </c>
      <c r="AJ2" s="33" t="s">
        <v>220</v>
      </c>
      <c r="AK2" s="33" t="s">
        <v>218</v>
      </c>
      <c r="AL2" s="33" t="s">
        <v>215</v>
      </c>
      <c r="AM2" s="34" t="s">
        <v>156</v>
      </c>
      <c r="AN2" s="34" t="s">
        <v>152</v>
      </c>
      <c r="AO2" s="34" t="s">
        <v>159</v>
      </c>
      <c r="AP2" s="34" t="s">
        <v>162</v>
      </c>
      <c r="AQ2" s="34" t="s">
        <v>164</v>
      </c>
      <c r="AR2" s="34" t="s">
        <v>166</v>
      </c>
      <c r="AS2" s="34" t="s">
        <v>149</v>
      </c>
      <c r="AT2" s="34" t="s">
        <v>146</v>
      </c>
      <c r="AU2" s="35" t="s">
        <v>66</v>
      </c>
      <c r="AV2" s="35" t="s">
        <v>64</v>
      </c>
      <c r="AW2" s="35" t="s">
        <v>62</v>
      </c>
      <c r="AX2" s="35" t="s">
        <v>231</v>
      </c>
      <c r="AY2" s="35" t="s">
        <v>68</v>
      </c>
      <c r="AZ2" s="35" t="s">
        <v>124</v>
      </c>
      <c r="BA2" s="35" t="s">
        <v>118</v>
      </c>
      <c r="BB2" s="35" t="s">
        <v>122</v>
      </c>
      <c r="BC2" s="35" t="s">
        <v>133</v>
      </c>
      <c r="BD2" s="35" t="s">
        <v>126</v>
      </c>
      <c r="BE2" s="35" t="s">
        <v>87</v>
      </c>
      <c r="BF2" s="35" t="s">
        <v>129</v>
      </c>
      <c r="BG2" s="35" t="s">
        <v>96</v>
      </c>
      <c r="BH2" s="35" t="s">
        <v>90</v>
      </c>
      <c r="BI2" s="35" t="s">
        <v>75</v>
      </c>
      <c r="BJ2" s="35" t="s">
        <v>73</v>
      </c>
      <c r="BK2" s="35" t="s">
        <v>52</v>
      </c>
      <c r="BL2" s="35" t="s">
        <v>229</v>
      </c>
      <c r="BM2" s="35" t="s">
        <v>113</v>
      </c>
      <c r="BN2" s="35" t="s">
        <v>55</v>
      </c>
      <c r="BO2" s="35" t="s">
        <v>105</v>
      </c>
      <c r="BP2" s="35" t="s">
        <v>58</v>
      </c>
      <c r="BQ2" s="35" t="s">
        <v>98</v>
      </c>
      <c r="BR2" s="35" t="s">
        <v>80</v>
      </c>
      <c r="BS2" s="35" t="s">
        <v>94</v>
      </c>
      <c r="BT2" s="35" t="s">
        <v>131</v>
      </c>
      <c r="BU2" s="35" t="s">
        <v>77</v>
      </c>
      <c r="BV2" s="35" t="s">
        <v>107</v>
      </c>
      <c r="BW2" s="35" t="s">
        <v>21</v>
      </c>
      <c r="BX2" s="35" t="s">
        <v>109</v>
      </c>
      <c r="BY2" s="35" t="s">
        <v>111</v>
      </c>
      <c r="BZ2" s="35" t="s">
        <v>85</v>
      </c>
      <c r="CA2" s="35" t="s">
        <v>82</v>
      </c>
      <c r="CB2" s="35" t="s">
        <v>17</v>
      </c>
      <c r="CC2" s="35" t="s">
        <v>10</v>
      </c>
    </row>
    <row r="3" spans="1:81" ht="15.75" customHeight="1" x14ac:dyDescent="0.2">
      <c r="A3" s="36" t="s">
        <v>258</v>
      </c>
      <c r="B3" s="27" t="s">
        <v>33</v>
      </c>
      <c r="C3" s="26">
        <v>100</v>
      </c>
      <c r="D3" s="26">
        <v>99.974999999999994</v>
      </c>
      <c r="E3" s="26">
        <v>79.8583</v>
      </c>
      <c r="F3" s="26">
        <v>79.903300000000002</v>
      </c>
      <c r="G3" s="26">
        <v>79.896799999999999</v>
      </c>
      <c r="H3" s="26">
        <v>79.811099999999996</v>
      </c>
      <c r="I3" s="26">
        <v>79.781899999999993</v>
      </c>
      <c r="J3" s="26">
        <v>79.978800000000007</v>
      </c>
      <c r="K3" s="26">
        <v>79.727800000000002</v>
      </c>
      <c r="L3" s="26">
        <v>79.913799999999995</v>
      </c>
      <c r="M3" s="26">
        <v>79.831800000000001</v>
      </c>
      <c r="N3" s="26">
        <v>79.951499999999996</v>
      </c>
      <c r="O3" s="26">
        <v>79.723799999999997</v>
      </c>
      <c r="P3" s="26">
        <v>79.812299999999993</v>
      </c>
      <c r="Q3" s="26">
        <v>79.956400000000002</v>
      </c>
      <c r="R3" s="26">
        <v>79.757300000000001</v>
      </c>
      <c r="S3" s="26">
        <v>79.836799999999997</v>
      </c>
      <c r="T3" s="26">
        <v>79.822000000000003</v>
      </c>
      <c r="U3" s="26">
        <v>79.733999999999995</v>
      </c>
      <c r="V3" s="26">
        <v>79.825800000000001</v>
      </c>
      <c r="W3" s="26">
        <v>79.928299999999993</v>
      </c>
      <c r="X3" s="26">
        <v>80.003900000000002</v>
      </c>
      <c r="Y3" s="26">
        <v>79.977000000000004</v>
      </c>
      <c r="Z3" s="26">
        <v>79.859099999999998</v>
      </c>
      <c r="AA3" s="26">
        <v>79.868300000000005</v>
      </c>
      <c r="AB3" s="26">
        <v>79.904200000000003</v>
      </c>
      <c r="AC3" s="26">
        <v>79.913200000000003</v>
      </c>
      <c r="AD3" s="26">
        <v>79.937399999999997</v>
      </c>
      <c r="AE3" s="26">
        <v>79.945800000000006</v>
      </c>
      <c r="AF3" s="26">
        <v>79.954099999999997</v>
      </c>
      <c r="AG3" s="26">
        <v>79.834999999999994</v>
      </c>
      <c r="AH3" s="26">
        <v>79.909499999999994</v>
      </c>
      <c r="AI3" s="26">
        <v>79.891199999999998</v>
      </c>
      <c r="AJ3" s="26">
        <v>79.826300000000003</v>
      </c>
      <c r="AK3" s="26">
        <v>80.003500000000003</v>
      </c>
      <c r="AL3" s="26">
        <v>79.977599999999995</v>
      </c>
      <c r="AM3" s="26">
        <v>80.322299999999998</v>
      </c>
      <c r="AN3" s="26">
        <v>79.824399999999997</v>
      </c>
      <c r="AO3" s="26">
        <v>80.015900000000002</v>
      </c>
      <c r="AP3" s="26">
        <v>79.970699999999994</v>
      </c>
      <c r="AQ3" s="26">
        <v>80.051199999999994</v>
      </c>
      <c r="AR3" s="26">
        <v>79.849699999999999</v>
      </c>
      <c r="AS3" s="26">
        <v>79.933999999999997</v>
      </c>
      <c r="AT3" s="26">
        <v>79.887699999999995</v>
      </c>
      <c r="AU3" s="26">
        <v>79.899199999999993</v>
      </c>
      <c r="AV3" s="26">
        <v>79.872900000000001</v>
      </c>
      <c r="AW3" s="26">
        <v>79.853999999999999</v>
      </c>
      <c r="AX3" s="26">
        <v>79.980599999999995</v>
      </c>
      <c r="AY3" s="26">
        <v>79.828199999999995</v>
      </c>
      <c r="AZ3" s="26">
        <v>79.9452</v>
      </c>
      <c r="BA3" s="26">
        <v>79.909000000000006</v>
      </c>
      <c r="BB3" s="26">
        <v>79.850700000000003</v>
      </c>
      <c r="BC3" s="26">
        <v>79.906099999999995</v>
      </c>
      <c r="BD3" s="26">
        <v>79.990399999999994</v>
      </c>
      <c r="BE3" s="26">
        <v>79.904799999999994</v>
      </c>
      <c r="BF3" s="26">
        <v>79.946899999999999</v>
      </c>
      <c r="BG3" s="26">
        <v>79.914100000000005</v>
      </c>
      <c r="BH3" s="26">
        <v>80.036299999999997</v>
      </c>
      <c r="BI3" s="26">
        <v>80.038700000000006</v>
      </c>
      <c r="BJ3" s="26">
        <v>80.0167</v>
      </c>
      <c r="BK3" s="26">
        <v>79.881600000000006</v>
      </c>
      <c r="BL3" s="26">
        <v>80.002200000000002</v>
      </c>
      <c r="BM3" s="26">
        <v>80.018299999999996</v>
      </c>
      <c r="BN3" s="26">
        <v>80.034400000000005</v>
      </c>
      <c r="BO3" s="26">
        <v>80.007000000000005</v>
      </c>
      <c r="BP3" s="26">
        <v>80.018600000000006</v>
      </c>
      <c r="BQ3" s="26">
        <v>79.898899999999998</v>
      </c>
      <c r="BR3" s="26">
        <v>79.898899999999998</v>
      </c>
      <c r="BS3" s="26">
        <v>79.955799999999996</v>
      </c>
      <c r="BT3" s="26">
        <v>79.972200000000001</v>
      </c>
      <c r="BU3" s="26">
        <v>79.887299999999996</v>
      </c>
      <c r="BV3" s="26">
        <v>79.895099999999999</v>
      </c>
      <c r="BW3" s="26">
        <v>80.003600000000006</v>
      </c>
      <c r="BX3" s="26">
        <v>79.958200000000005</v>
      </c>
      <c r="BY3" s="26">
        <v>79.897499999999994</v>
      </c>
      <c r="BZ3" s="26">
        <v>79.874399999999994</v>
      </c>
      <c r="CA3" s="26">
        <v>79.887900000000002</v>
      </c>
      <c r="CB3" s="26">
        <v>79.856200000000001</v>
      </c>
      <c r="CC3" s="26">
        <v>79.912700000000001</v>
      </c>
    </row>
    <row r="4" spans="1:81" ht="15.75" customHeight="1" x14ac:dyDescent="0.2">
      <c r="A4" s="36" t="s">
        <v>259</v>
      </c>
      <c r="B4" s="27" t="s">
        <v>37</v>
      </c>
      <c r="C4" s="26">
        <v>99.985500000000002</v>
      </c>
      <c r="D4" s="26">
        <v>100</v>
      </c>
      <c r="E4" s="26">
        <v>79.877300000000005</v>
      </c>
      <c r="F4" s="26">
        <v>79.8643</v>
      </c>
      <c r="G4" s="26">
        <v>79.900800000000004</v>
      </c>
      <c r="H4" s="26">
        <v>79.813599999999994</v>
      </c>
      <c r="I4" s="26">
        <v>79.802999999999997</v>
      </c>
      <c r="J4" s="26">
        <v>79.923900000000003</v>
      </c>
      <c r="K4" s="26">
        <v>79.784400000000005</v>
      </c>
      <c r="L4" s="26">
        <v>79.848299999999995</v>
      </c>
      <c r="M4" s="26">
        <v>79.860200000000006</v>
      </c>
      <c r="N4" s="26">
        <v>79.982500000000002</v>
      </c>
      <c r="O4" s="26">
        <v>79.744799999999998</v>
      </c>
      <c r="P4" s="26">
        <v>79.815700000000007</v>
      </c>
      <c r="Q4" s="26">
        <v>79.960099999999997</v>
      </c>
      <c r="R4" s="26">
        <v>79.779799999999994</v>
      </c>
      <c r="S4" s="26">
        <v>79.801199999999994</v>
      </c>
      <c r="T4" s="26">
        <v>79.874600000000001</v>
      </c>
      <c r="U4" s="26">
        <v>79.714299999999994</v>
      </c>
      <c r="V4" s="26">
        <v>79.774199999999993</v>
      </c>
      <c r="W4" s="26">
        <v>79.833600000000004</v>
      </c>
      <c r="X4" s="26">
        <v>80.035399999999996</v>
      </c>
      <c r="Y4" s="26">
        <v>79.944800000000001</v>
      </c>
      <c r="Z4" s="26">
        <v>79.884399999999999</v>
      </c>
      <c r="AA4" s="26">
        <v>79.924999999999997</v>
      </c>
      <c r="AB4" s="26">
        <v>79.917100000000005</v>
      </c>
      <c r="AC4" s="26">
        <v>79.954099999999997</v>
      </c>
      <c r="AD4" s="26">
        <v>79.903099999999995</v>
      </c>
      <c r="AE4" s="26">
        <v>79.900599999999997</v>
      </c>
      <c r="AF4" s="26">
        <v>79.903599999999997</v>
      </c>
      <c r="AG4" s="26">
        <v>79.815200000000004</v>
      </c>
      <c r="AH4" s="26">
        <v>79.944000000000003</v>
      </c>
      <c r="AI4" s="26">
        <v>79.885599999999997</v>
      </c>
      <c r="AJ4" s="26">
        <v>79.877499999999998</v>
      </c>
      <c r="AK4" s="26">
        <v>79.966300000000004</v>
      </c>
      <c r="AL4" s="26">
        <v>80.030100000000004</v>
      </c>
      <c r="AM4" s="26">
        <v>80.379300000000001</v>
      </c>
      <c r="AN4" s="26">
        <v>79.857399999999998</v>
      </c>
      <c r="AO4" s="26">
        <v>80.008600000000001</v>
      </c>
      <c r="AP4" s="26">
        <v>79.9863</v>
      </c>
      <c r="AQ4" s="26">
        <v>80.069900000000004</v>
      </c>
      <c r="AR4" s="26">
        <v>79.812899999999999</v>
      </c>
      <c r="AS4" s="26">
        <v>79.958100000000002</v>
      </c>
      <c r="AT4" s="26">
        <v>79.920199999999994</v>
      </c>
      <c r="AU4" s="26">
        <v>79.874099999999999</v>
      </c>
      <c r="AV4" s="26">
        <v>79.879000000000005</v>
      </c>
      <c r="AW4" s="26">
        <v>79.855699999999999</v>
      </c>
      <c r="AX4" s="26">
        <v>79.862899999999996</v>
      </c>
      <c r="AY4" s="26">
        <v>79.876400000000004</v>
      </c>
      <c r="AZ4" s="26">
        <v>79.858699999999999</v>
      </c>
      <c r="BA4" s="26">
        <v>79.838399999999993</v>
      </c>
      <c r="BB4" s="26">
        <v>79.885499999999993</v>
      </c>
      <c r="BC4" s="26">
        <v>79.827699999999993</v>
      </c>
      <c r="BD4" s="26">
        <v>79.905299999999997</v>
      </c>
      <c r="BE4" s="26">
        <v>79.802099999999996</v>
      </c>
      <c r="BF4" s="26">
        <v>79.856899999999996</v>
      </c>
      <c r="BG4" s="26">
        <v>79.939800000000005</v>
      </c>
      <c r="BH4" s="26">
        <v>79.968100000000007</v>
      </c>
      <c r="BI4" s="26">
        <v>79.971599999999995</v>
      </c>
      <c r="BJ4" s="26">
        <v>79.953299999999999</v>
      </c>
      <c r="BK4" s="26">
        <v>79.920900000000003</v>
      </c>
      <c r="BL4" s="26">
        <v>79.947599999999994</v>
      </c>
      <c r="BM4" s="26">
        <v>79.959800000000001</v>
      </c>
      <c r="BN4" s="26">
        <v>79.975800000000007</v>
      </c>
      <c r="BO4" s="26">
        <v>79.943799999999996</v>
      </c>
      <c r="BP4" s="26">
        <v>79.950999999999993</v>
      </c>
      <c r="BQ4" s="26">
        <v>79.921400000000006</v>
      </c>
      <c r="BR4" s="26">
        <v>79.824200000000005</v>
      </c>
      <c r="BS4" s="26">
        <v>79.949799999999996</v>
      </c>
      <c r="BT4" s="26">
        <v>79.918099999999995</v>
      </c>
      <c r="BU4" s="26">
        <v>79.804299999999998</v>
      </c>
      <c r="BV4" s="26">
        <v>79.803299999999993</v>
      </c>
      <c r="BW4" s="26">
        <v>79.934899999999999</v>
      </c>
      <c r="BX4" s="26">
        <v>79.909899999999993</v>
      </c>
      <c r="BY4" s="26">
        <v>79.810299999999998</v>
      </c>
      <c r="BZ4" s="26">
        <v>79.787800000000004</v>
      </c>
      <c r="CA4" s="26">
        <v>79.813999999999993</v>
      </c>
      <c r="CB4" s="26">
        <v>79.820599999999999</v>
      </c>
      <c r="CC4" s="26">
        <v>80.010499999999993</v>
      </c>
    </row>
    <row r="5" spans="1:81" ht="15.75" customHeight="1" x14ac:dyDescent="0.2">
      <c r="A5" s="36" t="s">
        <v>260</v>
      </c>
      <c r="B5" s="27" t="s">
        <v>238</v>
      </c>
      <c r="C5" s="26">
        <v>79.661000000000001</v>
      </c>
      <c r="D5" s="26">
        <v>79.794399999999996</v>
      </c>
      <c r="E5" s="26">
        <v>100</v>
      </c>
      <c r="F5" s="26">
        <v>96.978700000000003</v>
      </c>
      <c r="G5" s="26">
        <v>89.9542</v>
      </c>
      <c r="H5" s="26">
        <v>89.902299999999997</v>
      </c>
      <c r="I5" s="26">
        <v>89.890299999999996</v>
      </c>
      <c r="J5" s="26">
        <v>89.922499999999999</v>
      </c>
      <c r="K5" s="26">
        <v>89.935199999999995</v>
      </c>
      <c r="L5" s="26">
        <v>89.896500000000003</v>
      </c>
      <c r="M5" s="26">
        <v>89.980599999999995</v>
      </c>
      <c r="N5" s="26">
        <v>90.052400000000006</v>
      </c>
      <c r="O5" s="26">
        <v>89.956500000000005</v>
      </c>
      <c r="P5" s="26">
        <v>89.793700000000001</v>
      </c>
      <c r="Q5" s="26">
        <v>89.952600000000004</v>
      </c>
      <c r="R5" s="26">
        <v>89.903899999999993</v>
      </c>
      <c r="S5" s="26">
        <v>89.962500000000006</v>
      </c>
      <c r="T5" s="26">
        <v>89.915000000000006</v>
      </c>
      <c r="U5" s="26">
        <v>89.876499999999993</v>
      </c>
      <c r="V5" s="26">
        <v>89.847200000000001</v>
      </c>
      <c r="W5" s="26">
        <v>89.953900000000004</v>
      </c>
      <c r="X5" s="26">
        <v>89.917000000000002</v>
      </c>
      <c r="Y5" s="26">
        <v>89.889700000000005</v>
      </c>
      <c r="Z5" s="26">
        <v>89.959199999999996</v>
      </c>
      <c r="AA5" s="26">
        <v>89.879099999999994</v>
      </c>
      <c r="AB5" s="26">
        <v>89.909899999999993</v>
      </c>
      <c r="AC5" s="26">
        <v>89.982799999999997</v>
      </c>
      <c r="AD5" s="26">
        <v>89.814400000000006</v>
      </c>
      <c r="AE5" s="26">
        <v>89.779399999999995</v>
      </c>
      <c r="AF5" s="26">
        <v>89.810100000000006</v>
      </c>
      <c r="AG5" s="26">
        <v>89.814999999999998</v>
      </c>
      <c r="AH5" s="26">
        <v>89.835599999999999</v>
      </c>
      <c r="AI5" s="26">
        <v>89.818600000000004</v>
      </c>
      <c r="AJ5" s="26">
        <v>89.780199999999994</v>
      </c>
      <c r="AK5" s="26">
        <v>89.824700000000007</v>
      </c>
      <c r="AL5" s="26">
        <v>89.881900000000002</v>
      </c>
      <c r="AM5" s="26">
        <v>86.861999999999995</v>
      </c>
      <c r="AN5" s="26">
        <v>89.912400000000005</v>
      </c>
      <c r="AO5" s="26">
        <v>89.900899999999993</v>
      </c>
      <c r="AP5" s="26">
        <v>89.940700000000007</v>
      </c>
      <c r="AQ5" s="26">
        <v>89.925200000000004</v>
      </c>
      <c r="AR5" s="26">
        <v>89.8673</v>
      </c>
      <c r="AS5" s="26">
        <v>89.916600000000003</v>
      </c>
      <c r="AT5" s="26">
        <v>89.927899999999994</v>
      </c>
      <c r="AU5" s="26">
        <v>89.962199999999996</v>
      </c>
      <c r="AV5" s="26">
        <v>89.976600000000005</v>
      </c>
      <c r="AW5" s="26">
        <v>89.9773</v>
      </c>
      <c r="AX5" s="26">
        <v>89.950500000000005</v>
      </c>
      <c r="AY5" s="26">
        <v>89.950500000000005</v>
      </c>
      <c r="AZ5" s="26">
        <v>89.940600000000003</v>
      </c>
      <c r="BA5" s="26">
        <v>89.873199999999997</v>
      </c>
      <c r="BB5" s="26">
        <v>89.936700000000002</v>
      </c>
      <c r="BC5" s="26">
        <v>89.976200000000006</v>
      </c>
      <c r="BD5" s="26">
        <v>90.015900000000002</v>
      </c>
      <c r="BE5" s="26">
        <v>89.970699999999994</v>
      </c>
      <c r="BF5" s="26">
        <v>90.021299999999997</v>
      </c>
      <c r="BG5" s="26">
        <v>89.950800000000001</v>
      </c>
      <c r="BH5" s="26">
        <v>89.979200000000006</v>
      </c>
      <c r="BI5" s="26">
        <v>89.997200000000007</v>
      </c>
      <c r="BJ5" s="26">
        <v>89.984300000000005</v>
      </c>
      <c r="BK5" s="26">
        <v>89.977400000000003</v>
      </c>
      <c r="BL5" s="26">
        <v>89.981499999999997</v>
      </c>
      <c r="BM5" s="26">
        <v>89.985600000000005</v>
      </c>
      <c r="BN5" s="26">
        <v>89.992400000000004</v>
      </c>
      <c r="BO5" s="26">
        <v>89.974199999999996</v>
      </c>
      <c r="BP5" s="26">
        <v>89.987399999999994</v>
      </c>
      <c r="BQ5" s="26">
        <v>89.981499999999997</v>
      </c>
      <c r="BR5" s="26">
        <v>89.978700000000003</v>
      </c>
      <c r="BS5" s="26">
        <v>89.978899999999996</v>
      </c>
      <c r="BT5" s="26">
        <v>89.977400000000003</v>
      </c>
      <c r="BU5" s="26">
        <v>89.972099999999998</v>
      </c>
      <c r="BV5" s="26">
        <v>89.981300000000005</v>
      </c>
      <c r="BW5" s="26">
        <v>89.929599999999994</v>
      </c>
      <c r="BX5" s="26">
        <v>90.005899999999997</v>
      </c>
      <c r="BY5" s="26">
        <v>89.992199999999997</v>
      </c>
      <c r="BZ5" s="26">
        <v>89.983199999999997</v>
      </c>
      <c r="CA5" s="26">
        <v>90.012100000000004</v>
      </c>
      <c r="CB5" s="26">
        <v>89.956299999999999</v>
      </c>
      <c r="CC5" s="26">
        <v>90.013000000000005</v>
      </c>
    </row>
    <row r="6" spans="1:81" ht="15.75" customHeight="1" x14ac:dyDescent="0.2">
      <c r="A6" s="36" t="s">
        <v>261</v>
      </c>
      <c r="B6" s="27" t="s">
        <v>234</v>
      </c>
      <c r="C6" s="26">
        <v>79.808199999999999</v>
      </c>
      <c r="D6" s="26">
        <v>79.897800000000004</v>
      </c>
      <c r="E6" s="26">
        <v>96.964500000000001</v>
      </c>
      <c r="F6" s="26">
        <v>100</v>
      </c>
      <c r="G6" s="26">
        <v>90.085599999999999</v>
      </c>
      <c r="H6" s="26">
        <v>90.074700000000007</v>
      </c>
      <c r="I6" s="26">
        <v>90.070499999999996</v>
      </c>
      <c r="J6" s="26">
        <v>90.141599999999997</v>
      </c>
      <c r="K6" s="26">
        <v>89.958799999999997</v>
      </c>
      <c r="L6" s="26">
        <v>90.052300000000002</v>
      </c>
      <c r="M6" s="26">
        <v>90.090699999999998</v>
      </c>
      <c r="N6" s="26">
        <v>90.131600000000006</v>
      </c>
      <c r="O6" s="26">
        <v>90.169300000000007</v>
      </c>
      <c r="P6" s="26">
        <v>90.143100000000004</v>
      </c>
      <c r="Q6" s="26">
        <v>90.186400000000006</v>
      </c>
      <c r="R6" s="26">
        <v>90.091399999999993</v>
      </c>
      <c r="S6" s="26">
        <v>90.047899999999998</v>
      </c>
      <c r="T6" s="26">
        <v>90.099199999999996</v>
      </c>
      <c r="U6" s="26">
        <v>90.101500000000001</v>
      </c>
      <c r="V6" s="26">
        <v>90.127200000000002</v>
      </c>
      <c r="W6" s="26">
        <v>90.187299999999993</v>
      </c>
      <c r="X6" s="26">
        <v>90.035499999999999</v>
      </c>
      <c r="Y6" s="26">
        <v>90.1036</v>
      </c>
      <c r="Z6" s="26">
        <v>90.146199999999993</v>
      </c>
      <c r="AA6" s="26">
        <v>90.078100000000006</v>
      </c>
      <c r="AB6" s="26">
        <v>90.125900000000001</v>
      </c>
      <c r="AC6" s="26">
        <v>90.146100000000004</v>
      </c>
      <c r="AD6" s="26">
        <v>90.007599999999996</v>
      </c>
      <c r="AE6" s="26">
        <v>90.1113</v>
      </c>
      <c r="AF6" s="26">
        <v>89.968999999999994</v>
      </c>
      <c r="AG6" s="26">
        <v>89.978300000000004</v>
      </c>
      <c r="AH6" s="26">
        <v>90.021699999999996</v>
      </c>
      <c r="AI6" s="26">
        <v>89.992999999999995</v>
      </c>
      <c r="AJ6" s="26">
        <v>90.251400000000004</v>
      </c>
      <c r="AK6" s="26">
        <v>90.141499999999994</v>
      </c>
      <c r="AL6" s="26">
        <v>90.217299999999994</v>
      </c>
      <c r="AM6" s="26">
        <v>87.051299999999998</v>
      </c>
      <c r="AN6" s="26">
        <v>90.006</v>
      </c>
      <c r="AO6" s="26">
        <v>90.153000000000006</v>
      </c>
      <c r="AP6" s="26">
        <v>90.169799999999995</v>
      </c>
      <c r="AQ6" s="26">
        <v>90.130200000000002</v>
      </c>
      <c r="AR6" s="26">
        <v>90.077799999999996</v>
      </c>
      <c r="AS6" s="26">
        <v>90.035799999999995</v>
      </c>
      <c r="AT6" s="26">
        <v>90.190799999999996</v>
      </c>
      <c r="AU6" s="26">
        <v>90.087800000000001</v>
      </c>
      <c r="AV6" s="26">
        <v>90.104799999999997</v>
      </c>
      <c r="AW6" s="26">
        <v>90.1066</v>
      </c>
      <c r="AX6" s="26">
        <v>90.123199999999997</v>
      </c>
      <c r="AY6" s="26">
        <v>90.081699999999998</v>
      </c>
      <c r="AZ6" s="26">
        <v>90.108400000000003</v>
      </c>
      <c r="BA6" s="26">
        <v>90.140900000000002</v>
      </c>
      <c r="BB6" s="26">
        <v>90.161900000000003</v>
      </c>
      <c r="BC6" s="26">
        <v>90.176599999999993</v>
      </c>
      <c r="BD6" s="26">
        <v>90.215699999999998</v>
      </c>
      <c r="BE6" s="26">
        <v>90.198700000000002</v>
      </c>
      <c r="BF6" s="26">
        <v>90.235200000000006</v>
      </c>
      <c r="BG6" s="26">
        <v>90.160200000000003</v>
      </c>
      <c r="BH6" s="26">
        <v>90.235699999999994</v>
      </c>
      <c r="BI6" s="26">
        <v>90.203000000000003</v>
      </c>
      <c r="BJ6" s="26">
        <v>90.211600000000004</v>
      </c>
      <c r="BK6" s="26">
        <v>90.105999999999995</v>
      </c>
      <c r="BL6" s="26">
        <v>90.213899999999995</v>
      </c>
      <c r="BM6" s="26">
        <v>90.218599999999995</v>
      </c>
      <c r="BN6" s="26">
        <v>90.218100000000007</v>
      </c>
      <c r="BO6" s="26">
        <v>90.214699999999993</v>
      </c>
      <c r="BP6" s="26">
        <v>90.213700000000003</v>
      </c>
      <c r="BQ6" s="26">
        <v>90.098299999999995</v>
      </c>
      <c r="BR6" s="26">
        <v>90.161600000000007</v>
      </c>
      <c r="BS6" s="26">
        <v>90.184600000000003</v>
      </c>
      <c r="BT6" s="26">
        <v>90.2209</v>
      </c>
      <c r="BU6" s="26">
        <v>90.155600000000007</v>
      </c>
      <c r="BV6" s="26">
        <v>90.203900000000004</v>
      </c>
      <c r="BW6" s="26">
        <v>90.150400000000005</v>
      </c>
      <c r="BX6" s="26">
        <v>90.215199999999996</v>
      </c>
      <c r="BY6" s="26">
        <v>90.204099999999997</v>
      </c>
      <c r="BZ6" s="26">
        <v>90.189300000000003</v>
      </c>
      <c r="CA6" s="26">
        <v>90.229900000000001</v>
      </c>
      <c r="CB6" s="26">
        <v>90.154399999999995</v>
      </c>
      <c r="CC6" s="26">
        <v>90.206599999999995</v>
      </c>
    </row>
    <row r="7" spans="1:81" ht="15.75" customHeight="1" x14ac:dyDescent="0.2">
      <c r="A7" s="37" t="s">
        <v>262</v>
      </c>
      <c r="B7" s="28" t="s">
        <v>144</v>
      </c>
      <c r="C7" s="26">
        <v>79.9773</v>
      </c>
      <c r="D7" s="26">
        <v>79.897900000000007</v>
      </c>
      <c r="E7" s="26">
        <v>89.909800000000004</v>
      </c>
      <c r="F7" s="26">
        <v>90.118700000000004</v>
      </c>
      <c r="G7" s="26">
        <v>100</v>
      </c>
      <c r="H7" s="26">
        <v>99.991900000000001</v>
      </c>
      <c r="I7" s="26">
        <v>99.992000000000004</v>
      </c>
      <c r="J7" s="26">
        <v>99.781700000000001</v>
      </c>
      <c r="K7" s="26">
        <v>98.5655</v>
      </c>
      <c r="L7" s="26">
        <v>98.5428</v>
      </c>
      <c r="M7" s="26">
        <v>98.627799999999993</v>
      </c>
      <c r="N7" s="26">
        <v>98.566500000000005</v>
      </c>
      <c r="O7" s="26">
        <v>98.499899999999997</v>
      </c>
      <c r="P7" s="26">
        <v>98.521799999999999</v>
      </c>
      <c r="Q7" s="26">
        <v>98.504499999999993</v>
      </c>
      <c r="R7" s="26">
        <v>99.789699999999996</v>
      </c>
      <c r="S7" s="26">
        <v>99.963200000000001</v>
      </c>
      <c r="T7" s="26">
        <v>99.7821</v>
      </c>
      <c r="U7" s="26">
        <v>99.786000000000001</v>
      </c>
      <c r="V7" s="26">
        <v>99.782499999999999</v>
      </c>
      <c r="W7" s="26">
        <v>98.631100000000004</v>
      </c>
      <c r="X7" s="26">
        <v>98.619699999999995</v>
      </c>
      <c r="Y7" s="26">
        <v>98.682400000000001</v>
      </c>
      <c r="Z7" s="26">
        <v>98.784099999999995</v>
      </c>
      <c r="AA7" s="26">
        <v>98.708799999999997</v>
      </c>
      <c r="AB7" s="26">
        <v>98.742099999999994</v>
      </c>
      <c r="AC7" s="26">
        <v>98.781800000000004</v>
      </c>
      <c r="AD7" s="26">
        <v>96.0625</v>
      </c>
      <c r="AE7" s="26">
        <v>96.066100000000006</v>
      </c>
      <c r="AF7" s="26">
        <v>96.048000000000002</v>
      </c>
      <c r="AG7" s="26">
        <v>96.037499999999994</v>
      </c>
      <c r="AH7" s="26">
        <v>96.062399999999997</v>
      </c>
      <c r="AI7" s="26">
        <v>96.040700000000001</v>
      </c>
      <c r="AJ7" s="26">
        <v>96.054900000000004</v>
      </c>
      <c r="AK7" s="26">
        <v>96.078599999999994</v>
      </c>
      <c r="AL7" s="26">
        <v>96.049599999999998</v>
      </c>
      <c r="AM7" s="26">
        <v>87.530100000000004</v>
      </c>
      <c r="AN7" s="26">
        <v>96.158900000000003</v>
      </c>
      <c r="AO7" s="26">
        <v>96.276300000000006</v>
      </c>
      <c r="AP7" s="26">
        <v>96.275300000000001</v>
      </c>
      <c r="AQ7" s="26">
        <v>96.188900000000004</v>
      </c>
      <c r="AR7" s="26">
        <v>96.182400000000001</v>
      </c>
      <c r="AS7" s="26">
        <v>96.231999999999999</v>
      </c>
      <c r="AT7" s="26">
        <v>96.257400000000004</v>
      </c>
      <c r="AU7" s="26">
        <v>96.176500000000004</v>
      </c>
      <c r="AV7" s="26">
        <v>96.169799999999995</v>
      </c>
      <c r="AW7" s="26">
        <v>96.170699999999997</v>
      </c>
      <c r="AX7" s="26">
        <v>96.149600000000007</v>
      </c>
      <c r="AY7" s="26">
        <v>96.182900000000004</v>
      </c>
      <c r="AZ7" s="26">
        <v>96.092200000000005</v>
      </c>
      <c r="BA7" s="26">
        <v>96.066199999999995</v>
      </c>
      <c r="BB7" s="26">
        <v>96.107399999999998</v>
      </c>
      <c r="BC7" s="26">
        <v>96.135499999999993</v>
      </c>
      <c r="BD7" s="26">
        <v>96.096999999999994</v>
      </c>
      <c r="BE7" s="26">
        <v>96.171000000000006</v>
      </c>
      <c r="BF7" s="26">
        <v>96.0976</v>
      </c>
      <c r="BG7" s="26">
        <v>96.162199999999999</v>
      </c>
      <c r="BH7" s="26">
        <v>96.139200000000002</v>
      </c>
      <c r="BI7" s="26">
        <v>96.072100000000006</v>
      </c>
      <c r="BJ7" s="26">
        <v>96.074200000000005</v>
      </c>
      <c r="BK7" s="26">
        <v>96.123999999999995</v>
      </c>
      <c r="BL7" s="26">
        <v>96.072500000000005</v>
      </c>
      <c r="BM7" s="26">
        <v>96.073499999999996</v>
      </c>
      <c r="BN7" s="26">
        <v>96.071100000000001</v>
      </c>
      <c r="BO7" s="26">
        <v>96.073499999999996</v>
      </c>
      <c r="BP7" s="26">
        <v>96.075000000000003</v>
      </c>
      <c r="BQ7" s="26">
        <v>96.170299999999997</v>
      </c>
      <c r="BR7" s="26">
        <v>96.139499999999998</v>
      </c>
      <c r="BS7" s="26">
        <v>96.088499999999996</v>
      </c>
      <c r="BT7" s="26">
        <v>96.090800000000002</v>
      </c>
      <c r="BU7" s="26">
        <v>96.136399999999995</v>
      </c>
      <c r="BV7" s="26">
        <v>96.154399999999995</v>
      </c>
      <c r="BW7" s="26">
        <v>96.1036</v>
      </c>
      <c r="BX7" s="26">
        <v>96.084100000000007</v>
      </c>
      <c r="BY7" s="26">
        <v>96.152299999999997</v>
      </c>
      <c r="BZ7" s="26">
        <v>96.153999999999996</v>
      </c>
      <c r="CA7" s="26">
        <v>96.152600000000007</v>
      </c>
      <c r="CB7" s="26">
        <v>96.145399999999995</v>
      </c>
      <c r="CC7" s="26">
        <v>96.149699999999996</v>
      </c>
    </row>
    <row r="8" spans="1:81" ht="15.75" customHeight="1" x14ac:dyDescent="0.2">
      <c r="A8" s="37" t="s">
        <v>263</v>
      </c>
      <c r="B8" s="28" t="s">
        <v>142</v>
      </c>
      <c r="C8" s="26">
        <v>80.032200000000003</v>
      </c>
      <c r="D8" s="26">
        <v>79.980599999999995</v>
      </c>
      <c r="E8" s="26">
        <v>89.936300000000003</v>
      </c>
      <c r="F8" s="26">
        <v>90.096100000000007</v>
      </c>
      <c r="G8" s="26">
        <v>99.993200000000002</v>
      </c>
      <c r="H8" s="26">
        <v>100</v>
      </c>
      <c r="I8" s="26">
        <v>99.999899999999997</v>
      </c>
      <c r="J8" s="26">
        <v>99.794399999999996</v>
      </c>
      <c r="K8" s="26">
        <v>98.590800000000002</v>
      </c>
      <c r="L8" s="26">
        <v>98.520099999999999</v>
      </c>
      <c r="M8" s="26">
        <v>98.6143</v>
      </c>
      <c r="N8" s="26">
        <v>98.575299999999999</v>
      </c>
      <c r="O8" s="26">
        <v>98.514799999999994</v>
      </c>
      <c r="P8" s="26">
        <v>98.504400000000004</v>
      </c>
      <c r="Q8" s="26">
        <v>98.519199999999998</v>
      </c>
      <c r="R8" s="26">
        <v>99.801599999999993</v>
      </c>
      <c r="S8" s="26">
        <v>99.972800000000007</v>
      </c>
      <c r="T8" s="26">
        <v>99.793999999999997</v>
      </c>
      <c r="U8" s="26">
        <v>99.790199999999999</v>
      </c>
      <c r="V8" s="26">
        <v>99.774199999999993</v>
      </c>
      <c r="W8" s="26">
        <v>98.633399999999995</v>
      </c>
      <c r="X8" s="26">
        <v>98.616399999999999</v>
      </c>
      <c r="Y8" s="26">
        <v>98.650400000000005</v>
      </c>
      <c r="Z8" s="26">
        <v>98.778800000000004</v>
      </c>
      <c r="AA8" s="26">
        <v>98.740200000000002</v>
      </c>
      <c r="AB8" s="26">
        <v>98.741299999999995</v>
      </c>
      <c r="AC8" s="26">
        <v>98.796400000000006</v>
      </c>
      <c r="AD8" s="26">
        <v>96.052300000000002</v>
      </c>
      <c r="AE8" s="26">
        <v>96.068799999999996</v>
      </c>
      <c r="AF8" s="26">
        <v>96.075699999999998</v>
      </c>
      <c r="AG8" s="26">
        <v>96.043499999999995</v>
      </c>
      <c r="AH8" s="26">
        <v>96.068799999999996</v>
      </c>
      <c r="AI8" s="26">
        <v>96.060900000000004</v>
      </c>
      <c r="AJ8" s="26">
        <v>96.063900000000004</v>
      </c>
      <c r="AK8" s="26">
        <v>96.067499999999995</v>
      </c>
      <c r="AL8" s="26">
        <v>96.064899999999994</v>
      </c>
      <c r="AM8" s="26">
        <v>87.547499999999999</v>
      </c>
      <c r="AN8" s="26">
        <v>96.151300000000006</v>
      </c>
      <c r="AO8" s="26">
        <v>96.274000000000001</v>
      </c>
      <c r="AP8" s="26">
        <v>96.270099999999999</v>
      </c>
      <c r="AQ8" s="26">
        <v>96.223200000000006</v>
      </c>
      <c r="AR8" s="26">
        <v>96.170699999999997</v>
      </c>
      <c r="AS8" s="26">
        <v>96.229200000000006</v>
      </c>
      <c r="AT8" s="26">
        <v>96.232100000000003</v>
      </c>
      <c r="AU8" s="26">
        <v>96.172200000000004</v>
      </c>
      <c r="AV8" s="26">
        <v>96.164100000000005</v>
      </c>
      <c r="AW8" s="26">
        <v>96.164699999999996</v>
      </c>
      <c r="AX8" s="26">
        <v>96.131799999999998</v>
      </c>
      <c r="AY8" s="26">
        <v>96.185599999999994</v>
      </c>
      <c r="AZ8" s="26">
        <v>96.111999999999995</v>
      </c>
      <c r="BA8" s="26">
        <v>96.100099999999998</v>
      </c>
      <c r="BB8" s="26">
        <v>96.096199999999996</v>
      </c>
      <c r="BC8" s="26">
        <v>96.1768</v>
      </c>
      <c r="BD8" s="26">
        <v>96.135400000000004</v>
      </c>
      <c r="BE8" s="26">
        <v>96.195999999999998</v>
      </c>
      <c r="BF8" s="26">
        <v>96.128500000000003</v>
      </c>
      <c r="BG8" s="26">
        <v>96.136399999999995</v>
      </c>
      <c r="BH8" s="26">
        <v>96.149199999999993</v>
      </c>
      <c r="BI8" s="26">
        <v>96.072100000000006</v>
      </c>
      <c r="BJ8" s="26">
        <v>96.081000000000003</v>
      </c>
      <c r="BK8" s="26">
        <v>96.144800000000004</v>
      </c>
      <c r="BL8" s="26">
        <v>96.0792</v>
      </c>
      <c r="BM8" s="26">
        <v>96.084000000000003</v>
      </c>
      <c r="BN8" s="26">
        <v>96.080299999999994</v>
      </c>
      <c r="BO8" s="26">
        <v>96.0809</v>
      </c>
      <c r="BP8" s="26">
        <v>96.076300000000003</v>
      </c>
      <c r="BQ8" s="26">
        <v>96.119299999999996</v>
      </c>
      <c r="BR8" s="26">
        <v>96.150700000000001</v>
      </c>
      <c r="BS8" s="26">
        <v>96.061800000000005</v>
      </c>
      <c r="BT8" s="26">
        <v>96.084900000000005</v>
      </c>
      <c r="BU8" s="26">
        <v>96.1477</v>
      </c>
      <c r="BV8" s="26">
        <v>96.182699999999997</v>
      </c>
      <c r="BW8" s="26">
        <v>96.088899999999995</v>
      </c>
      <c r="BX8" s="26">
        <v>96.098799999999997</v>
      </c>
      <c r="BY8" s="26">
        <v>96.186000000000007</v>
      </c>
      <c r="BZ8" s="26">
        <v>96.183099999999996</v>
      </c>
      <c r="CA8" s="26">
        <v>96.185299999999998</v>
      </c>
      <c r="CB8" s="26">
        <v>96.170299999999997</v>
      </c>
      <c r="CC8" s="26">
        <v>96.160200000000003</v>
      </c>
    </row>
    <row r="9" spans="1:81" ht="15.75" customHeight="1" x14ac:dyDescent="0.2">
      <c r="A9" s="37" t="s">
        <v>264</v>
      </c>
      <c r="B9" s="28" t="s">
        <v>139</v>
      </c>
      <c r="C9" s="26">
        <v>80.023399999999995</v>
      </c>
      <c r="D9" s="26">
        <v>79.980599999999995</v>
      </c>
      <c r="E9" s="26">
        <v>89.938900000000004</v>
      </c>
      <c r="F9" s="26">
        <v>90.095299999999995</v>
      </c>
      <c r="G9" s="26">
        <v>99.993300000000005</v>
      </c>
      <c r="H9" s="26">
        <v>99.999899999999997</v>
      </c>
      <c r="I9" s="26">
        <v>100</v>
      </c>
      <c r="J9" s="26">
        <v>99.795000000000002</v>
      </c>
      <c r="K9" s="26">
        <v>98.590699999999998</v>
      </c>
      <c r="L9" s="26">
        <v>98.520099999999999</v>
      </c>
      <c r="M9" s="26">
        <v>98.604299999999995</v>
      </c>
      <c r="N9" s="26">
        <v>98.575199999999995</v>
      </c>
      <c r="O9" s="26">
        <v>98.523300000000006</v>
      </c>
      <c r="P9" s="26">
        <v>98.504300000000001</v>
      </c>
      <c r="Q9" s="26">
        <v>98.5197</v>
      </c>
      <c r="R9" s="26">
        <v>99.800700000000006</v>
      </c>
      <c r="S9" s="26">
        <v>99.972899999999996</v>
      </c>
      <c r="T9" s="26">
        <v>99.790499999999994</v>
      </c>
      <c r="U9" s="26">
        <v>99.790199999999999</v>
      </c>
      <c r="V9" s="26">
        <v>99.774199999999993</v>
      </c>
      <c r="W9" s="26">
        <v>98.632999999999996</v>
      </c>
      <c r="X9" s="26">
        <v>98.614500000000007</v>
      </c>
      <c r="Y9" s="26">
        <v>98.649100000000004</v>
      </c>
      <c r="Z9" s="26">
        <v>98.778700000000001</v>
      </c>
      <c r="AA9" s="26">
        <v>98.739000000000004</v>
      </c>
      <c r="AB9" s="26">
        <v>98.741299999999995</v>
      </c>
      <c r="AC9" s="26">
        <v>98.794700000000006</v>
      </c>
      <c r="AD9" s="26">
        <v>96.054500000000004</v>
      </c>
      <c r="AE9" s="26">
        <v>96.072100000000006</v>
      </c>
      <c r="AF9" s="26">
        <v>96.076300000000003</v>
      </c>
      <c r="AG9" s="26">
        <v>96.044399999999996</v>
      </c>
      <c r="AH9" s="26">
        <v>96.068299999999994</v>
      </c>
      <c r="AI9" s="26">
        <v>96.060400000000001</v>
      </c>
      <c r="AJ9" s="26">
        <v>96.062799999999996</v>
      </c>
      <c r="AK9" s="26">
        <v>96.066999999999993</v>
      </c>
      <c r="AL9" s="26">
        <v>96.064599999999999</v>
      </c>
      <c r="AM9" s="26">
        <v>87.547499999999999</v>
      </c>
      <c r="AN9" s="26">
        <v>96.150700000000001</v>
      </c>
      <c r="AO9" s="26">
        <v>96.274000000000001</v>
      </c>
      <c r="AP9" s="26">
        <v>96.270899999999997</v>
      </c>
      <c r="AQ9" s="26">
        <v>96.218400000000003</v>
      </c>
      <c r="AR9" s="26">
        <v>96.17</v>
      </c>
      <c r="AS9" s="26">
        <v>96.231099999999998</v>
      </c>
      <c r="AT9" s="26">
        <v>96.228899999999996</v>
      </c>
      <c r="AU9" s="26">
        <v>96.171999999999997</v>
      </c>
      <c r="AV9" s="26">
        <v>96.163499999999999</v>
      </c>
      <c r="AW9" s="26">
        <v>96.163600000000002</v>
      </c>
      <c r="AX9" s="26">
        <v>96.133600000000001</v>
      </c>
      <c r="AY9" s="26">
        <v>96.186199999999999</v>
      </c>
      <c r="AZ9" s="26">
        <v>96.112099999999998</v>
      </c>
      <c r="BA9" s="26">
        <v>96.100099999999998</v>
      </c>
      <c r="BB9" s="26">
        <v>96.096199999999996</v>
      </c>
      <c r="BC9" s="26">
        <v>96.176599999999993</v>
      </c>
      <c r="BD9" s="26">
        <v>96.138599999999997</v>
      </c>
      <c r="BE9" s="26">
        <v>96.195899999999995</v>
      </c>
      <c r="BF9" s="26">
        <v>96.130799999999994</v>
      </c>
      <c r="BG9" s="26">
        <v>96.136300000000006</v>
      </c>
      <c r="BH9" s="26">
        <v>96.157200000000003</v>
      </c>
      <c r="BI9" s="26">
        <v>96.071899999999999</v>
      </c>
      <c r="BJ9" s="26">
        <v>96.080799999999996</v>
      </c>
      <c r="BK9" s="26">
        <v>96.145200000000003</v>
      </c>
      <c r="BL9" s="26">
        <v>96.078999999999994</v>
      </c>
      <c r="BM9" s="26">
        <v>96.079300000000003</v>
      </c>
      <c r="BN9" s="26">
        <v>96.076599999999999</v>
      </c>
      <c r="BO9" s="26">
        <v>96.080699999999993</v>
      </c>
      <c r="BP9" s="26">
        <v>96.076099999999997</v>
      </c>
      <c r="BQ9" s="26">
        <v>96.125399999999999</v>
      </c>
      <c r="BR9" s="26">
        <v>96.150700000000001</v>
      </c>
      <c r="BS9" s="26">
        <v>96.061899999999994</v>
      </c>
      <c r="BT9" s="26">
        <v>96.089200000000005</v>
      </c>
      <c r="BU9" s="26">
        <v>96.1477</v>
      </c>
      <c r="BV9" s="26">
        <v>96.183099999999996</v>
      </c>
      <c r="BW9" s="26">
        <v>96.088200000000001</v>
      </c>
      <c r="BX9" s="26">
        <v>96.091499999999996</v>
      </c>
      <c r="BY9" s="26">
        <v>96.182500000000005</v>
      </c>
      <c r="BZ9" s="26">
        <v>96.1828</v>
      </c>
      <c r="CA9" s="26">
        <v>96.185000000000002</v>
      </c>
      <c r="CB9" s="26">
        <v>96.173299999999998</v>
      </c>
      <c r="CC9" s="26">
        <v>96.160200000000003</v>
      </c>
    </row>
    <row r="10" spans="1:81" ht="15.75" customHeight="1" x14ac:dyDescent="0.2">
      <c r="A10" s="37" t="s">
        <v>265</v>
      </c>
      <c r="B10" s="28" t="s">
        <v>136</v>
      </c>
      <c r="C10" s="26">
        <v>80.000399999999999</v>
      </c>
      <c r="D10" s="26">
        <v>79.934700000000007</v>
      </c>
      <c r="E10" s="26">
        <v>89.947199999999995</v>
      </c>
      <c r="F10" s="26">
        <v>89.998099999999994</v>
      </c>
      <c r="G10" s="26">
        <v>99.730400000000003</v>
      </c>
      <c r="H10" s="26">
        <v>99.75</v>
      </c>
      <c r="I10" s="26">
        <v>99.745199999999997</v>
      </c>
      <c r="J10" s="26">
        <v>100</v>
      </c>
      <c r="K10" s="26">
        <v>98.622299999999996</v>
      </c>
      <c r="L10" s="26">
        <v>98.521600000000007</v>
      </c>
      <c r="M10" s="26">
        <v>98.677300000000002</v>
      </c>
      <c r="N10" s="26">
        <v>98.707099999999997</v>
      </c>
      <c r="O10" s="26">
        <v>98.450400000000002</v>
      </c>
      <c r="P10" s="26">
        <v>98.563699999999997</v>
      </c>
      <c r="Q10" s="26">
        <v>98.5261</v>
      </c>
      <c r="R10" s="26">
        <v>99.9114</v>
      </c>
      <c r="S10" s="26">
        <v>99.811800000000005</v>
      </c>
      <c r="T10" s="26">
        <v>99.990499999999997</v>
      </c>
      <c r="U10" s="26">
        <v>99.989800000000002</v>
      </c>
      <c r="V10" s="26">
        <v>99.8369</v>
      </c>
      <c r="W10" s="26">
        <v>98.671899999999994</v>
      </c>
      <c r="X10" s="26">
        <v>98.6511</v>
      </c>
      <c r="Y10" s="26">
        <v>98.706500000000005</v>
      </c>
      <c r="Z10" s="26">
        <v>98.804299999999998</v>
      </c>
      <c r="AA10" s="26">
        <v>98.739900000000006</v>
      </c>
      <c r="AB10" s="26">
        <v>98.753600000000006</v>
      </c>
      <c r="AC10" s="26">
        <v>98.795400000000001</v>
      </c>
      <c r="AD10" s="26">
        <v>96.013300000000001</v>
      </c>
      <c r="AE10" s="26">
        <v>95.964600000000004</v>
      </c>
      <c r="AF10" s="26">
        <v>96.052099999999996</v>
      </c>
      <c r="AG10" s="26">
        <v>96.010599999999997</v>
      </c>
      <c r="AH10" s="26">
        <v>96.0077</v>
      </c>
      <c r="AI10" s="26">
        <v>96.002200000000002</v>
      </c>
      <c r="AJ10" s="26">
        <v>96.110200000000006</v>
      </c>
      <c r="AK10" s="26">
        <v>96.154799999999994</v>
      </c>
      <c r="AL10" s="26">
        <v>96.145899999999997</v>
      </c>
      <c r="AM10" s="26">
        <v>87.506200000000007</v>
      </c>
      <c r="AN10" s="26">
        <v>96.162899999999993</v>
      </c>
      <c r="AO10" s="26">
        <v>96.250399999999999</v>
      </c>
      <c r="AP10" s="26">
        <v>96.258799999999994</v>
      </c>
      <c r="AQ10" s="26">
        <v>96.185400000000001</v>
      </c>
      <c r="AR10" s="26">
        <v>96.224900000000005</v>
      </c>
      <c r="AS10" s="26">
        <v>96.269800000000004</v>
      </c>
      <c r="AT10" s="26">
        <v>96.306799999999996</v>
      </c>
      <c r="AU10" s="26">
        <v>96.194999999999993</v>
      </c>
      <c r="AV10" s="26">
        <v>96.1995</v>
      </c>
      <c r="AW10" s="26">
        <v>96.1995</v>
      </c>
      <c r="AX10" s="26">
        <v>96.175700000000006</v>
      </c>
      <c r="AY10" s="26">
        <v>96.186800000000005</v>
      </c>
      <c r="AZ10" s="26">
        <v>96.122799999999998</v>
      </c>
      <c r="BA10" s="26">
        <v>96.102000000000004</v>
      </c>
      <c r="BB10" s="26">
        <v>96.114900000000006</v>
      </c>
      <c r="BC10" s="26">
        <v>96.215999999999994</v>
      </c>
      <c r="BD10" s="26">
        <v>96.174499999999995</v>
      </c>
      <c r="BE10" s="26">
        <v>96.227500000000006</v>
      </c>
      <c r="BF10" s="26">
        <v>96.165999999999997</v>
      </c>
      <c r="BG10" s="26">
        <v>96.206199999999995</v>
      </c>
      <c r="BH10" s="26">
        <v>96.273099999999999</v>
      </c>
      <c r="BI10" s="26">
        <v>96.168099999999995</v>
      </c>
      <c r="BJ10" s="26">
        <v>96.140199999999993</v>
      </c>
      <c r="BK10" s="26">
        <v>96.141599999999997</v>
      </c>
      <c r="BL10" s="26">
        <v>96.140699999999995</v>
      </c>
      <c r="BM10" s="26">
        <v>96.1447</v>
      </c>
      <c r="BN10" s="26">
        <v>96.144099999999995</v>
      </c>
      <c r="BO10" s="26">
        <v>96.142300000000006</v>
      </c>
      <c r="BP10" s="26">
        <v>96.142799999999994</v>
      </c>
      <c r="BQ10" s="26">
        <v>96.218299999999999</v>
      </c>
      <c r="BR10" s="26">
        <v>96.198800000000006</v>
      </c>
      <c r="BS10" s="26">
        <v>96.170199999999994</v>
      </c>
      <c r="BT10" s="26">
        <v>96.162899999999993</v>
      </c>
      <c r="BU10" s="26">
        <v>96.1905</v>
      </c>
      <c r="BV10" s="26">
        <v>96.177199999999999</v>
      </c>
      <c r="BW10" s="26">
        <v>96.176900000000003</v>
      </c>
      <c r="BX10" s="26">
        <v>96.202600000000004</v>
      </c>
      <c r="BY10" s="26">
        <v>96.174300000000002</v>
      </c>
      <c r="BZ10" s="26">
        <v>96.194999999999993</v>
      </c>
      <c r="CA10" s="26">
        <v>96.2059</v>
      </c>
      <c r="CB10" s="26">
        <v>96.220799999999997</v>
      </c>
      <c r="CC10" s="26">
        <v>96.214500000000001</v>
      </c>
    </row>
    <row r="11" spans="1:81" ht="15.75" customHeight="1" x14ac:dyDescent="0.2">
      <c r="A11" s="38" t="s">
        <v>49</v>
      </c>
      <c r="B11" s="29" t="s">
        <v>50</v>
      </c>
      <c r="C11" s="26">
        <v>80.001499999999993</v>
      </c>
      <c r="D11" s="26">
        <v>79.895899999999997</v>
      </c>
      <c r="E11" s="26">
        <v>89.845699999999994</v>
      </c>
      <c r="F11" s="26">
        <v>89.999200000000002</v>
      </c>
      <c r="G11" s="26">
        <v>98.540999999999997</v>
      </c>
      <c r="H11" s="26">
        <v>98.515799999999999</v>
      </c>
      <c r="I11" s="26">
        <v>98.499200000000002</v>
      </c>
      <c r="J11" s="26">
        <v>98.642899999999997</v>
      </c>
      <c r="K11" s="26">
        <v>100</v>
      </c>
      <c r="L11" s="26">
        <v>99.816699999999997</v>
      </c>
      <c r="M11" s="26">
        <v>99.011700000000005</v>
      </c>
      <c r="N11" s="26">
        <v>99.013199999999998</v>
      </c>
      <c r="O11" s="26">
        <v>98.4298</v>
      </c>
      <c r="P11" s="26">
        <v>98.395499999999998</v>
      </c>
      <c r="Q11" s="26">
        <v>98.531599999999997</v>
      </c>
      <c r="R11" s="26">
        <v>98.572599999999994</v>
      </c>
      <c r="S11" s="26">
        <v>98.572800000000001</v>
      </c>
      <c r="T11" s="26">
        <v>98.589200000000005</v>
      </c>
      <c r="U11" s="26">
        <v>98.634799999999998</v>
      </c>
      <c r="V11" s="26">
        <v>98.581999999999994</v>
      </c>
      <c r="W11" s="26">
        <v>98.674199999999999</v>
      </c>
      <c r="X11" s="26">
        <v>98.571100000000001</v>
      </c>
      <c r="Y11" s="26">
        <v>98.630099999999999</v>
      </c>
      <c r="Z11" s="26">
        <v>98.545199999999994</v>
      </c>
      <c r="AA11" s="26">
        <v>98.5672</v>
      </c>
      <c r="AB11" s="26">
        <v>98.584900000000005</v>
      </c>
      <c r="AC11" s="26">
        <v>98.539500000000004</v>
      </c>
      <c r="AD11" s="26">
        <v>96.026899999999998</v>
      </c>
      <c r="AE11" s="26">
        <v>96.009</v>
      </c>
      <c r="AF11" s="26">
        <v>96.009900000000002</v>
      </c>
      <c r="AG11" s="26">
        <v>96.011399999999995</v>
      </c>
      <c r="AH11" s="26">
        <v>95.994500000000002</v>
      </c>
      <c r="AI11" s="26">
        <v>96.028700000000001</v>
      </c>
      <c r="AJ11" s="26">
        <v>96.050700000000006</v>
      </c>
      <c r="AK11" s="26">
        <v>96.024699999999996</v>
      </c>
      <c r="AL11" s="26">
        <v>95.984099999999998</v>
      </c>
      <c r="AM11" s="26">
        <v>87.513900000000007</v>
      </c>
      <c r="AN11" s="26">
        <v>96.0869</v>
      </c>
      <c r="AO11" s="26">
        <v>96.098200000000006</v>
      </c>
      <c r="AP11" s="26">
        <v>96.099800000000002</v>
      </c>
      <c r="AQ11" s="26">
        <v>96.083699999999993</v>
      </c>
      <c r="AR11" s="26">
        <v>96.084000000000003</v>
      </c>
      <c r="AS11" s="26">
        <v>96.137500000000003</v>
      </c>
      <c r="AT11" s="26">
        <v>96.178799999999995</v>
      </c>
      <c r="AU11" s="26">
        <v>96.089299999999994</v>
      </c>
      <c r="AV11" s="26">
        <v>96.090500000000006</v>
      </c>
      <c r="AW11" s="26">
        <v>96.093800000000002</v>
      </c>
      <c r="AX11" s="26">
        <v>96.117900000000006</v>
      </c>
      <c r="AY11" s="26">
        <v>96.100200000000001</v>
      </c>
      <c r="AZ11" s="26">
        <v>96.0565</v>
      </c>
      <c r="BA11" s="26">
        <v>96.1</v>
      </c>
      <c r="BB11" s="26">
        <v>96.125200000000007</v>
      </c>
      <c r="BC11" s="26">
        <v>96.146500000000003</v>
      </c>
      <c r="BD11" s="26">
        <v>96.127799999999993</v>
      </c>
      <c r="BE11" s="26">
        <v>96.182699999999997</v>
      </c>
      <c r="BF11" s="26">
        <v>96.156099999999995</v>
      </c>
      <c r="BG11" s="26">
        <v>96.158500000000004</v>
      </c>
      <c r="BH11" s="26">
        <v>96.179199999999994</v>
      </c>
      <c r="BI11" s="26">
        <v>96.141499999999994</v>
      </c>
      <c r="BJ11" s="26">
        <v>96.137500000000003</v>
      </c>
      <c r="BK11" s="26">
        <v>96.110299999999995</v>
      </c>
      <c r="BL11" s="26">
        <v>96.121899999999997</v>
      </c>
      <c r="BM11" s="26">
        <v>96.124099999999999</v>
      </c>
      <c r="BN11" s="26">
        <v>96.126599999999996</v>
      </c>
      <c r="BO11" s="26">
        <v>96.136799999999994</v>
      </c>
      <c r="BP11" s="26">
        <v>96.123599999999996</v>
      </c>
      <c r="BQ11" s="26">
        <v>96.151799999999994</v>
      </c>
      <c r="BR11" s="26">
        <v>96.157799999999995</v>
      </c>
      <c r="BS11" s="26">
        <v>96.132000000000005</v>
      </c>
      <c r="BT11" s="26">
        <v>96.173500000000004</v>
      </c>
      <c r="BU11" s="26">
        <v>96.158199999999994</v>
      </c>
      <c r="BV11" s="26">
        <v>96.175299999999993</v>
      </c>
      <c r="BW11" s="26">
        <v>96.180300000000003</v>
      </c>
      <c r="BX11" s="26">
        <v>96.162300000000002</v>
      </c>
      <c r="BY11" s="26">
        <v>96.166200000000003</v>
      </c>
      <c r="BZ11" s="26">
        <v>96.155000000000001</v>
      </c>
      <c r="CA11" s="26">
        <v>96.168999999999997</v>
      </c>
      <c r="CB11" s="26">
        <v>96.144300000000001</v>
      </c>
      <c r="CC11" s="26">
        <v>96.174700000000001</v>
      </c>
    </row>
    <row r="12" spans="1:81" ht="15.75" customHeight="1" x14ac:dyDescent="0.2">
      <c r="A12" s="39" t="s">
        <v>266</v>
      </c>
      <c r="B12" s="29" t="s">
        <v>41</v>
      </c>
      <c r="C12" s="26">
        <v>79.9375</v>
      </c>
      <c r="D12" s="26">
        <v>79.878799999999998</v>
      </c>
      <c r="E12" s="26">
        <v>89.918999999999997</v>
      </c>
      <c r="F12" s="26">
        <v>90.013400000000004</v>
      </c>
      <c r="G12" s="26">
        <v>98.539000000000001</v>
      </c>
      <c r="H12" s="26">
        <v>98.537000000000006</v>
      </c>
      <c r="I12" s="26">
        <v>98.511799999999994</v>
      </c>
      <c r="J12" s="26">
        <v>98.552199999999999</v>
      </c>
      <c r="K12" s="26">
        <v>99.804500000000004</v>
      </c>
      <c r="L12" s="26">
        <v>100</v>
      </c>
      <c r="M12" s="26">
        <v>99.046000000000006</v>
      </c>
      <c r="N12" s="26">
        <v>99.006100000000004</v>
      </c>
      <c r="O12" s="26">
        <v>98.448499999999996</v>
      </c>
      <c r="P12" s="26">
        <v>98.448599999999999</v>
      </c>
      <c r="Q12" s="26">
        <v>98.513199999999998</v>
      </c>
      <c r="R12" s="26">
        <v>98.553299999999993</v>
      </c>
      <c r="S12" s="26">
        <v>98.527600000000007</v>
      </c>
      <c r="T12" s="26">
        <v>98.566100000000006</v>
      </c>
      <c r="U12" s="26">
        <v>98.602500000000006</v>
      </c>
      <c r="V12" s="26">
        <v>98.587999999999994</v>
      </c>
      <c r="W12" s="26">
        <v>98.632999999999996</v>
      </c>
      <c r="X12" s="26">
        <v>98.576899999999995</v>
      </c>
      <c r="Y12" s="26">
        <v>98.574600000000004</v>
      </c>
      <c r="Z12" s="26">
        <v>98.556200000000004</v>
      </c>
      <c r="AA12" s="26">
        <v>98.460300000000004</v>
      </c>
      <c r="AB12" s="26">
        <v>98.479399999999998</v>
      </c>
      <c r="AC12" s="26">
        <v>98.521299999999997</v>
      </c>
      <c r="AD12" s="26">
        <v>95.982600000000005</v>
      </c>
      <c r="AE12" s="26">
        <v>95.97</v>
      </c>
      <c r="AF12" s="26">
        <v>96.026899999999998</v>
      </c>
      <c r="AG12" s="26">
        <v>96.025800000000004</v>
      </c>
      <c r="AH12" s="26">
        <v>96.023700000000005</v>
      </c>
      <c r="AI12" s="26">
        <v>95.986699999999999</v>
      </c>
      <c r="AJ12" s="26">
        <v>96.016199999999998</v>
      </c>
      <c r="AK12" s="26">
        <v>96.057100000000005</v>
      </c>
      <c r="AL12" s="26">
        <v>96.009200000000007</v>
      </c>
      <c r="AM12" s="26">
        <v>87.527600000000007</v>
      </c>
      <c r="AN12" s="26">
        <v>96.055000000000007</v>
      </c>
      <c r="AO12" s="26">
        <v>96.072800000000001</v>
      </c>
      <c r="AP12" s="26">
        <v>96.082899999999995</v>
      </c>
      <c r="AQ12" s="26">
        <v>96.060500000000005</v>
      </c>
      <c r="AR12" s="26">
        <v>96.097899999999996</v>
      </c>
      <c r="AS12" s="26">
        <v>96.148700000000005</v>
      </c>
      <c r="AT12" s="26">
        <v>96.160600000000002</v>
      </c>
      <c r="AU12" s="26">
        <v>96.087000000000003</v>
      </c>
      <c r="AV12" s="26">
        <v>96.088800000000006</v>
      </c>
      <c r="AW12" s="26">
        <v>96.088099999999997</v>
      </c>
      <c r="AX12" s="26">
        <v>96.157399999999996</v>
      </c>
      <c r="AY12" s="26">
        <v>96.098200000000006</v>
      </c>
      <c r="AZ12" s="26">
        <v>96.048299999999998</v>
      </c>
      <c r="BA12" s="26">
        <v>96.055300000000003</v>
      </c>
      <c r="BB12" s="26">
        <v>96.039900000000003</v>
      </c>
      <c r="BC12" s="26">
        <v>96.148099999999999</v>
      </c>
      <c r="BD12" s="26">
        <v>96.123599999999996</v>
      </c>
      <c r="BE12" s="26">
        <v>96.157399999999996</v>
      </c>
      <c r="BF12" s="26">
        <v>96.124899999999997</v>
      </c>
      <c r="BG12" s="26">
        <v>96.165800000000004</v>
      </c>
      <c r="BH12" s="26">
        <v>96.1995</v>
      </c>
      <c r="BI12" s="26">
        <v>96.091800000000006</v>
      </c>
      <c r="BJ12" s="26">
        <v>96.097200000000001</v>
      </c>
      <c r="BK12" s="26">
        <v>96.096500000000006</v>
      </c>
      <c r="BL12" s="26">
        <v>96.098699999999994</v>
      </c>
      <c r="BM12" s="26">
        <v>96.098699999999994</v>
      </c>
      <c r="BN12" s="26">
        <v>96.097999999999999</v>
      </c>
      <c r="BO12" s="26">
        <v>96.097300000000004</v>
      </c>
      <c r="BP12" s="26">
        <v>96.096400000000003</v>
      </c>
      <c r="BQ12" s="26">
        <v>96.179299999999998</v>
      </c>
      <c r="BR12" s="26">
        <v>96.165199999999999</v>
      </c>
      <c r="BS12" s="26">
        <v>96.159099999999995</v>
      </c>
      <c r="BT12" s="26">
        <v>96.164699999999996</v>
      </c>
      <c r="BU12" s="26">
        <v>96.165499999999994</v>
      </c>
      <c r="BV12" s="26">
        <v>96.159700000000001</v>
      </c>
      <c r="BW12" s="26">
        <v>96.131200000000007</v>
      </c>
      <c r="BX12" s="26">
        <v>96.099100000000007</v>
      </c>
      <c r="BY12" s="26">
        <v>96.138300000000001</v>
      </c>
      <c r="BZ12" s="26">
        <v>96.139799999999994</v>
      </c>
      <c r="CA12" s="26">
        <v>96.1417</v>
      </c>
      <c r="CB12" s="26">
        <v>96.179100000000005</v>
      </c>
      <c r="CC12" s="26">
        <v>96.204700000000003</v>
      </c>
    </row>
    <row r="13" spans="1:81" ht="15.75" customHeight="1" x14ac:dyDescent="0.2">
      <c r="A13" s="39" t="s">
        <v>267</v>
      </c>
      <c r="B13" s="29" t="s">
        <v>48</v>
      </c>
      <c r="C13" s="26">
        <v>80.023399999999995</v>
      </c>
      <c r="D13" s="26">
        <v>80.074700000000007</v>
      </c>
      <c r="E13" s="26">
        <v>90.0381</v>
      </c>
      <c r="F13" s="26">
        <v>90.055000000000007</v>
      </c>
      <c r="G13" s="26">
        <v>98.567700000000002</v>
      </c>
      <c r="H13" s="26">
        <v>98.613</v>
      </c>
      <c r="I13" s="26">
        <v>98.613100000000003</v>
      </c>
      <c r="J13" s="26">
        <v>98.73</v>
      </c>
      <c r="K13" s="26">
        <v>99.040999999999997</v>
      </c>
      <c r="L13" s="26">
        <v>99.025300000000001</v>
      </c>
      <c r="M13" s="26">
        <v>100</v>
      </c>
      <c r="N13" s="26">
        <v>99.991</v>
      </c>
      <c r="O13" s="26">
        <v>98.513999999999996</v>
      </c>
      <c r="P13" s="26">
        <v>98.675299999999993</v>
      </c>
      <c r="Q13" s="26">
        <v>98.703699999999998</v>
      </c>
      <c r="R13" s="26">
        <v>98.653000000000006</v>
      </c>
      <c r="S13" s="26">
        <v>98.6297</v>
      </c>
      <c r="T13" s="26">
        <v>98.706699999999998</v>
      </c>
      <c r="U13" s="26">
        <v>98.698999999999998</v>
      </c>
      <c r="V13" s="26">
        <v>98.713800000000006</v>
      </c>
      <c r="W13" s="26">
        <v>98.7393</v>
      </c>
      <c r="X13" s="26">
        <v>98.739900000000006</v>
      </c>
      <c r="Y13" s="26">
        <v>98.692599999999999</v>
      </c>
      <c r="Z13" s="26">
        <v>98.660200000000003</v>
      </c>
      <c r="AA13" s="26">
        <v>98.678600000000003</v>
      </c>
      <c r="AB13" s="26">
        <v>98.712199999999996</v>
      </c>
      <c r="AC13" s="26">
        <v>98.671300000000002</v>
      </c>
      <c r="AD13" s="26">
        <v>96.006900000000002</v>
      </c>
      <c r="AE13" s="26">
        <v>96.043700000000001</v>
      </c>
      <c r="AF13" s="26">
        <v>96.014499999999998</v>
      </c>
      <c r="AG13" s="26">
        <v>95.963700000000003</v>
      </c>
      <c r="AH13" s="26">
        <v>96.052300000000002</v>
      </c>
      <c r="AI13" s="26">
        <v>96.024799999999999</v>
      </c>
      <c r="AJ13" s="26">
        <v>96.146799999999999</v>
      </c>
      <c r="AK13" s="26">
        <v>96.122100000000003</v>
      </c>
      <c r="AL13" s="26">
        <v>96.132400000000004</v>
      </c>
      <c r="AM13" s="26">
        <v>87.624200000000002</v>
      </c>
      <c r="AN13" s="26">
        <v>96.277100000000004</v>
      </c>
      <c r="AO13" s="26">
        <v>96.313100000000006</v>
      </c>
      <c r="AP13" s="26">
        <v>96.334100000000007</v>
      </c>
      <c r="AQ13" s="26">
        <v>96.286299999999997</v>
      </c>
      <c r="AR13" s="26">
        <v>96.273700000000005</v>
      </c>
      <c r="AS13" s="26">
        <v>96.364900000000006</v>
      </c>
      <c r="AT13" s="26">
        <v>96.267399999999995</v>
      </c>
      <c r="AU13" s="26">
        <v>96.114400000000003</v>
      </c>
      <c r="AV13" s="26">
        <v>96.115099999999998</v>
      </c>
      <c r="AW13" s="26">
        <v>96.114000000000004</v>
      </c>
      <c r="AX13" s="26">
        <v>96.189899999999994</v>
      </c>
      <c r="AY13" s="26">
        <v>96.180300000000003</v>
      </c>
      <c r="AZ13" s="26">
        <v>96.168499999999995</v>
      </c>
      <c r="BA13" s="26">
        <v>96.117800000000003</v>
      </c>
      <c r="BB13" s="26">
        <v>96.154700000000005</v>
      </c>
      <c r="BC13" s="26">
        <v>96.225899999999996</v>
      </c>
      <c r="BD13" s="26">
        <v>96.161299999999997</v>
      </c>
      <c r="BE13" s="26">
        <v>96.202699999999993</v>
      </c>
      <c r="BF13" s="26">
        <v>96.155900000000003</v>
      </c>
      <c r="BG13" s="26">
        <v>96.273499999999999</v>
      </c>
      <c r="BH13" s="26">
        <v>96.199399999999997</v>
      </c>
      <c r="BI13" s="26">
        <v>96.153099999999995</v>
      </c>
      <c r="BJ13" s="26">
        <v>96.156000000000006</v>
      </c>
      <c r="BK13" s="26">
        <v>96.207700000000003</v>
      </c>
      <c r="BL13" s="26">
        <v>96.155000000000001</v>
      </c>
      <c r="BM13" s="26">
        <v>96.155500000000004</v>
      </c>
      <c r="BN13" s="26">
        <v>96.152900000000002</v>
      </c>
      <c r="BO13" s="26">
        <v>96.155199999999994</v>
      </c>
      <c r="BP13" s="26">
        <v>96.157200000000003</v>
      </c>
      <c r="BQ13" s="26">
        <v>96.24</v>
      </c>
      <c r="BR13" s="26">
        <v>96.199399999999997</v>
      </c>
      <c r="BS13" s="26">
        <v>96.207599999999999</v>
      </c>
      <c r="BT13" s="26">
        <v>96.239000000000004</v>
      </c>
      <c r="BU13" s="26">
        <v>96.197400000000002</v>
      </c>
      <c r="BV13" s="26">
        <v>96.198099999999997</v>
      </c>
      <c r="BW13" s="26">
        <v>96.176400000000001</v>
      </c>
      <c r="BX13" s="26">
        <v>96.214200000000005</v>
      </c>
      <c r="BY13" s="26">
        <v>96.201599999999999</v>
      </c>
      <c r="BZ13" s="26">
        <v>96.197999999999993</v>
      </c>
      <c r="CA13" s="26">
        <v>96.206199999999995</v>
      </c>
      <c r="CB13" s="26">
        <v>96.176299999999998</v>
      </c>
      <c r="CC13" s="26">
        <v>96.209199999999996</v>
      </c>
    </row>
    <row r="14" spans="1:81" ht="15.75" customHeight="1" x14ac:dyDescent="0.2">
      <c r="A14" s="39" t="s">
        <v>268</v>
      </c>
      <c r="B14" s="29" t="s">
        <v>45</v>
      </c>
      <c r="C14" s="26">
        <v>79.954899999999995</v>
      </c>
      <c r="D14" s="26">
        <v>80.0578</v>
      </c>
      <c r="E14" s="26">
        <v>89.938900000000004</v>
      </c>
      <c r="F14" s="26">
        <v>90.059299999999993</v>
      </c>
      <c r="G14" s="26">
        <v>98.593900000000005</v>
      </c>
      <c r="H14" s="26">
        <v>98.595100000000002</v>
      </c>
      <c r="I14" s="26">
        <v>98.595399999999998</v>
      </c>
      <c r="J14" s="26">
        <v>98.778700000000001</v>
      </c>
      <c r="K14" s="26">
        <v>99.011799999999994</v>
      </c>
      <c r="L14" s="26">
        <v>99.056200000000004</v>
      </c>
      <c r="M14" s="26">
        <v>99.990499999999997</v>
      </c>
      <c r="N14" s="26">
        <v>100</v>
      </c>
      <c r="O14" s="26">
        <v>98.5822</v>
      </c>
      <c r="P14" s="26">
        <v>98.676199999999994</v>
      </c>
      <c r="Q14" s="26">
        <v>98.683599999999998</v>
      </c>
      <c r="R14" s="26">
        <v>98.649699999999996</v>
      </c>
      <c r="S14" s="26">
        <v>98.630399999999995</v>
      </c>
      <c r="T14" s="26">
        <v>98.714399999999998</v>
      </c>
      <c r="U14" s="26">
        <v>98.740600000000001</v>
      </c>
      <c r="V14" s="26">
        <v>98.736699999999999</v>
      </c>
      <c r="W14" s="26">
        <v>98.681799999999996</v>
      </c>
      <c r="X14" s="26">
        <v>98.735299999999995</v>
      </c>
      <c r="Y14" s="26">
        <v>98.680300000000003</v>
      </c>
      <c r="Z14" s="26">
        <v>98.709299999999999</v>
      </c>
      <c r="AA14" s="26">
        <v>98.655699999999996</v>
      </c>
      <c r="AB14" s="26">
        <v>98.700100000000006</v>
      </c>
      <c r="AC14" s="26">
        <v>98.706999999999994</v>
      </c>
      <c r="AD14" s="26">
        <v>96.008600000000001</v>
      </c>
      <c r="AE14" s="26">
        <v>96.007499999999993</v>
      </c>
      <c r="AF14" s="26">
        <v>95.996099999999998</v>
      </c>
      <c r="AG14" s="26">
        <v>95.986099999999993</v>
      </c>
      <c r="AH14" s="26">
        <v>96.042100000000005</v>
      </c>
      <c r="AI14" s="26">
        <v>96.039199999999994</v>
      </c>
      <c r="AJ14" s="26">
        <v>96.162700000000001</v>
      </c>
      <c r="AK14" s="26">
        <v>96.138599999999997</v>
      </c>
      <c r="AL14" s="26">
        <v>96.131</v>
      </c>
      <c r="AM14" s="26">
        <v>87.592600000000004</v>
      </c>
      <c r="AN14" s="26">
        <v>96.206199999999995</v>
      </c>
      <c r="AO14" s="26">
        <v>96.256200000000007</v>
      </c>
      <c r="AP14" s="26">
        <v>96.280100000000004</v>
      </c>
      <c r="AQ14" s="26">
        <v>96.288200000000003</v>
      </c>
      <c r="AR14" s="26">
        <v>96.239199999999997</v>
      </c>
      <c r="AS14" s="26">
        <v>96.331500000000005</v>
      </c>
      <c r="AT14" s="26">
        <v>96.305400000000006</v>
      </c>
      <c r="AU14" s="26">
        <v>96.185000000000002</v>
      </c>
      <c r="AV14" s="26">
        <v>96.182000000000002</v>
      </c>
      <c r="AW14" s="26">
        <v>96.181899999999999</v>
      </c>
      <c r="AX14" s="26">
        <v>96.192999999999998</v>
      </c>
      <c r="AY14" s="26">
        <v>96.167299999999997</v>
      </c>
      <c r="AZ14" s="26">
        <v>96.137299999999996</v>
      </c>
      <c r="BA14" s="26">
        <v>96.093900000000005</v>
      </c>
      <c r="BB14" s="26">
        <v>96.137600000000006</v>
      </c>
      <c r="BC14" s="26">
        <v>96.268000000000001</v>
      </c>
      <c r="BD14" s="26">
        <v>96.227199999999996</v>
      </c>
      <c r="BE14" s="26">
        <v>96.221800000000002</v>
      </c>
      <c r="BF14" s="26">
        <v>96.222999999999999</v>
      </c>
      <c r="BG14" s="26">
        <v>96.255099999999999</v>
      </c>
      <c r="BH14" s="26">
        <v>96.247600000000006</v>
      </c>
      <c r="BI14" s="26">
        <v>96.180999999999997</v>
      </c>
      <c r="BJ14" s="26">
        <v>96.182100000000005</v>
      </c>
      <c r="BK14" s="26">
        <v>96.238299999999995</v>
      </c>
      <c r="BL14" s="26">
        <v>96.165099999999995</v>
      </c>
      <c r="BM14" s="26">
        <v>96.181799999999996</v>
      </c>
      <c r="BN14" s="26">
        <v>96.168700000000001</v>
      </c>
      <c r="BO14" s="26">
        <v>96.171000000000006</v>
      </c>
      <c r="BP14" s="26">
        <v>96.173599999999993</v>
      </c>
      <c r="BQ14" s="26">
        <v>96.240700000000004</v>
      </c>
      <c r="BR14" s="26">
        <v>96.237899999999996</v>
      </c>
      <c r="BS14" s="26">
        <v>96.186199999999999</v>
      </c>
      <c r="BT14" s="26">
        <v>96.236900000000006</v>
      </c>
      <c r="BU14" s="26">
        <v>96.232799999999997</v>
      </c>
      <c r="BV14" s="26">
        <v>96.244</v>
      </c>
      <c r="BW14" s="26">
        <v>96.168300000000002</v>
      </c>
      <c r="BX14" s="26">
        <v>96.2166</v>
      </c>
      <c r="BY14" s="26">
        <v>96.253</v>
      </c>
      <c r="BZ14" s="26">
        <v>96.242400000000004</v>
      </c>
      <c r="CA14" s="26">
        <v>96.222800000000007</v>
      </c>
      <c r="CB14" s="26">
        <v>96.191400000000002</v>
      </c>
      <c r="CC14" s="26">
        <v>96.220699999999994</v>
      </c>
    </row>
    <row r="15" spans="1:81" ht="15.75" customHeight="1" x14ac:dyDescent="0.2">
      <c r="A15" s="40" t="s">
        <v>269</v>
      </c>
      <c r="B15" s="30" t="s">
        <v>224</v>
      </c>
      <c r="C15" s="26">
        <v>79.908500000000004</v>
      </c>
      <c r="D15" s="26">
        <v>79.938999999999993</v>
      </c>
      <c r="E15" s="26">
        <v>89.941000000000003</v>
      </c>
      <c r="F15" s="26">
        <v>90.229900000000001</v>
      </c>
      <c r="G15" s="26">
        <v>98.526200000000003</v>
      </c>
      <c r="H15" s="26">
        <v>98.500200000000007</v>
      </c>
      <c r="I15" s="26">
        <v>98.496700000000004</v>
      </c>
      <c r="J15" s="26">
        <v>98.579099999999997</v>
      </c>
      <c r="K15" s="26">
        <v>98.549899999999994</v>
      </c>
      <c r="L15" s="26">
        <v>98.548500000000004</v>
      </c>
      <c r="M15" s="26">
        <v>98.617199999999997</v>
      </c>
      <c r="N15" s="26">
        <v>98.577500000000001</v>
      </c>
      <c r="O15" s="26">
        <v>100</v>
      </c>
      <c r="P15" s="26">
        <v>98.649199999999993</v>
      </c>
      <c r="Q15" s="26">
        <v>98.770300000000006</v>
      </c>
      <c r="R15" s="26">
        <v>98.464699999999993</v>
      </c>
      <c r="S15" s="26">
        <v>98.486099999999993</v>
      </c>
      <c r="T15" s="26">
        <v>98.611699999999999</v>
      </c>
      <c r="U15" s="26">
        <v>98.551100000000005</v>
      </c>
      <c r="V15" s="26">
        <v>98.549599999999998</v>
      </c>
      <c r="W15" s="26">
        <v>98.774699999999996</v>
      </c>
      <c r="X15" s="26">
        <v>98.761399999999995</v>
      </c>
      <c r="Y15" s="26">
        <v>98.774600000000007</v>
      </c>
      <c r="Z15" s="26">
        <v>98.728999999999999</v>
      </c>
      <c r="AA15" s="26">
        <v>98.706000000000003</v>
      </c>
      <c r="AB15" s="26">
        <v>98.737300000000005</v>
      </c>
      <c r="AC15" s="26">
        <v>98.678399999999996</v>
      </c>
      <c r="AD15" s="26">
        <v>96.182400000000001</v>
      </c>
      <c r="AE15" s="26">
        <v>96.158299999999997</v>
      </c>
      <c r="AF15" s="26">
        <v>96.177499999999995</v>
      </c>
      <c r="AG15" s="26">
        <v>96.179699999999997</v>
      </c>
      <c r="AH15" s="26">
        <v>96.176299999999998</v>
      </c>
      <c r="AI15" s="26">
        <v>96.1995</v>
      </c>
      <c r="AJ15" s="26">
        <v>96.145300000000006</v>
      </c>
      <c r="AK15" s="26">
        <v>96.187399999999997</v>
      </c>
      <c r="AL15" s="26">
        <v>96.211500000000001</v>
      </c>
      <c r="AM15" s="26">
        <v>87.516800000000003</v>
      </c>
      <c r="AN15" s="26">
        <v>96.199200000000005</v>
      </c>
      <c r="AO15" s="26">
        <v>96.231499999999997</v>
      </c>
      <c r="AP15" s="26">
        <v>96.248800000000003</v>
      </c>
      <c r="AQ15" s="26">
        <v>96.234300000000005</v>
      </c>
      <c r="AR15" s="26">
        <v>96.207499999999996</v>
      </c>
      <c r="AS15" s="26">
        <v>96.231800000000007</v>
      </c>
      <c r="AT15" s="26">
        <v>96.278800000000004</v>
      </c>
      <c r="AU15" s="26">
        <v>96.224699999999999</v>
      </c>
      <c r="AV15" s="26">
        <v>96.229600000000005</v>
      </c>
      <c r="AW15" s="26">
        <v>96.228700000000003</v>
      </c>
      <c r="AX15" s="26">
        <v>96.206500000000005</v>
      </c>
      <c r="AY15" s="26">
        <v>96.242699999999999</v>
      </c>
      <c r="AZ15" s="26">
        <v>96.136300000000006</v>
      </c>
      <c r="BA15" s="26">
        <v>96.1267</v>
      </c>
      <c r="BB15" s="26">
        <v>96.052400000000006</v>
      </c>
      <c r="BC15" s="26">
        <v>96.200500000000005</v>
      </c>
      <c r="BD15" s="26">
        <v>96.165400000000005</v>
      </c>
      <c r="BE15" s="26">
        <v>96.197900000000004</v>
      </c>
      <c r="BF15" s="26">
        <v>96.164000000000001</v>
      </c>
      <c r="BG15" s="26">
        <v>96.179400000000001</v>
      </c>
      <c r="BH15" s="26">
        <v>96.258799999999994</v>
      </c>
      <c r="BI15" s="26">
        <v>96.186099999999996</v>
      </c>
      <c r="BJ15" s="26">
        <v>96.187600000000003</v>
      </c>
      <c r="BK15" s="26">
        <v>96.191999999999993</v>
      </c>
      <c r="BL15" s="26">
        <v>96.186499999999995</v>
      </c>
      <c r="BM15" s="26">
        <v>96.1892</v>
      </c>
      <c r="BN15" s="26">
        <v>96.188000000000002</v>
      </c>
      <c r="BO15" s="26">
        <v>96.186999999999998</v>
      </c>
      <c r="BP15" s="26">
        <v>96.187600000000003</v>
      </c>
      <c r="BQ15" s="26">
        <v>96.226900000000001</v>
      </c>
      <c r="BR15" s="26">
        <v>96.198300000000003</v>
      </c>
      <c r="BS15" s="26">
        <v>96.184299999999993</v>
      </c>
      <c r="BT15" s="26">
        <v>96.201499999999996</v>
      </c>
      <c r="BU15" s="26">
        <v>96.1995</v>
      </c>
      <c r="BV15" s="26">
        <v>96.186800000000005</v>
      </c>
      <c r="BW15" s="26">
        <v>96.168199999999999</v>
      </c>
      <c r="BX15" s="26">
        <v>96.181399999999996</v>
      </c>
      <c r="BY15" s="26">
        <v>96.188299999999998</v>
      </c>
      <c r="BZ15" s="26">
        <v>96.180999999999997</v>
      </c>
      <c r="CA15" s="26">
        <v>96.172200000000004</v>
      </c>
      <c r="CB15" s="26">
        <v>96.174099999999996</v>
      </c>
      <c r="CC15" s="26">
        <v>96.188999999999993</v>
      </c>
    </row>
    <row r="16" spans="1:81" ht="15.75" customHeight="1" x14ac:dyDescent="0.2">
      <c r="A16" s="40" t="s">
        <v>270</v>
      </c>
      <c r="B16" s="30" t="s">
        <v>222</v>
      </c>
      <c r="C16" s="26">
        <v>79.874300000000005</v>
      </c>
      <c r="D16" s="26">
        <v>79.860200000000006</v>
      </c>
      <c r="E16" s="26">
        <v>89.895799999999994</v>
      </c>
      <c r="F16" s="26">
        <v>90.059100000000001</v>
      </c>
      <c r="G16" s="26">
        <v>98.477500000000006</v>
      </c>
      <c r="H16" s="26">
        <v>98.477599999999995</v>
      </c>
      <c r="I16" s="26">
        <v>98.479500000000002</v>
      </c>
      <c r="J16" s="26">
        <v>98.6083</v>
      </c>
      <c r="K16" s="26">
        <v>98.453699999999998</v>
      </c>
      <c r="L16" s="26">
        <v>98.439899999999994</v>
      </c>
      <c r="M16" s="26">
        <v>98.728999999999999</v>
      </c>
      <c r="N16" s="26">
        <v>98.719499999999996</v>
      </c>
      <c r="O16" s="26">
        <v>98.662099999999995</v>
      </c>
      <c r="P16" s="26">
        <v>100</v>
      </c>
      <c r="Q16" s="26">
        <v>98.658600000000007</v>
      </c>
      <c r="R16" s="26">
        <v>98.484999999999999</v>
      </c>
      <c r="S16" s="26">
        <v>98.5364</v>
      </c>
      <c r="T16" s="26">
        <v>98.531400000000005</v>
      </c>
      <c r="U16" s="26">
        <v>98.583799999999997</v>
      </c>
      <c r="V16" s="26">
        <v>98.634699999999995</v>
      </c>
      <c r="W16" s="26">
        <v>98.792100000000005</v>
      </c>
      <c r="X16" s="26">
        <v>98.646100000000004</v>
      </c>
      <c r="Y16" s="26">
        <v>98.770300000000006</v>
      </c>
      <c r="Z16" s="26">
        <v>98.802400000000006</v>
      </c>
      <c r="AA16" s="26">
        <v>98.709900000000005</v>
      </c>
      <c r="AB16" s="26">
        <v>98.762799999999999</v>
      </c>
      <c r="AC16" s="26">
        <v>98.740300000000005</v>
      </c>
      <c r="AD16" s="26">
        <v>96.255600000000001</v>
      </c>
      <c r="AE16" s="26">
        <v>96.203299999999999</v>
      </c>
      <c r="AF16" s="26">
        <v>96.229699999999994</v>
      </c>
      <c r="AG16" s="26">
        <v>96.204999999999998</v>
      </c>
      <c r="AH16" s="26">
        <v>96.210300000000004</v>
      </c>
      <c r="AI16" s="26">
        <v>96.214299999999994</v>
      </c>
      <c r="AJ16" s="26">
        <v>96.181100000000001</v>
      </c>
      <c r="AK16" s="26">
        <v>96.227599999999995</v>
      </c>
      <c r="AL16" s="26">
        <v>96.196899999999999</v>
      </c>
      <c r="AM16" s="26">
        <v>87.569900000000004</v>
      </c>
      <c r="AN16" s="26">
        <v>96.271900000000002</v>
      </c>
      <c r="AO16" s="26">
        <v>96.227199999999996</v>
      </c>
      <c r="AP16" s="26">
        <v>96.2376</v>
      </c>
      <c r="AQ16" s="26">
        <v>96.246300000000005</v>
      </c>
      <c r="AR16" s="26">
        <v>96.312799999999996</v>
      </c>
      <c r="AS16" s="26">
        <v>96.221500000000006</v>
      </c>
      <c r="AT16" s="26">
        <v>96.333100000000002</v>
      </c>
      <c r="AU16" s="26">
        <v>96.336200000000005</v>
      </c>
      <c r="AV16" s="26">
        <v>96.339299999999994</v>
      </c>
      <c r="AW16" s="26">
        <v>96.339200000000005</v>
      </c>
      <c r="AX16" s="26">
        <v>96.359899999999996</v>
      </c>
      <c r="AY16" s="26">
        <v>96.340999999999994</v>
      </c>
      <c r="AZ16" s="26">
        <v>96.206100000000006</v>
      </c>
      <c r="BA16" s="26">
        <v>96.215000000000003</v>
      </c>
      <c r="BB16" s="26">
        <v>96.248500000000007</v>
      </c>
      <c r="BC16" s="26">
        <v>96.2179</v>
      </c>
      <c r="BD16" s="26">
        <v>96.291799999999995</v>
      </c>
      <c r="BE16" s="26">
        <v>96.236900000000006</v>
      </c>
      <c r="BF16" s="26">
        <v>96.288600000000002</v>
      </c>
      <c r="BG16" s="26">
        <v>96.240300000000005</v>
      </c>
      <c r="BH16" s="26">
        <v>96.267399999999995</v>
      </c>
      <c r="BI16" s="26">
        <v>96.2804</v>
      </c>
      <c r="BJ16" s="26">
        <v>96.282200000000003</v>
      </c>
      <c r="BK16" s="26">
        <v>96.203999999999994</v>
      </c>
      <c r="BL16" s="26">
        <v>96.281300000000002</v>
      </c>
      <c r="BM16" s="26">
        <v>96.282399999999996</v>
      </c>
      <c r="BN16" s="26">
        <v>96.282200000000003</v>
      </c>
      <c r="BO16" s="26">
        <v>96.282200000000003</v>
      </c>
      <c r="BP16" s="26">
        <v>96.282700000000006</v>
      </c>
      <c r="BQ16" s="26">
        <v>96.280900000000003</v>
      </c>
      <c r="BR16" s="26">
        <v>96.250699999999995</v>
      </c>
      <c r="BS16" s="26">
        <v>96.213200000000001</v>
      </c>
      <c r="BT16" s="26">
        <v>96.229200000000006</v>
      </c>
      <c r="BU16" s="26">
        <v>96.247399999999999</v>
      </c>
      <c r="BV16" s="26">
        <v>96.228800000000007</v>
      </c>
      <c r="BW16" s="26">
        <v>96.195499999999996</v>
      </c>
      <c r="BX16" s="26">
        <v>96.252099999999999</v>
      </c>
      <c r="BY16" s="26">
        <v>96.22</v>
      </c>
      <c r="BZ16" s="26">
        <v>96.218100000000007</v>
      </c>
      <c r="CA16" s="26">
        <v>96.2042</v>
      </c>
      <c r="CB16" s="26">
        <v>96.224199999999996</v>
      </c>
      <c r="CC16" s="26">
        <v>96.236000000000004</v>
      </c>
    </row>
    <row r="17" spans="1:81" ht="15.75" customHeight="1" x14ac:dyDescent="0.2">
      <c r="A17" s="40" t="s">
        <v>271</v>
      </c>
      <c r="B17" s="30" t="s">
        <v>226</v>
      </c>
      <c r="C17" s="26">
        <v>80.0518</v>
      </c>
      <c r="D17" s="26">
        <v>80.007599999999996</v>
      </c>
      <c r="E17" s="26">
        <v>89.894499999999994</v>
      </c>
      <c r="F17" s="26">
        <v>90.199200000000005</v>
      </c>
      <c r="G17" s="26">
        <v>98.4726</v>
      </c>
      <c r="H17" s="26">
        <v>98.4983</v>
      </c>
      <c r="I17" s="26">
        <v>98.479500000000002</v>
      </c>
      <c r="J17" s="26">
        <v>98.611800000000002</v>
      </c>
      <c r="K17" s="26">
        <v>98.450999999999993</v>
      </c>
      <c r="L17" s="26">
        <v>98.466300000000004</v>
      </c>
      <c r="M17" s="26">
        <v>98.677800000000005</v>
      </c>
      <c r="N17" s="26">
        <v>98.682699999999997</v>
      </c>
      <c r="O17" s="26">
        <v>98.724599999999995</v>
      </c>
      <c r="P17" s="26">
        <v>98.564099999999996</v>
      </c>
      <c r="Q17" s="26">
        <v>100</v>
      </c>
      <c r="R17" s="26">
        <v>98.481499999999997</v>
      </c>
      <c r="S17" s="26">
        <v>98.481999999999999</v>
      </c>
      <c r="T17" s="26">
        <v>98.578500000000005</v>
      </c>
      <c r="U17" s="26">
        <v>98.584500000000006</v>
      </c>
      <c r="V17" s="26">
        <v>98.558099999999996</v>
      </c>
      <c r="W17" s="26">
        <v>98.762500000000003</v>
      </c>
      <c r="X17" s="26">
        <v>98.712500000000006</v>
      </c>
      <c r="Y17" s="26">
        <v>98.751900000000006</v>
      </c>
      <c r="Z17" s="26">
        <v>98.609099999999998</v>
      </c>
      <c r="AA17" s="26">
        <v>98.705399999999997</v>
      </c>
      <c r="AB17" s="26">
        <v>98.676900000000003</v>
      </c>
      <c r="AC17" s="26">
        <v>98.640600000000006</v>
      </c>
      <c r="AD17" s="26">
        <v>96.064499999999995</v>
      </c>
      <c r="AE17" s="26">
        <v>96.159199999999998</v>
      </c>
      <c r="AF17" s="26">
        <v>96.108900000000006</v>
      </c>
      <c r="AG17" s="26">
        <v>96.159199999999998</v>
      </c>
      <c r="AH17" s="26">
        <v>96.153999999999996</v>
      </c>
      <c r="AI17" s="26">
        <v>96.191100000000006</v>
      </c>
      <c r="AJ17" s="26">
        <v>96.194800000000001</v>
      </c>
      <c r="AK17" s="26">
        <v>96.187899999999999</v>
      </c>
      <c r="AL17" s="26">
        <v>96.225499999999997</v>
      </c>
      <c r="AM17" s="26">
        <v>87.474400000000003</v>
      </c>
      <c r="AN17" s="26">
        <v>96.240200000000002</v>
      </c>
      <c r="AO17" s="26">
        <v>96.220100000000002</v>
      </c>
      <c r="AP17" s="26">
        <v>96.256799999999998</v>
      </c>
      <c r="AQ17" s="26">
        <v>96.1614</v>
      </c>
      <c r="AR17" s="26">
        <v>96.274299999999997</v>
      </c>
      <c r="AS17" s="26">
        <v>96.244399999999999</v>
      </c>
      <c r="AT17" s="26">
        <v>96.295199999999994</v>
      </c>
      <c r="AU17" s="26">
        <v>96.274000000000001</v>
      </c>
      <c r="AV17" s="26">
        <v>96.2881</v>
      </c>
      <c r="AW17" s="26">
        <v>96.288499999999999</v>
      </c>
      <c r="AX17" s="26">
        <v>96.233000000000004</v>
      </c>
      <c r="AY17" s="26">
        <v>96.281099999999995</v>
      </c>
      <c r="AZ17" s="26">
        <v>96.245400000000004</v>
      </c>
      <c r="BA17" s="26">
        <v>96.211799999999997</v>
      </c>
      <c r="BB17" s="26">
        <v>96.334999999999994</v>
      </c>
      <c r="BC17" s="26">
        <v>96.278899999999993</v>
      </c>
      <c r="BD17" s="26">
        <v>96.311499999999995</v>
      </c>
      <c r="BE17" s="26">
        <v>96.290700000000001</v>
      </c>
      <c r="BF17" s="26">
        <v>96.308999999999997</v>
      </c>
      <c r="BG17" s="26">
        <v>96.320700000000002</v>
      </c>
      <c r="BH17" s="26">
        <v>96.288899999999998</v>
      </c>
      <c r="BI17" s="26">
        <v>96.296000000000006</v>
      </c>
      <c r="BJ17" s="26">
        <v>96.29</v>
      </c>
      <c r="BK17" s="26">
        <v>96.305999999999997</v>
      </c>
      <c r="BL17" s="26">
        <v>96.287499999999994</v>
      </c>
      <c r="BM17" s="26">
        <v>96.285799999999995</v>
      </c>
      <c r="BN17" s="26">
        <v>96.284300000000002</v>
      </c>
      <c r="BO17" s="26">
        <v>96.288399999999996</v>
      </c>
      <c r="BP17" s="26">
        <v>96.292599999999993</v>
      </c>
      <c r="BQ17" s="26">
        <v>96.295100000000005</v>
      </c>
      <c r="BR17" s="26">
        <v>96.276499999999999</v>
      </c>
      <c r="BS17" s="26">
        <v>96.249200000000002</v>
      </c>
      <c r="BT17" s="26">
        <v>96.307299999999998</v>
      </c>
      <c r="BU17" s="26">
        <v>96.279700000000005</v>
      </c>
      <c r="BV17" s="26">
        <v>96.289000000000001</v>
      </c>
      <c r="BW17" s="26">
        <v>96.270899999999997</v>
      </c>
      <c r="BX17" s="26">
        <v>96.309799999999996</v>
      </c>
      <c r="BY17" s="26">
        <v>96.282399999999996</v>
      </c>
      <c r="BZ17" s="26">
        <v>96.267300000000006</v>
      </c>
      <c r="CA17" s="26">
        <v>96.261600000000001</v>
      </c>
      <c r="CB17" s="26">
        <v>96.284099999999995</v>
      </c>
      <c r="CC17" s="26">
        <v>96.299599999999998</v>
      </c>
    </row>
    <row r="18" spans="1:81" ht="15.75" customHeight="1" x14ac:dyDescent="0.2">
      <c r="A18" s="41" t="s">
        <v>272</v>
      </c>
      <c r="B18" s="31" t="s">
        <v>198</v>
      </c>
      <c r="C18" s="26">
        <v>79.998500000000007</v>
      </c>
      <c r="D18" s="26">
        <v>79.995199999999997</v>
      </c>
      <c r="E18" s="26">
        <v>89.879499999999993</v>
      </c>
      <c r="F18" s="26">
        <v>90.073999999999998</v>
      </c>
      <c r="G18" s="26">
        <v>99.761799999999994</v>
      </c>
      <c r="H18" s="26">
        <v>99.754800000000003</v>
      </c>
      <c r="I18" s="26">
        <v>99.755600000000001</v>
      </c>
      <c r="J18" s="26">
        <v>99.923900000000003</v>
      </c>
      <c r="K18" s="26">
        <v>98.571100000000001</v>
      </c>
      <c r="L18" s="26">
        <v>98.543599999999998</v>
      </c>
      <c r="M18" s="26">
        <v>98.670199999999994</v>
      </c>
      <c r="N18" s="26">
        <v>98.637600000000006</v>
      </c>
      <c r="O18" s="26">
        <v>98.479200000000006</v>
      </c>
      <c r="P18" s="26">
        <v>98.412999999999997</v>
      </c>
      <c r="Q18" s="26">
        <v>98.4328</v>
      </c>
      <c r="R18" s="26">
        <v>100</v>
      </c>
      <c r="S18" s="26">
        <v>99.796400000000006</v>
      </c>
      <c r="T18" s="26">
        <v>99.9298</v>
      </c>
      <c r="U18" s="26">
        <v>99.941500000000005</v>
      </c>
      <c r="V18" s="26">
        <v>99.834900000000005</v>
      </c>
      <c r="W18" s="26">
        <v>98.648300000000006</v>
      </c>
      <c r="X18" s="26">
        <v>98.573700000000002</v>
      </c>
      <c r="Y18" s="26">
        <v>98.630700000000004</v>
      </c>
      <c r="Z18" s="26">
        <v>98.713399999999993</v>
      </c>
      <c r="AA18" s="26">
        <v>98.706199999999995</v>
      </c>
      <c r="AB18" s="26">
        <v>98.7624</v>
      </c>
      <c r="AC18" s="26">
        <v>98.755200000000002</v>
      </c>
      <c r="AD18" s="26">
        <v>96.080200000000005</v>
      </c>
      <c r="AE18" s="26">
        <v>95.988500000000002</v>
      </c>
      <c r="AF18" s="26">
        <v>96.064599999999999</v>
      </c>
      <c r="AG18" s="26">
        <v>96.032600000000002</v>
      </c>
      <c r="AH18" s="26">
        <v>96.014499999999998</v>
      </c>
      <c r="AI18" s="26">
        <v>96.0672</v>
      </c>
      <c r="AJ18" s="26">
        <v>96.0672</v>
      </c>
      <c r="AK18" s="26">
        <v>96.099400000000003</v>
      </c>
      <c r="AL18" s="26">
        <v>96.058199999999999</v>
      </c>
      <c r="AM18" s="26">
        <v>87.558300000000003</v>
      </c>
      <c r="AN18" s="26">
        <v>96.096900000000005</v>
      </c>
      <c r="AO18" s="26">
        <v>96.134399999999999</v>
      </c>
      <c r="AP18" s="26">
        <v>96.176100000000005</v>
      </c>
      <c r="AQ18" s="26">
        <v>96.183999999999997</v>
      </c>
      <c r="AR18" s="26">
        <v>96.168099999999995</v>
      </c>
      <c r="AS18" s="26">
        <v>96.161000000000001</v>
      </c>
      <c r="AT18" s="26">
        <v>96.200500000000005</v>
      </c>
      <c r="AU18" s="26">
        <v>96.136499999999998</v>
      </c>
      <c r="AV18" s="26">
        <v>96.134600000000006</v>
      </c>
      <c r="AW18" s="26">
        <v>96.134200000000007</v>
      </c>
      <c r="AX18" s="26">
        <v>96.079499999999996</v>
      </c>
      <c r="AY18" s="26">
        <v>96.126800000000003</v>
      </c>
      <c r="AZ18" s="26">
        <v>96.075699999999998</v>
      </c>
      <c r="BA18" s="26">
        <v>96.060299999999998</v>
      </c>
      <c r="BB18" s="26">
        <v>96.116900000000001</v>
      </c>
      <c r="BC18" s="26">
        <v>96.1708</v>
      </c>
      <c r="BD18" s="26">
        <v>96.211500000000001</v>
      </c>
      <c r="BE18" s="26">
        <v>96.188400000000001</v>
      </c>
      <c r="BF18" s="26">
        <v>96.212699999999998</v>
      </c>
      <c r="BG18" s="26">
        <v>96.184700000000007</v>
      </c>
      <c r="BH18" s="26">
        <v>96.189499999999995</v>
      </c>
      <c r="BI18" s="26">
        <v>96.159800000000004</v>
      </c>
      <c r="BJ18" s="26">
        <v>96.149600000000007</v>
      </c>
      <c r="BK18" s="26">
        <v>96.197000000000003</v>
      </c>
      <c r="BL18" s="26">
        <v>96.161000000000001</v>
      </c>
      <c r="BM18" s="26">
        <v>96.162199999999999</v>
      </c>
      <c r="BN18" s="26">
        <v>96.161000000000001</v>
      </c>
      <c r="BO18" s="26">
        <v>96.148499999999999</v>
      </c>
      <c r="BP18" s="26">
        <v>96.162999999999997</v>
      </c>
      <c r="BQ18" s="26">
        <v>96.223799999999997</v>
      </c>
      <c r="BR18" s="26">
        <v>96.177700000000002</v>
      </c>
      <c r="BS18" s="26">
        <v>96.161699999999996</v>
      </c>
      <c r="BT18" s="26">
        <v>96.142300000000006</v>
      </c>
      <c r="BU18" s="26">
        <v>96.177199999999999</v>
      </c>
      <c r="BV18" s="26">
        <v>96.2166</v>
      </c>
      <c r="BW18" s="26">
        <v>96.106399999999994</v>
      </c>
      <c r="BX18" s="26">
        <v>96.182500000000005</v>
      </c>
      <c r="BY18" s="26">
        <v>96.218400000000003</v>
      </c>
      <c r="BZ18" s="26">
        <v>96.217600000000004</v>
      </c>
      <c r="CA18" s="26">
        <v>96.193600000000004</v>
      </c>
      <c r="CB18" s="26">
        <v>96.179299999999998</v>
      </c>
      <c r="CC18" s="26">
        <v>96.193200000000004</v>
      </c>
    </row>
    <row r="19" spans="1:81" ht="15.75" customHeight="1" x14ac:dyDescent="0.2">
      <c r="A19" s="41" t="s">
        <v>273</v>
      </c>
      <c r="B19" s="31" t="s">
        <v>195</v>
      </c>
      <c r="C19" s="26">
        <v>79.994100000000003</v>
      </c>
      <c r="D19" s="26">
        <v>79.957899999999995</v>
      </c>
      <c r="E19" s="26">
        <v>89.908799999999999</v>
      </c>
      <c r="F19" s="26">
        <v>90.063500000000005</v>
      </c>
      <c r="G19" s="26">
        <v>99.970699999999994</v>
      </c>
      <c r="H19" s="26">
        <v>99.970600000000005</v>
      </c>
      <c r="I19" s="26">
        <v>99.970500000000001</v>
      </c>
      <c r="J19" s="26">
        <v>99.805300000000003</v>
      </c>
      <c r="K19" s="26">
        <v>98.615399999999994</v>
      </c>
      <c r="L19" s="26">
        <v>98.537999999999997</v>
      </c>
      <c r="M19" s="26">
        <v>98.6173</v>
      </c>
      <c r="N19" s="26">
        <v>98.630499999999998</v>
      </c>
      <c r="O19" s="26">
        <v>98.513000000000005</v>
      </c>
      <c r="P19" s="26">
        <v>98.529499999999999</v>
      </c>
      <c r="Q19" s="26">
        <v>98.483800000000002</v>
      </c>
      <c r="R19" s="26">
        <v>99.777299999999997</v>
      </c>
      <c r="S19" s="26">
        <v>100</v>
      </c>
      <c r="T19" s="26">
        <v>99.784700000000001</v>
      </c>
      <c r="U19" s="26">
        <v>99.797399999999996</v>
      </c>
      <c r="V19" s="26">
        <v>99.7697</v>
      </c>
      <c r="W19" s="26">
        <v>98.643100000000004</v>
      </c>
      <c r="X19" s="26">
        <v>98.624600000000001</v>
      </c>
      <c r="Y19" s="26">
        <v>98.644900000000007</v>
      </c>
      <c r="Z19" s="26">
        <v>98.774500000000003</v>
      </c>
      <c r="AA19" s="26">
        <v>98.718699999999998</v>
      </c>
      <c r="AB19" s="26">
        <v>98.801599999999993</v>
      </c>
      <c r="AC19" s="26">
        <v>98.772999999999996</v>
      </c>
      <c r="AD19" s="26">
        <v>95.98</v>
      </c>
      <c r="AE19" s="26">
        <v>95.958799999999997</v>
      </c>
      <c r="AF19" s="26">
        <v>95.985699999999994</v>
      </c>
      <c r="AG19" s="26">
        <v>95.979399999999998</v>
      </c>
      <c r="AH19" s="26">
        <v>96.016499999999994</v>
      </c>
      <c r="AI19" s="26">
        <v>96.016400000000004</v>
      </c>
      <c r="AJ19" s="26">
        <v>96.0077</v>
      </c>
      <c r="AK19" s="26">
        <v>96.038600000000002</v>
      </c>
      <c r="AL19" s="26">
        <v>96.055899999999994</v>
      </c>
      <c r="AM19" s="26">
        <v>87.588200000000001</v>
      </c>
      <c r="AN19" s="26">
        <v>96.116600000000005</v>
      </c>
      <c r="AO19" s="26">
        <v>96.231200000000001</v>
      </c>
      <c r="AP19" s="26">
        <v>96.234300000000005</v>
      </c>
      <c r="AQ19" s="26">
        <v>96.143600000000006</v>
      </c>
      <c r="AR19" s="26">
        <v>96.159300000000002</v>
      </c>
      <c r="AS19" s="26">
        <v>96.214299999999994</v>
      </c>
      <c r="AT19" s="26">
        <v>96.216999999999999</v>
      </c>
      <c r="AU19" s="26">
        <v>96.181799999999996</v>
      </c>
      <c r="AV19" s="26">
        <v>96.183999999999997</v>
      </c>
      <c r="AW19" s="26">
        <v>96.182699999999997</v>
      </c>
      <c r="AX19" s="26">
        <v>96.114999999999995</v>
      </c>
      <c r="AY19" s="26">
        <v>96.155500000000004</v>
      </c>
      <c r="AZ19" s="26">
        <v>96.085899999999995</v>
      </c>
      <c r="BA19" s="26">
        <v>96.045199999999994</v>
      </c>
      <c r="BB19" s="26">
        <v>96.081599999999995</v>
      </c>
      <c r="BC19" s="26">
        <v>96.227699999999999</v>
      </c>
      <c r="BD19" s="26">
        <v>96.198700000000002</v>
      </c>
      <c r="BE19" s="26">
        <v>96.232900000000001</v>
      </c>
      <c r="BF19" s="26">
        <v>96.202200000000005</v>
      </c>
      <c r="BG19" s="26">
        <v>96.202600000000004</v>
      </c>
      <c r="BH19" s="26">
        <v>96.195700000000002</v>
      </c>
      <c r="BI19" s="26">
        <v>96.189599999999999</v>
      </c>
      <c r="BJ19" s="26">
        <v>96.201400000000007</v>
      </c>
      <c r="BK19" s="26">
        <v>96.194100000000006</v>
      </c>
      <c r="BL19" s="26">
        <v>96.200199999999995</v>
      </c>
      <c r="BM19" s="26">
        <v>96.1982</v>
      </c>
      <c r="BN19" s="26">
        <v>96.202299999999994</v>
      </c>
      <c r="BO19" s="26">
        <v>96.200800000000001</v>
      </c>
      <c r="BP19" s="26">
        <v>96.202299999999994</v>
      </c>
      <c r="BQ19" s="26">
        <v>96.216700000000003</v>
      </c>
      <c r="BR19" s="26">
        <v>96.231399999999994</v>
      </c>
      <c r="BS19" s="26">
        <v>96.145700000000005</v>
      </c>
      <c r="BT19" s="26">
        <v>96.193899999999999</v>
      </c>
      <c r="BU19" s="26">
        <v>96.231999999999999</v>
      </c>
      <c r="BV19" s="26">
        <v>96.243099999999998</v>
      </c>
      <c r="BW19" s="26">
        <v>96.190299999999993</v>
      </c>
      <c r="BX19" s="26">
        <v>96.177700000000002</v>
      </c>
      <c r="BY19" s="26">
        <v>96.228099999999998</v>
      </c>
      <c r="BZ19" s="26">
        <v>96.225899999999996</v>
      </c>
      <c r="CA19" s="26">
        <v>96.217699999999994</v>
      </c>
      <c r="CB19" s="26">
        <v>96.234800000000007</v>
      </c>
      <c r="CC19" s="26">
        <v>96.201800000000006</v>
      </c>
    </row>
    <row r="20" spans="1:81" ht="15.75" customHeight="1" x14ac:dyDescent="0.2">
      <c r="A20" s="41" t="s">
        <v>274</v>
      </c>
      <c r="B20" s="31" t="s">
        <v>186</v>
      </c>
      <c r="C20" s="26">
        <v>79.981700000000004</v>
      </c>
      <c r="D20" s="26">
        <v>79.931299999999993</v>
      </c>
      <c r="E20" s="26">
        <v>89.932900000000004</v>
      </c>
      <c r="F20" s="26">
        <v>90.042900000000003</v>
      </c>
      <c r="G20" s="26">
        <v>99.743399999999994</v>
      </c>
      <c r="H20" s="26">
        <v>99.774500000000003</v>
      </c>
      <c r="I20" s="26">
        <v>99.768100000000004</v>
      </c>
      <c r="J20" s="26">
        <v>99.993200000000002</v>
      </c>
      <c r="K20" s="26">
        <v>98.643299999999996</v>
      </c>
      <c r="L20" s="26">
        <v>98.567599999999999</v>
      </c>
      <c r="M20" s="26">
        <v>98.718000000000004</v>
      </c>
      <c r="N20" s="26">
        <v>98.697299999999998</v>
      </c>
      <c r="O20" s="26">
        <v>98.482399999999998</v>
      </c>
      <c r="P20" s="26">
        <v>98.558599999999998</v>
      </c>
      <c r="Q20" s="26">
        <v>98.552700000000002</v>
      </c>
      <c r="R20" s="26">
        <v>99.928100000000001</v>
      </c>
      <c r="S20" s="26">
        <v>99.824299999999994</v>
      </c>
      <c r="T20" s="26">
        <v>100</v>
      </c>
      <c r="U20" s="26">
        <v>99.988100000000003</v>
      </c>
      <c r="V20" s="26">
        <v>99.845600000000005</v>
      </c>
      <c r="W20" s="26">
        <v>98.691400000000002</v>
      </c>
      <c r="X20" s="26">
        <v>98.646199999999993</v>
      </c>
      <c r="Y20" s="26">
        <v>98.740099999999998</v>
      </c>
      <c r="Z20" s="26">
        <v>98.797600000000003</v>
      </c>
      <c r="AA20" s="26">
        <v>98.781800000000004</v>
      </c>
      <c r="AB20" s="26">
        <v>98.790599999999998</v>
      </c>
      <c r="AC20" s="26">
        <v>98.788600000000002</v>
      </c>
      <c r="AD20" s="26">
        <v>96.059399999999997</v>
      </c>
      <c r="AE20" s="26">
        <v>96.049099999999996</v>
      </c>
      <c r="AF20" s="26">
        <v>96.0642</v>
      </c>
      <c r="AG20" s="26">
        <v>96.054400000000001</v>
      </c>
      <c r="AH20" s="26">
        <v>96.007300000000001</v>
      </c>
      <c r="AI20" s="26">
        <v>95.996099999999998</v>
      </c>
      <c r="AJ20" s="26">
        <v>96.094499999999996</v>
      </c>
      <c r="AK20" s="26">
        <v>96.145399999999995</v>
      </c>
      <c r="AL20" s="26">
        <v>96.109899999999996</v>
      </c>
      <c r="AM20" s="26">
        <v>87.529399999999995</v>
      </c>
      <c r="AN20" s="26">
        <v>96.194100000000006</v>
      </c>
      <c r="AO20" s="26">
        <v>96.248699999999999</v>
      </c>
      <c r="AP20" s="26">
        <v>96.234300000000005</v>
      </c>
      <c r="AQ20" s="26">
        <v>96.205299999999994</v>
      </c>
      <c r="AR20" s="26">
        <v>96.229699999999994</v>
      </c>
      <c r="AS20" s="26">
        <v>96.287400000000005</v>
      </c>
      <c r="AT20" s="26">
        <v>96.282600000000002</v>
      </c>
      <c r="AU20" s="26">
        <v>96.169899999999998</v>
      </c>
      <c r="AV20" s="26">
        <v>96.174700000000001</v>
      </c>
      <c r="AW20" s="26">
        <v>96.175600000000003</v>
      </c>
      <c r="AX20" s="26">
        <v>96.113500000000002</v>
      </c>
      <c r="AY20" s="26">
        <v>96.168400000000005</v>
      </c>
      <c r="AZ20" s="26">
        <v>96.1126</v>
      </c>
      <c r="BA20" s="26">
        <v>96.120999999999995</v>
      </c>
      <c r="BB20" s="26">
        <v>96.138800000000003</v>
      </c>
      <c r="BC20" s="26">
        <v>96.196200000000005</v>
      </c>
      <c r="BD20" s="26">
        <v>96.179900000000004</v>
      </c>
      <c r="BE20" s="26">
        <v>96.200500000000005</v>
      </c>
      <c r="BF20" s="26">
        <v>96.160899999999998</v>
      </c>
      <c r="BG20" s="26">
        <v>96.202600000000004</v>
      </c>
      <c r="BH20" s="26">
        <v>96.200999999999993</v>
      </c>
      <c r="BI20" s="26">
        <v>96.212999999999994</v>
      </c>
      <c r="BJ20" s="26">
        <v>96.202200000000005</v>
      </c>
      <c r="BK20" s="26">
        <v>96.177700000000002</v>
      </c>
      <c r="BL20" s="26">
        <v>96.196399999999997</v>
      </c>
      <c r="BM20" s="26">
        <v>96.207800000000006</v>
      </c>
      <c r="BN20" s="26">
        <v>96.206000000000003</v>
      </c>
      <c r="BO20" s="26">
        <v>96.197000000000003</v>
      </c>
      <c r="BP20" s="26">
        <v>96.203699999999998</v>
      </c>
      <c r="BQ20" s="26">
        <v>96.246799999999993</v>
      </c>
      <c r="BR20" s="26">
        <v>96.205699999999993</v>
      </c>
      <c r="BS20" s="26">
        <v>96.133399999999995</v>
      </c>
      <c r="BT20" s="26">
        <v>96.197599999999994</v>
      </c>
      <c r="BU20" s="26">
        <v>96.205399999999997</v>
      </c>
      <c r="BV20" s="26">
        <v>96.204300000000003</v>
      </c>
      <c r="BW20" s="26">
        <v>96.166200000000003</v>
      </c>
      <c r="BX20" s="26">
        <v>96.195599999999999</v>
      </c>
      <c r="BY20" s="26">
        <v>96.194599999999994</v>
      </c>
      <c r="BZ20" s="26">
        <v>96.205100000000002</v>
      </c>
      <c r="CA20" s="26">
        <v>96.194699999999997</v>
      </c>
      <c r="CB20" s="26">
        <v>96.2483</v>
      </c>
      <c r="CC20" s="26">
        <v>96.206299999999999</v>
      </c>
    </row>
    <row r="21" spans="1:81" ht="15.75" customHeight="1" x14ac:dyDescent="0.2">
      <c r="A21" s="41" t="s">
        <v>275</v>
      </c>
      <c r="B21" s="31" t="s">
        <v>192</v>
      </c>
      <c r="C21" s="26">
        <v>79.961299999999994</v>
      </c>
      <c r="D21" s="26">
        <v>79.915400000000005</v>
      </c>
      <c r="E21" s="26">
        <v>89.951400000000007</v>
      </c>
      <c r="F21" s="26">
        <v>90.092399999999998</v>
      </c>
      <c r="G21" s="26">
        <v>99.719399999999993</v>
      </c>
      <c r="H21" s="26">
        <v>99.741799999999998</v>
      </c>
      <c r="I21" s="26">
        <v>99.741600000000005</v>
      </c>
      <c r="J21" s="26">
        <v>99.986999999999995</v>
      </c>
      <c r="K21" s="26">
        <v>98.607500000000002</v>
      </c>
      <c r="L21" s="26">
        <v>98.59</v>
      </c>
      <c r="M21" s="26">
        <v>98.700199999999995</v>
      </c>
      <c r="N21" s="26">
        <v>98.740499999999997</v>
      </c>
      <c r="O21" s="26">
        <v>98.510800000000003</v>
      </c>
      <c r="P21" s="26">
        <v>98.557299999999998</v>
      </c>
      <c r="Q21" s="26">
        <v>98.519400000000005</v>
      </c>
      <c r="R21" s="26">
        <v>99.928399999999996</v>
      </c>
      <c r="S21" s="26">
        <v>99.810599999999994</v>
      </c>
      <c r="T21" s="26">
        <v>99.992599999999996</v>
      </c>
      <c r="U21" s="26">
        <v>100</v>
      </c>
      <c r="V21" s="26">
        <v>99.823899999999995</v>
      </c>
      <c r="W21" s="26">
        <v>98.716800000000006</v>
      </c>
      <c r="X21" s="26">
        <v>98.653800000000004</v>
      </c>
      <c r="Y21" s="26">
        <v>98.750699999999995</v>
      </c>
      <c r="Z21" s="26">
        <v>98.795299999999997</v>
      </c>
      <c r="AA21" s="26">
        <v>98.743600000000001</v>
      </c>
      <c r="AB21" s="26">
        <v>98.747799999999998</v>
      </c>
      <c r="AC21" s="26">
        <v>98.7684</v>
      </c>
      <c r="AD21" s="26">
        <v>96.025300000000001</v>
      </c>
      <c r="AE21" s="26">
        <v>96.030199999999994</v>
      </c>
      <c r="AF21" s="26">
        <v>96.055000000000007</v>
      </c>
      <c r="AG21" s="26">
        <v>96.036299999999997</v>
      </c>
      <c r="AH21" s="26">
        <v>95.981300000000005</v>
      </c>
      <c r="AI21" s="26">
        <v>95.985500000000002</v>
      </c>
      <c r="AJ21" s="26">
        <v>96.1113</v>
      </c>
      <c r="AK21" s="26">
        <v>96.154200000000003</v>
      </c>
      <c r="AL21" s="26">
        <v>96.105699999999999</v>
      </c>
      <c r="AM21" s="26">
        <v>87.553299999999993</v>
      </c>
      <c r="AN21" s="26">
        <v>96.173400000000001</v>
      </c>
      <c r="AO21" s="26">
        <v>96.224699999999999</v>
      </c>
      <c r="AP21" s="26">
        <v>96.207599999999999</v>
      </c>
      <c r="AQ21" s="26">
        <v>96.145799999999994</v>
      </c>
      <c r="AR21" s="26">
        <v>96.2804</v>
      </c>
      <c r="AS21" s="26">
        <v>96.220200000000006</v>
      </c>
      <c r="AT21" s="26">
        <v>96.279499999999999</v>
      </c>
      <c r="AU21" s="26">
        <v>96.189899999999994</v>
      </c>
      <c r="AV21" s="26">
        <v>96.190299999999993</v>
      </c>
      <c r="AW21" s="26">
        <v>96.190100000000001</v>
      </c>
      <c r="AX21" s="26">
        <v>96.153499999999994</v>
      </c>
      <c r="AY21" s="26">
        <v>96.182900000000004</v>
      </c>
      <c r="AZ21" s="26">
        <v>96.098100000000002</v>
      </c>
      <c r="BA21" s="26">
        <v>96.115700000000004</v>
      </c>
      <c r="BB21" s="26">
        <v>96.140699999999995</v>
      </c>
      <c r="BC21" s="26">
        <v>96.202200000000005</v>
      </c>
      <c r="BD21" s="26">
        <v>96.226600000000005</v>
      </c>
      <c r="BE21" s="26">
        <v>96.237399999999994</v>
      </c>
      <c r="BF21" s="26">
        <v>96.228399999999993</v>
      </c>
      <c r="BG21" s="26">
        <v>96.234899999999996</v>
      </c>
      <c r="BH21" s="26">
        <v>96.226699999999994</v>
      </c>
      <c r="BI21" s="26">
        <v>96.218800000000002</v>
      </c>
      <c r="BJ21" s="26">
        <v>96.205100000000002</v>
      </c>
      <c r="BK21" s="26">
        <v>96.2059</v>
      </c>
      <c r="BL21" s="26">
        <v>96.203299999999999</v>
      </c>
      <c r="BM21" s="26">
        <v>96.206100000000006</v>
      </c>
      <c r="BN21" s="26">
        <v>96.205699999999993</v>
      </c>
      <c r="BO21" s="26">
        <v>96.205399999999997</v>
      </c>
      <c r="BP21" s="26">
        <v>96.206400000000002</v>
      </c>
      <c r="BQ21" s="26">
        <v>96.237799999999993</v>
      </c>
      <c r="BR21" s="26">
        <v>96.204599999999999</v>
      </c>
      <c r="BS21" s="26">
        <v>96.1631</v>
      </c>
      <c r="BT21" s="26">
        <v>96.197000000000003</v>
      </c>
      <c r="BU21" s="26">
        <v>96.203199999999995</v>
      </c>
      <c r="BV21" s="26">
        <v>96.221800000000002</v>
      </c>
      <c r="BW21" s="26">
        <v>96.179299999999998</v>
      </c>
      <c r="BX21" s="26">
        <v>96.2166</v>
      </c>
      <c r="BY21" s="26">
        <v>96.225999999999999</v>
      </c>
      <c r="BZ21" s="26">
        <v>96.230800000000002</v>
      </c>
      <c r="CA21" s="26">
        <v>96.229600000000005</v>
      </c>
      <c r="CB21" s="26">
        <v>96.214200000000005</v>
      </c>
      <c r="CC21" s="26">
        <v>96.252099999999999</v>
      </c>
    </row>
    <row r="22" spans="1:81" ht="15.75" customHeight="1" x14ac:dyDescent="0.2">
      <c r="A22" s="41" t="s">
        <v>276</v>
      </c>
      <c r="B22" s="31" t="s">
        <v>189</v>
      </c>
      <c r="C22" s="26">
        <v>79.973200000000006</v>
      </c>
      <c r="D22" s="26">
        <v>79.919399999999996</v>
      </c>
      <c r="E22" s="26">
        <v>89.942700000000002</v>
      </c>
      <c r="F22" s="26">
        <v>90.116799999999998</v>
      </c>
      <c r="G22" s="26">
        <v>99.751199999999997</v>
      </c>
      <c r="H22" s="26">
        <v>99.762200000000007</v>
      </c>
      <c r="I22" s="26">
        <v>99.769199999999998</v>
      </c>
      <c r="J22" s="26">
        <v>99.821200000000005</v>
      </c>
      <c r="K22" s="26">
        <v>98.622</v>
      </c>
      <c r="L22" s="26">
        <v>98.573099999999997</v>
      </c>
      <c r="M22" s="26">
        <v>98.748400000000004</v>
      </c>
      <c r="N22" s="26">
        <v>98.770499999999998</v>
      </c>
      <c r="O22" s="26">
        <v>98.501599999999996</v>
      </c>
      <c r="P22" s="26">
        <v>98.534899999999993</v>
      </c>
      <c r="Q22" s="26">
        <v>98.575599999999994</v>
      </c>
      <c r="R22" s="26">
        <v>99.8245</v>
      </c>
      <c r="S22" s="26">
        <v>99.760400000000004</v>
      </c>
      <c r="T22" s="26">
        <v>99.830799999999996</v>
      </c>
      <c r="U22" s="26">
        <v>99.847499999999997</v>
      </c>
      <c r="V22" s="26">
        <v>100</v>
      </c>
      <c r="W22" s="26">
        <v>98.652500000000003</v>
      </c>
      <c r="X22" s="26">
        <v>98.644199999999998</v>
      </c>
      <c r="Y22" s="26">
        <v>98.708100000000002</v>
      </c>
      <c r="Z22" s="26">
        <v>98.819900000000004</v>
      </c>
      <c r="AA22" s="26">
        <v>98.790599999999998</v>
      </c>
      <c r="AB22" s="26">
        <v>98.813999999999993</v>
      </c>
      <c r="AC22" s="26">
        <v>98.822199999999995</v>
      </c>
      <c r="AD22" s="26">
        <v>96.018500000000003</v>
      </c>
      <c r="AE22" s="26">
        <v>96.092399999999998</v>
      </c>
      <c r="AF22" s="26">
        <v>96.101600000000005</v>
      </c>
      <c r="AG22" s="26">
        <v>96.042500000000004</v>
      </c>
      <c r="AH22" s="26">
        <v>96.010400000000004</v>
      </c>
      <c r="AI22" s="26">
        <v>96.025099999999995</v>
      </c>
      <c r="AJ22" s="26">
        <v>96.133200000000002</v>
      </c>
      <c r="AK22" s="26">
        <v>96.121700000000004</v>
      </c>
      <c r="AL22" s="26">
        <v>96.174800000000005</v>
      </c>
      <c r="AM22" s="26">
        <v>87.641900000000007</v>
      </c>
      <c r="AN22" s="26">
        <v>96.198999999999998</v>
      </c>
      <c r="AO22" s="26">
        <v>96.287099999999995</v>
      </c>
      <c r="AP22" s="26">
        <v>96.293099999999995</v>
      </c>
      <c r="AQ22" s="26">
        <v>96.225200000000001</v>
      </c>
      <c r="AR22" s="26">
        <v>96.237099999999998</v>
      </c>
      <c r="AS22" s="26">
        <v>96.278400000000005</v>
      </c>
      <c r="AT22" s="26">
        <v>96.315299999999993</v>
      </c>
      <c r="AU22" s="26">
        <v>96.231300000000005</v>
      </c>
      <c r="AV22" s="26">
        <v>96.237200000000001</v>
      </c>
      <c r="AW22" s="26">
        <v>96.235200000000006</v>
      </c>
      <c r="AX22" s="26">
        <v>96.1952</v>
      </c>
      <c r="AY22" s="26">
        <v>96.224599999999995</v>
      </c>
      <c r="AZ22" s="26">
        <v>96.087500000000006</v>
      </c>
      <c r="BA22" s="26">
        <v>96.147199999999998</v>
      </c>
      <c r="BB22" s="26">
        <v>96.144800000000004</v>
      </c>
      <c r="BC22" s="26">
        <v>96.267099999999999</v>
      </c>
      <c r="BD22" s="26">
        <v>96.217500000000001</v>
      </c>
      <c r="BE22" s="26">
        <v>96.284800000000004</v>
      </c>
      <c r="BF22" s="26">
        <v>96.220200000000006</v>
      </c>
      <c r="BG22" s="26">
        <v>96.1721</v>
      </c>
      <c r="BH22" s="26">
        <v>96.213200000000001</v>
      </c>
      <c r="BI22" s="26">
        <v>96.173699999999997</v>
      </c>
      <c r="BJ22" s="26">
        <v>96.178100000000001</v>
      </c>
      <c r="BK22" s="26">
        <v>96.236099999999993</v>
      </c>
      <c r="BL22" s="26">
        <v>96.170400000000001</v>
      </c>
      <c r="BM22" s="26">
        <v>96.163600000000002</v>
      </c>
      <c r="BN22" s="26">
        <v>96.163499999999999</v>
      </c>
      <c r="BO22" s="26">
        <v>96.177199999999999</v>
      </c>
      <c r="BP22" s="26">
        <v>96.179500000000004</v>
      </c>
      <c r="BQ22" s="26">
        <v>96.214100000000002</v>
      </c>
      <c r="BR22" s="26">
        <v>96.249200000000002</v>
      </c>
      <c r="BS22" s="26">
        <v>96.19</v>
      </c>
      <c r="BT22" s="26">
        <v>96.2714</v>
      </c>
      <c r="BU22" s="26">
        <v>96.250900000000001</v>
      </c>
      <c r="BV22" s="26">
        <v>96.286900000000003</v>
      </c>
      <c r="BW22" s="26">
        <v>96.196399999999997</v>
      </c>
      <c r="BX22" s="26">
        <v>96.275499999999994</v>
      </c>
      <c r="BY22" s="26">
        <v>96.287700000000001</v>
      </c>
      <c r="BZ22" s="26">
        <v>96.288499999999999</v>
      </c>
      <c r="CA22" s="26">
        <v>96.261200000000002</v>
      </c>
      <c r="CB22" s="26">
        <v>96.236500000000007</v>
      </c>
      <c r="CC22" s="26">
        <v>96.252600000000001</v>
      </c>
    </row>
    <row r="23" spans="1:81" ht="15.75" customHeight="1" x14ac:dyDescent="0.2">
      <c r="A23" s="41" t="s">
        <v>277</v>
      </c>
      <c r="B23" s="31" t="s">
        <v>208</v>
      </c>
      <c r="C23" s="26">
        <v>79.894499999999994</v>
      </c>
      <c r="D23" s="26">
        <v>79.942400000000006</v>
      </c>
      <c r="E23" s="26">
        <v>90.017499999999998</v>
      </c>
      <c r="F23" s="26">
        <v>90.154600000000002</v>
      </c>
      <c r="G23" s="26">
        <v>98.640699999999995</v>
      </c>
      <c r="H23" s="26">
        <v>98.664900000000003</v>
      </c>
      <c r="I23" s="26">
        <v>98.672200000000004</v>
      </c>
      <c r="J23" s="26">
        <v>98.7136</v>
      </c>
      <c r="K23" s="26">
        <v>98.603800000000007</v>
      </c>
      <c r="L23" s="26">
        <v>98.555199999999999</v>
      </c>
      <c r="M23" s="26">
        <v>98.705399999999997</v>
      </c>
      <c r="N23" s="26">
        <v>98.698099999999997</v>
      </c>
      <c r="O23" s="26">
        <v>98.788899999999998</v>
      </c>
      <c r="P23" s="26">
        <v>98.766000000000005</v>
      </c>
      <c r="Q23" s="26">
        <v>98.734800000000007</v>
      </c>
      <c r="R23" s="26">
        <v>98.700199999999995</v>
      </c>
      <c r="S23" s="26">
        <v>98.684399999999997</v>
      </c>
      <c r="T23" s="26">
        <v>98.705299999999994</v>
      </c>
      <c r="U23" s="26">
        <v>98.7727</v>
      </c>
      <c r="V23" s="26">
        <v>98.718999999999994</v>
      </c>
      <c r="W23" s="26">
        <v>100</v>
      </c>
      <c r="X23" s="26">
        <v>99.976699999999994</v>
      </c>
      <c r="Y23" s="26">
        <v>99.968500000000006</v>
      </c>
      <c r="Z23" s="26">
        <v>98.8887</v>
      </c>
      <c r="AA23" s="26">
        <v>98.893000000000001</v>
      </c>
      <c r="AB23" s="26">
        <v>98.852199999999996</v>
      </c>
      <c r="AC23" s="26">
        <v>98.864999999999995</v>
      </c>
      <c r="AD23" s="26">
        <v>96.195700000000002</v>
      </c>
      <c r="AE23" s="26">
        <v>96.237200000000001</v>
      </c>
      <c r="AF23" s="26">
        <v>96.207599999999999</v>
      </c>
      <c r="AG23" s="26">
        <v>96.215100000000007</v>
      </c>
      <c r="AH23" s="26">
        <v>96.214799999999997</v>
      </c>
      <c r="AI23" s="26">
        <v>96.1858</v>
      </c>
      <c r="AJ23" s="26">
        <v>96.1708</v>
      </c>
      <c r="AK23" s="26">
        <v>96.220100000000002</v>
      </c>
      <c r="AL23" s="26">
        <v>96.1952</v>
      </c>
      <c r="AM23" s="26">
        <v>87.571899999999999</v>
      </c>
      <c r="AN23" s="26">
        <v>96.295900000000003</v>
      </c>
      <c r="AO23" s="26">
        <v>96.329700000000003</v>
      </c>
      <c r="AP23" s="26">
        <v>96.3386</v>
      </c>
      <c r="AQ23" s="26">
        <v>96.277799999999999</v>
      </c>
      <c r="AR23" s="26">
        <v>96.289199999999994</v>
      </c>
      <c r="AS23" s="26">
        <v>96.304100000000005</v>
      </c>
      <c r="AT23" s="26">
        <v>96.307500000000005</v>
      </c>
      <c r="AU23" s="26">
        <v>96.352199999999996</v>
      </c>
      <c r="AV23" s="26">
        <v>96.354100000000003</v>
      </c>
      <c r="AW23" s="26">
        <v>96.353300000000004</v>
      </c>
      <c r="AX23" s="26">
        <v>96.322299999999998</v>
      </c>
      <c r="AY23" s="26">
        <v>96.367699999999999</v>
      </c>
      <c r="AZ23" s="26">
        <v>96.245699999999999</v>
      </c>
      <c r="BA23" s="26">
        <v>96.2517</v>
      </c>
      <c r="BB23" s="26">
        <v>96.298699999999997</v>
      </c>
      <c r="BC23" s="26">
        <v>96.278499999999994</v>
      </c>
      <c r="BD23" s="26">
        <v>96.254800000000003</v>
      </c>
      <c r="BE23" s="26">
        <v>96.247399999999999</v>
      </c>
      <c r="BF23" s="26">
        <v>96.251099999999994</v>
      </c>
      <c r="BG23" s="26">
        <v>96.27</v>
      </c>
      <c r="BH23" s="26">
        <v>96.312799999999996</v>
      </c>
      <c r="BI23" s="26">
        <v>96.250900000000001</v>
      </c>
      <c r="BJ23" s="26">
        <v>96.248599999999996</v>
      </c>
      <c r="BK23" s="26">
        <v>96.255099999999999</v>
      </c>
      <c r="BL23" s="26">
        <v>96.247799999999998</v>
      </c>
      <c r="BM23" s="26">
        <v>96.231700000000004</v>
      </c>
      <c r="BN23" s="26">
        <v>96.2316</v>
      </c>
      <c r="BO23" s="26">
        <v>96.247299999999996</v>
      </c>
      <c r="BP23" s="26">
        <v>96.246899999999997</v>
      </c>
      <c r="BQ23" s="26">
        <v>96.278000000000006</v>
      </c>
      <c r="BR23" s="26">
        <v>96.258499999999998</v>
      </c>
      <c r="BS23" s="26">
        <v>96.224400000000003</v>
      </c>
      <c r="BT23" s="26">
        <v>96.2988</v>
      </c>
      <c r="BU23" s="26">
        <v>96.269900000000007</v>
      </c>
      <c r="BV23" s="26">
        <v>96.273899999999998</v>
      </c>
      <c r="BW23" s="26">
        <v>96.240899999999996</v>
      </c>
      <c r="BX23" s="26">
        <v>96.334800000000001</v>
      </c>
      <c r="BY23" s="26">
        <v>96.273200000000003</v>
      </c>
      <c r="BZ23" s="26">
        <v>96.260599999999997</v>
      </c>
      <c r="CA23" s="26">
        <v>96.254199999999997</v>
      </c>
      <c r="CB23" s="26">
        <v>96.268699999999995</v>
      </c>
      <c r="CC23" s="26">
        <v>96.268299999999996</v>
      </c>
    </row>
    <row r="24" spans="1:81" ht="15.75" customHeight="1" x14ac:dyDescent="0.2">
      <c r="A24" s="41" t="s">
        <v>278</v>
      </c>
      <c r="B24" s="31" t="s">
        <v>210</v>
      </c>
      <c r="C24" s="26">
        <v>79.893299999999996</v>
      </c>
      <c r="D24" s="26">
        <v>79.906800000000004</v>
      </c>
      <c r="E24" s="26">
        <v>89.944900000000004</v>
      </c>
      <c r="F24" s="26">
        <v>90.121200000000002</v>
      </c>
      <c r="G24" s="26">
        <v>98.684200000000004</v>
      </c>
      <c r="H24" s="26">
        <v>98.671199999999999</v>
      </c>
      <c r="I24" s="26">
        <v>98.671099999999996</v>
      </c>
      <c r="J24" s="26">
        <v>98.697900000000004</v>
      </c>
      <c r="K24" s="26">
        <v>98.603099999999998</v>
      </c>
      <c r="L24" s="26">
        <v>98.539000000000001</v>
      </c>
      <c r="M24" s="26">
        <v>98.702600000000004</v>
      </c>
      <c r="N24" s="26">
        <v>98.6691</v>
      </c>
      <c r="O24" s="26">
        <v>98.832700000000003</v>
      </c>
      <c r="P24" s="26">
        <v>98.734300000000005</v>
      </c>
      <c r="Q24" s="26">
        <v>98.722200000000001</v>
      </c>
      <c r="R24" s="26">
        <v>98.652900000000002</v>
      </c>
      <c r="S24" s="26">
        <v>98.646000000000001</v>
      </c>
      <c r="T24" s="26">
        <v>98.687100000000001</v>
      </c>
      <c r="U24" s="26">
        <v>98.725300000000004</v>
      </c>
      <c r="V24" s="26">
        <v>98.709299999999999</v>
      </c>
      <c r="W24" s="26">
        <v>99.967600000000004</v>
      </c>
      <c r="X24" s="26">
        <v>100</v>
      </c>
      <c r="Y24" s="26">
        <v>99.970699999999994</v>
      </c>
      <c r="Z24" s="26">
        <v>98.845100000000002</v>
      </c>
      <c r="AA24" s="26">
        <v>98.871499999999997</v>
      </c>
      <c r="AB24" s="26">
        <v>98.8125</v>
      </c>
      <c r="AC24" s="26">
        <v>98.834000000000003</v>
      </c>
      <c r="AD24" s="26">
        <v>96.192099999999996</v>
      </c>
      <c r="AE24" s="26">
        <v>96.225099999999998</v>
      </c>
      <c r="AF24" s="26">
        <v>96.197000000000003</v>
      </c>
      <c r="AG24" s="26">
        <v>96.239099999999993</v>
      </c>
      <c r="AH24" s="26">
        <v>96.203800000000001</v>
      </c>
      <c r="AI24" s="26">
        <v>96.203800000000001</v>
      </c>
      <c r="AJ24" s="26">
        <v>96.146299999999997</v>
      </c>
      <c r="AK24" s="26">
        <v>96.201599999999999</v>
      </c>
      <c r="AL24" s="26">
        <v>96.202600000000004</v>
      </c>
      <c r="AM24" s="26">
        <v>87.523899999999998</v>
      </c>
      <c r="AN24" s="26">
        <v>96.246099999999998</v>
      </c>
      <c r="AO24" s="26">
        <v>96.277299999999997</v>
      </c>
      <c r="AP24" s="26">
        <v>96.283900000000003</v>
      </c>
      <c r="AQ24" s="26">
        <v>96.230699999999999</v>
      </c>
      <c r="AR24" s="26">
        <v>96.339200000000005</v>
      </c>
      <c r="AS24" s="26">
        <v>96.286600000000007</v>
      </c>
      <c r="AT24" s="26">
        <v>96.3155</v>
      </c>
      <c r="AU24" s="26">
        <v>96.276899999999998</v>
      </c>
      <c r="AV24" s="26">
        <v>96.278199999999998</v>
      </c>
      <c r="AW24" s="26">
        <v>96.2774</v>
      </c>
      <c r="AX24" s="26">
        <v>96.239199999999997</v>
      </c>
      <c r="AY24" s="26">
        <v>96.272099999999995</v>
      </c>
      <c r="AZ24" s="26">
        <v>96.234700000000004</v>
      </c>
      <c r="BA24" s="26">
        <v>96.222399999999993</v>
      </c>
      <c r="BB24" s="26">
        <v>96.224400000000003</v>
      </c>
      <c r="BC24" s="26">
        <v>96.331800000000001</v>
      </c>
      <c r="BD24" s="26">
        <v>96.324100000000001</v>
      </c>
      <c r="BE24" s="26">
        <v>96.312600000000003</v>
      </c>
      <c r="BF24" s="26">
        <v>96.317599999999999</v>
      </c>
      <c r="BG24" s="26">
        <v>96.347700000000003</v>
      </c>
      <c r="BH24" s="26">
        <v>96.381900000000002</v>
      </c>
      <c r="BI24" s="26">
        <v>96.291200000000003</v>
      </c>
      <c r="BJ24" s="26">
        <v>96.288799999999995</v>
      </c>
      <c r="BK24" s="26">
        <v>96.307199999999995</v>
      </c>
      <c r="BL24" s="26">
        <v>96.288399999999996</v>
      </c>
      <c r="BM24" s="26">
        <v>96.274900000000002</v>
      </c>
      <c r="BN24" s="26">
        <v>96.274799999999999</v>
      </c>
      <c r="BO24" s="26">
        <v>96.287999999999997</v>
      </c>
      <c r="BP24" s="26">
        <v>96.288700000000006</v>
      </c>
      <c r="BQ24" s="26">
        <v>96.344399999999993</v>
      </c>
      <c r="BR24" s="26">
        <v>96.331699999999998</v>
      </c>
      <c r="BS24" s="26">
        <v>96.306299999999993</v>
      </c>
      <c r="BT24" s="26">
        <v>96.282700000000006</v>
      </c>
      <c r="BU24" s="26">
        <v>96.331299999999999</v>
      </c>
      <c r="BV24" s="26">
        <v>96.323400000000007</v>
      </c>
      <c r="BW24" s="26">
        <v>96.306200000000004</v>
      </c>
      <c r="BX24" s="26">
        <v>96.313299999999998</v>
      </c>
      <c r="BY24" s="26">
        <v>96.324799999999996</v>
      </c>
      <c r="BZ24" s="26">
        <v>96.323400000000007</v>
      </c>
      <c r="CA24" s="26">
        <v>96.322400000000002</v>
      </c>
      <c r="CB24" s="26">
        <v>96.330699999999993</v>
      </c>
      <c r="CC24" s="26">
        <v>96.313100000000006</v>
      </c>
    </row>
    <row r="25" spans="1:81" ht="15.75" customHeight="1" x14ac:dyDescent="0.2">
      <c r="A25" s="41" t="s">
        <v>279</v>
      </c>
      <c r="B25" s="31" t="s">
        <v>213</v>
      </c>
      <c r="C25" s="26">
        <v>79.906999999999996</v>
      </c>
      <c r="D25" s="26">
        <v>79.9238</v>
      </c>
      <c r="E25" s="26">
        <v>89.821899999999999</v>
      </c>
      <c r="F25" s="26">
        <v>90.092600000000004</v>
      </c>
      <c r="G25" s="26">
        <v>98.698800000000006</v>
      </c>
      <c r="H25" s="26">
        <v>98.717399999999998</v>
      </c>
      <c r="I25" s="26">
        <v>98.720200000000006</v>
      </c>
      <c r="J25" s="26">
        <v>98.738799999999998</v>
      </c>
      <c r="K25" s="26">
        <v>98.633899999999997</v>
      </c>
      <c r="L25" s="26">
        <v>98.605500000000006</v>
      </c>
      <c r="M25" s="26">
        <v>98.718900000000005</v>
      </c>
      <c r="N25" s="26">
        <v>98.674400000000006</v>
      </c>
      <c r="O25" s="26">
        <v>98.775800000000004</v>
      </c>
      <c r="P25" s="26">
        <v>98.824700000000007</v>
      </c>
      <c r="Q25" s="26">
        <v>98.709100000000007</v>
      </c>
      <c r="R25" s="26">
        <v>98.683499999999995</v>
      </c>
      <c r="S25" s="26">
        <v>98.695099999999996</v>
      </c>
      <c r="T25" s="26">
        <v>98.733900000000006</v>
      </c>
      <c r="U25" s="26">
        <v>98.764399999999995</v>
      </c>
      <c r="V25" s="26">
        <v>98.781099999999995</v>
      </c>
      <c r="W25" s="26">
        <v>99.960300000000004</v>
      </c>
      <c r="X25" s="26">
        <v>99.971199999999996</v>
      </c>
      <c r="Y25" s="26">
        <v>100</v>
      </c>
      <c r="Z25" s="26">
        <v>98.886200000000002</v>
      </c>
      <c r="AA25" s="26">
        <v>98.892499999999998</v>
      </c>
      <c r="AB25" s="26">
        <v>98.874899999999997</v>
      </c>
      <c r="AC25" s="26">
        <v>98.882800000000003</v>
      </c>
      <c r="AD25" s="26">
        <v>96.187899999999999</v>
      </c>
      <c r="AE25" s="26">
        <v>96.173100000000005</v>
      </c>
      <c r="AF25" s="26">
        <v>96.174700000000001</v>
      </c>
      <c r="AG25" s="26">
        <v>96.266999999999996</v>
      </c>
      <c r="AH25" s="26">
        <v>96.189099999999996</v>
      </c>
      <c r="AI25" s="26">
        <v>96.200900000000004</v>
      </c>
      <c r="AJ25" s="26">
        <v>96.146900000000002</v>
      </c>
      <c r="AK25" s="26">
        <v>96.195599999999999</v>
      </c>
      <c r="AL25" s="26">
        <v>96.214600000000004</v>
      </c>
      <c r="AM25" s="26">
        <v>87.546800000000005</v>
      </c>
      <c r="AN25" s="26">
        <v>96.321700000000007</v>
      </c>
      <c r="AO25" s="26">
        <v>96.337299999999999</v>
      </c>
      <c r="AP25" s="26">
        <v>96.343199999999996</v>
      </c>
      <c r="AQ25" s="26">
        <v>96.301299999999998</v>
      </c>
      <c r="AR25" s="26">
        <v>96.320700000000002</v>
      </c>
      <c r="AS25" s="26">
        <v>96.310900000000004</v>
      </c>
      <c r="AT25" s="26">
        <v>96.289199999999994</v>
      </c>
      <c r="AU25" s="26">
        <v>96.303200000000004</v>
      </c>
      <c r="AV25" s="26">
        <v>96.304900000000004</v>
      </c>
      <c r="AW25" s="26">
        <v>96.304299999999998</v>
      </c>
      <c r="AX25" s="26">
        <v>96.339500000000001</v>
      </c>
      <c r="AY25" s="26">
        <v>96.302199999999999</v>
      </c>
      <c r="AZ25" s="26">
        <v>96.2761</v>
      </c>
      <c r="BA25" s="26">
        <v>96.249099999999999</v>
      </c>
      <c r="BB25" s="26">
        <v>96.295199999999994</v>
      </c>
      <c r="BC25" s="26">
        <v>96.318899999999999</v>
      </c>
      <c r="BD25" s="26">
        <v>96.319299999999998</v>
      </c>
      <c r="BE25" s="26">
        <v>96.327600000000004</v>
      </c>
      <c r="BF25" s="26">
        <v>96.325400000000002</v>
      </c>
      <c r="BG25" s="26">
        <v>96.352599999999995</v>
      </c>
      <c r="BH25" s="26">
        <v>96.371099999999998</v>
      </c>
      <c r="BI25" s="26">
        <v>96.315100000000001</v>
      </c>
      <c r="BJ25" s="26">
        <v>96.327500000000001</v>
      </c>
      <c r="BK25" s="26">
        <v>96.309899999999999</v>
      </c>
      <c r="BL25" s="26">
        <v>96.320999999999998</v>
      </c>
      <c r="BM25" s="26">
        <v>96.3035</v>
      </c>
      <c r="BN25" s="26">
        <v>96.303299999999993</v>
      </c>
      <c r="BO25" s="26">
        <v>96.3262</v>
      </c>
      <c r="BP25" s="26">
        <v>96.317599999999999</v>
      </c>
      <c r="BQ25" s="26">
        <v>96.357299999999995</v>
      </c>
      <c r="BR25" s="26">
        <v>96.313100000000006</v>
      </c>
      <c r="BS25" s="26">
        <v>96.351200000000006</v>
      </c>
      <c r="BT25" s="26">
        <v>96.308000000000007</v>
      </c>
      <c r="BU25" s="26">
        <v>96.312399999999997</v>
      </c>
      <c r="BV25" s="26">
        <v>96.324399999999997</v>
      </c>
      <c r="BW25" s="26">
        <v>96.305099999999996</v>
      </c>
      <c r="BX25" s="26">
        <v>96.287000000000006</v>
      </c>
      <c r="BY25" s="26">
        <v>96.327500000000001</v>
      </c>
      <c r="BZ25" s="26">
        <v>96.338800000000006</v>
      </c>
      <c r="CA25" s="26">
        <v>96.310100000000006</v>
      </c>
      <c r="CB25" s="26">
        <v>96.345799999999997</v>
      </c>
      <c r="CC25" s="26">
        <v>96.327100000000002</v>
      </c>
    </row>
    <row r="26" spans="1:81" ht="15.75" customHeight="1" x14ac:dyDescent="0.2">
      <c r="A26" s="41" t="s">
        <v>280</v>
      </c>
      <c r="B26" s="31" t="s">
        <v>202</v>
      </c>
      <c r="C26" s="26">
        <v>79.8673</v>
      </c>
      <c r="D26" s="26">
        <v>79.879599999999996</v>
      </c>
      <c r="E26" s="26">
        <v>89.892799999999994</v>
      </c>
      <c r="F26" s="26">
        <v>90.070499999999996</v>
      </c>
      <c r="G26" s="26">
        <v>98.800899999999999</v>
      </c>
      <c r="H26" s="26">
        <v>98.799199999999999</v>
      </c>
      <c r="I26" s="26">
        <v>98.798900000000003</v>
      </c>
      <c r="J26" s="26">
        <v>98.828900000000004</v>
      </c>
      <c r="K26" s="26">
        <v>98.540199999999999</v>
      </c>
      <c r="L26" s="26">
        <v>98.429199999999994</v>
      </c>
      <c r="M26" s="26">
        <v>98.657499999999999</v>
      </c>
      <c r="N26" s="26">
        <v>98.686499999999995</v>
      </c>
      <c r="O26" s="26">
        <v>98.707099999999997</v>
      </c>
      <c r="P26" s="26">
        <v>98.756399999999999</v>
      </c>
      <c r="Q26" s="26">
        <v>98.656700000000001</v>
      </c>
      <c r="R26" s="26">
        <v>98.775899999999993</v>
      </c>
      <c r="S26" s="26">
        <v>98.816400000000002</v>
      </c>
      <c r="T26" s="26">
        <v>98.856899999999996</v>
      </c>
      <c r="U26" s="26">
        <v>98.849800000000002</v>
      </c>
      <c r="V26" s="26">
        <v>98.871300000000005</v>
      </c>
      <c r="W26" s="26">
        <v>98.899000000000001</v>
      </c>
      <c r="X26" s="26">
        <v>98.892899999999997</v>
      </c>
      <c r="Y26" s="26">
        <v>98.874700000000004</v>
      </c>
      <c r="Z26" s="26">
        <v>100</v>
      </c>
      <c r="AA26" s="26">
        <v>99.999399999999994</v>
      </c>
      <c r="AB26" s="26">
        <v>99.981300000000005</v>
      </c>
      <c r="AC26" s="26">
        <v>99.9786</v>
      </c>
      <c r="AD26" s="26">
        <v>96.132400000000004</v>
      </c>
      <c r="AE26" s="26">
        <v>96.1066</v>
      </c>
      <c r="AF26" s="26">
        <v>96.079400000000007</v>
      </c>
      <c r="AG26" s="26">
        <v>96.127600000000001</v>
      </c>
      <c r="AH26" s="26">
        <v>96.084699999999998</v>
      </c>
      <c r="AI26" s="26">
        <v>96.107699999999994</v>
      </c>
      <c r="AJ26" s="26">
        <v>96.159400000000005</v>
      </c>
      <c r="AK26" s="26">
        <v>96.183400000000006</v>
      </c>
      <c r="AL26" s="26">
        <v>96.190200000000004</v>
      </c>
      <c r="AM26" s="26">
        <v>87.565899999999999</v>
      </c>
      <c r="AN26" s="26">
        <v>96.247299999999996</v>
      </c>
      <c r="AO26" s="26">
        <v>96.247200000000007</v>
      </c>
      <c r="AP26" s="26">
        <v>96.236099999999993</v>
      </c>
      <c r="AQ26" s="26">
        <v>96.191800000000001</v>
      </c>
      <c r="AR26" s="26">
        <v>96.320400000000006</v>
      </c>
      <c r="AS26" s="26">
        <v>96.251499999999993</v>
      </c>
      <c r="AT26" s="26">
        <v>96.243099999999998</v>
      </c>
      <c r="AU26" s="26">
        <v>96.305400000000006</v>
      </c>
      <c r="AV26" s="26">
        <v>96.311400000000006</v>
      </c>
      <c r="AW26" s="26">
        <v>96.322800000000001</v>
      </c>
      <c r="AX26" s="26">
        <v>96.314800000000005</v>
      </c>
      <c r="AY26" s="26">
        <v>96.350499999999997</v>
      </c>
      <c r="AZ26" s="26">
        <v>96.292699999999996</v>
      </c>
      <c r="BA26" s="26">
        <v>96.259799999999998</v>
      </c>
      <c r="BB26" s="26">
        <v>96.261700000000005</v>
      </c>
      <c r="BC26" s="26">
        <v>96.410899999999998</v>
      </c>
      <c r="BD26" s="26">
        <v>96.433099999999996</v>
      </c>
      <c r="BE26" s="26">
        <v>96.405299999999997</v>
      </c>
      <c r="BF26" s="26">
        <v>96.412599999999998</v>
      </c>
      <c r="BG26" s="26">
        <v>96.345200000000006</v>
      </c>
      <c r="BH26" s="26">
        <v>96.402000000000001</v>
      </c>
      <c r="BI26" s="26">
        <v>96.382099999999994</v>
      </c>
      <c r="BJ26" s="26">
        <v>96.388599999999997</v>
      </c>
      <c r="BK26" s="26">
        <v>96.3643</v>
      </c>
      <c r="BL26" s="26">
        <v>96.387200000000007</v>
      </c>
      <c r="BM26" s="26">
        <v>96.398799999999994</v>
      </c>
      <c r="BN26" s="26">
        <v>96.399600000000007</v>
      </c>
      <c r="BO26" s="26">
        <v>96.385300000000001</v>
      </c>
      <c r="BP26" s="26">
        <v>96.386799999999994</v>
      </c>
      <c r="BQ26" s="26">
        <v>96.368200000000002</v>
      </c>
      <c r="BR26" s="26">
        <v>96.403899999999993</v>
      </c>
      <c r="BS26" s="26">
        <v>96.352900000000005</v>
      </c>
      <c r="BT26" s="26">
        <v>96.364800000000002</v>
      </c>
      <c r="BU26" s="26">
        <v>96.398899999999998</v>
      </c>
      <c r="BV26" s="26">
        <v>96.394000000000005</v>
      </c>
      <c r="BW26" s="26">
        <v>96.3446</v>
      </c>
      <c r="BX26" s="26">
        <v>96.377200000000002</v>
      </c>
      <c r="BY26" s="26">
        <v>96.395499999999998</v>
      </c>
      <c r="BZ26" s="26">
        <v>96.393500000000003</v>
      </c>
      <c r="CA26" s="26">
        <v>96.398200000000003</v>
      </c>
      <c r="CB26" s="26">
        <v>96.382300000000001</v>
      </c>
      <c r="CC26" s="26">
        <v>96.3767</v>
      </c>
    </row>
    <row r="27" spans="1:81" ht="15.75" customHeight="1" x14ac:dyDescent="0.2">
      <c r="A27" s="41" t="s">
        <v>281</v>
      </c>
      <c r="B27" s="31" t="s">
        <v>200</v>
      </c>
      <c r="C27" s="26">
        <v>79.942899999999995</v>
      </c>
      <c r="D27" s="26">
        <v>79.944900000000004</v>
      </c>
      <c r="E27" s="26">
        <v>89.887200000000007</v>
      </c>
      <c r="F27" s="26">
        <v>90.0792</v>
      </c>
      <c r="G27" s="26">
        <v>98.813400000000001</v>
      </c>
      <c r="H27" s="26">
        <v>98.788200000000003</v>
      </c>
      <c r="I27" s="26">
        <v>98.785600000000002</v>
      </c>
      <c r="J27" s="26">
        <v>98.855400000000003</v>
      </c>
      <c r="K27" s="26">
        <v>98.521699999999996</v>
      </c>
      <c r="L27" s="26">
        <v>98.454899999999995</v>
      </c>
      <c r="M27" s="26">
        <v>98.663700000000006</v>
      </c>
      <c r="N27" s="26">
        <v>98.7042</v>
      </c>
      <c r="O27" s="26">
        <v>98.667599999999993</v>
      </c>
      <c r="P27" s="26">
        <v>98.697100000000006</v>
      </c>
      <c r="Q27" s="26">
        <v>98.657799999999995</v>
      </c>
      <c r="R27" s="26">
        <v>98.751400000000004</v>
      </c>
      <c r="S27" s="26">
        <v>98.796099999999996</v>
      </c>
      <c r="T27" s="26">
        <v>98.838200000000001</v>
      </c>
      <c r="U27" s="26">
        <v>98.863299999999995</v>
      </c>
      <c r="V27" s="26">
        <v>98.8553</v>
      </c>
      <c r="W27" s="26">
        <v>98.894300000000001</v>
      </c>
      <c r="X27" s="26">
        <v>98.854699999999994</v>
      </c>
      <c r="Y27" s="26">
        <v>98.845699999999994</v>
      </c>
      <c r="Z27" s="26">
        <v>99.999399999999994</v>
      </c>
      <c r="AA27" s="26">
        <v>100</v>
      </c>
      <c r="AB27" s="26">
        <v>99.978399999999993</v>
      </c>
      <c r="AC27" s="26">
        <v>99.975899999999996</v>
      </c>
      <c r="AD27" s="26">
        <v>96.133499999999998</v>
      </c>
      <c r="AE27" s="26">
        <v>96.135099999999994</v>
      </c>
      <c r="AF27" s="26">
        <v>96.121600000000001</v>
      </c>
      <c r="AG27" s="26">
        <v>96.093800000000002</v>
      </c>
      <c r="AH27" s="26">
        <v>96.101100000000002</v>
      </c>
      <c r="AI27" s="26">
        <v>96.105599999999995</v>
      </c>
      <c r="AJ27" s="26">
        <v>96.149699999999996</v>
      </c>
      <c r="AK27" s="26">
        <v>96.1464</v>
      </c>
      <c r="AL27" s="26">
        <v>96.189400000000006</v>
      </c>
      <c r="AM27" s="26">
        <v>87.5959</v>
      </c>
      <c r="AN27" s="26">
        <v>96.2286</v>
      </c>
      <c r="AO27" s="26">
        <v>96.262</v>
      </c>
      <c r="AP27" s="26">
        <v>96.266999999999996</v>
      </c>
      <c r="AQ27" s="26">
        <v>96.2286</v>
      </c>
      <c r="AR27" s="26">
        <v>96.276700000000005</v>
      </c>
      <c r="AS27" s="26">
        <v>96.263900000000007</v>
      </c>
      <c r="AT27" s="26">
        <v>96.254199999999997</v>
      </c>
      <c r="AU27" s="26">
        <v>96.386499999999998</v>
      </c>
      <c r="AV27" s="26">
        <v>96.380200000000002</v>
      </c>
      <c r="AW27" s="26">
        <v>96.379400000000004</v>
      </c>
      <c r="AX27" s="26">
        <v>96.321399999999997</v>
      </c>
      <c r="AY27" s="26">
        <v>96.368300000000005</v>
      </c>
      <c r="AZ27" s="26">
        <v>96.3108</v>
      </c>
      <c r="BA27" s="26">
        <v>96.270300000000006</v>
      </c>
      <c r="BB27" s="26">
        <v>96.236199999999997</v>
      </c>
      <c r="BC27" s="26">
        <v>96.403899999999993</v>
      </c>
      <c r="BD27" s="26">
        <v>96.399000000000001</v>
      </c>
      <c r="BE27" s="26">
        <v>96.403400000000005</v>
      </c>
      <c r="BF27" s="26">
        <v>96.401600000000002</v>
      </c>
      <c r="BG27" s="26">
        <v>96.344800000000006</v>
      </c>
      <c r="BH27" s="26">
        <v>96.369299999999996</v>
      </c>
      <c r="BI27" s="26">
        <v>96.3339</v>
      </c>
      <c r="BJ27" s="26">
        <v>96.343599999999995</v>
      </c>
      <c r="BK27" s="26">
        <v>96.392600000000002</v>
      </c>
      <c r="BL27" s="26">
        <v>96.334299999999999</v>
      </c>
      <c r="BM27" s="26">
        <v>96.336100000000002</v>
      </c>
      <c r="BN27" s="26">
        <v>96.334599999999995</v>
      </c>
      <c r="BO27" s="26">
        <v>96.334800000000001</v>
      </c>
      <c r="BP27" s="26">
        <v>96.336299999999994</v>
      </c>
      <c r="BQ27" s="26">
        <v>96.379800000000003</v>
      </c>
      <c r="BR27" s="26">
        <v>96.415499999999994</v>
      </c>
      <c r="BS27" s="26">
        <v>96.417199999999994</v>
      </c>
      <c r="BT27" s="26">
        <v>96.390799999999999</v>
      </c>
      <c r="BU27" s="26">
        <v>96.409899999999993</v>
      </c>
      <c r="BV27" s="26">
        <v>96.401600000000002</v>
      </c>
      <c r="BW27" s="26">
        <v>96.366299999999995</v>
      </c>
      <c r="BX27" s="26">
        <v>96.411500000000004</v>
      </c>
      <c r="BY27" s="26">
        <v>96.409000000000006</v>
      </c>
      <c r="BZ27" s="26">
        <v>96.401600000000002</v>
      </c>
      <c r="CA27" s="26">
        <v>96.402600000000007</v>
      </c>
      <c r="CB27" s="26">
        <v>96.420100000000005</v>
      </c>
      <c r="CC27" s="26">
        <v>96.392099999999999</v>
      </c>
    </row>
    <row r="28" spans="1:81" ht="15.75" customHeight="1" x14ac:dyDescent="0.2">
      <c r="A28" s="41" t="s">
        <v>282</v>
      </c>
      <c r="B28" s="31" t="s">
        <v>206</v>
      </c>
      <c r="C28" s="26">
        <v>79.935000000000002</v>
      </c>
      <c r="D28" s="26">
        <v>79.962800000000001</v>
      </c>
      <c r="E28" s="26">
        <v>89.926299999999998</v>
      </c>
      <c r="F28" s="26">
        <v>90.108900000000006</v>
      </c>
      <c r="G28" s="26">
        <v>98.801500000000004</v>
      </c>
      <c r="H28" s="26">
        <v>98.807599999999994</v>
      </c>
      <c r="I28" s="26">
        <v>98.822500000000005</v>
      </c>
      <c r="J28" s="26">
        <v>98.844300000000004</v>
      </c>
      <c r="K28" s="26">
        <v>98.534700000000001</v>
      </c>
      <c r="L28" s="26">
        <v>98.467399999999998</v>
      </c>
      <c r="M28" s="26">
        <v>98.656999999999996</v>
      </c>
      <c r="N28" s="26">
        <v>98.679400000000001</v>
      </c>
      <c r="O28" s="26">
        <v>98.676699999999997</v>
      </c>
      <c r="P28" s="26">
        <v>98.720299999999995</v>
      </c>
      <c r="Q28" s="26">
        <v>98.694299999999998</v>
      </c>
      <c r="R28" s="26">
        <v>98.777799999999999</v>
      </c>
      <c r="S28" s="26">
        <v>98.826400000000007</v>
      </c>
      <c r="T28" s="26">
        <v>98.827799999999996</v>
      </c>
      <c r="U28" s="26">
        <v>98.893199999999993</v>
      </c>
      <c r="V28" s="26">
        <v>98.891300000000001</v>
      </c>
      <c r="W28" s="26">
        <v>98.876199999999997</v>
      </c>
      <c r="X28" s="26">
        <v>98.820599999999999</v>
      </c>
      <c r="Y28" s="26">
        <v>98.88</v>
      </c>
      <c r="Z28" s="26">
        <v>99.976299999999995</v>
      </c>
      <c r="AA28" s="26">
        <v>99.979500000000002</v>
      </c>
      <c r="AB28" s="26">
        <v>100</v>
      </c>
      <c r="AC28" s="26">
        <v>99.993399999999994</v>
      </c>
      <c r="AD28" s="26">
        <v>96.165800000000004</v>
      </c>
      <c r="AE28" s="26">
        <v>96.111999999999995</v>
      </c>
      <c r="AF28" s="26">
        <v>96.162999999999997</v>
      </c>
      <c r="AG28" s="26">
        <v>96.128399999999999</v>
      </c>
      <c r="AH28" s="26">
        <v>96.06</v>
      </c>
      <c r="AI28" s="26">
        <v>96.119200000000006</v>
      </c>
      <c r="AJ28" s="26">
        <v>96.209599999999995</v>
      </c>
      <c r="AK28" s="26">
        <v>96.191199999999995</v>
      </c>
      <c r="AL28" s="26">
        <v>96.177800000000005</v>
      </c>
      <c r="AM28" s="26">
        <v>87.622900000000001</v>
      </c>
      <c r="AN28" s="26">
        <v>96.215999999999994</v>
      </c>
      <c r="AO28" s="26">
        <v>96.271100000000004</v>
      </c>
      <c r="AP28" s="26">
        <v>96.284700000000001</v>
      </c>
      <c r="AQ28" s="26">
        <v>96.239599999999996</v>
      </c>
      <c r="AR28" s="26">
        <v>96.244699999999995</v>
      </c>
      <c r="AS28" s="26">
        <v>96.253299999999996</v>
      </c>
      <c r="AT28" s="26">
        <v>96.250500000000002</v>
      </c>
      <c r="AU28" s="26">
        <v>96.340400000000002</v>
      </c>
      <c r="AV28" s="26">
        <v>96.341399999999993</v>
      </c>
      <c r="AW28" s="26">
        <v>96.340599999999995</v>
      </c>
      <c r="AX28" s="26">
        <v>96.316599999999994</v>
      </c>
      <c r="AY28" s="26">
        <v>96.338200000000001</v>
      </c>
      <c r="AZ28" s="26">
        <v>96.270499999999998</v>
      </c>
      <c r="BA28" s="26">
        <v>96.286600000000007</v>
      </c>
      <c r="BB28" s="26">
        <v>96.240600000000001</v>
      </c>
      <c r="BC28" s="26">
        <v>96.401300000000006</v>
      </c>
      <c r="BD28" s="26">
        <v>96.387299999999996</v>
      </c>
      <c r="BE28" s="26">
        <v>96.403999999999996</v>
      </c>
      <c r="BF28" s="26">
        <v>96.386700000000005</v>
      </c>
      <c r="BG28" s="26">
        <v>96.379000000000005</v>
      </c>
      <c r="BH28" s="26">
        <v>96.392200000000003</v>
      </c>
      <c r="BI28" s="26">
        <v>96.343400000000003</v>
      </c>
      <c r="BJ28" s="26">
        <v>96.343100000000007</v>
      </c>
      <c r="BK28" s="26">
        <v>96.4024</v>
      </c>
      <c r="BL28" s="26">
        <v>96.340699999999998</v>
      </c>
      <c r="BM28" s="26">
        <v>96.342399999999998</v>
      </c>
      <c r="BN28" s="26">
        <v>96.341800000000006</v>
      </c>
      <c r="BO28" s="26">
        <v>96.341800000000006</v>
      </c>
      <c r="BP28" s="26">
        <v>96.342299999999994</v>
      </c>
      <c r="BQ28" s="26">
        <v>96.394400000000005</v>
      </c>
      <c r="BR28" s="26">
        <v>96.422200000000004</v>
      </c>
      <c r="BS28" s="26">
        <v>96.391999999999996</v>
      </c>
      <c r="BT28" s="26">
        <v>96.417699999999996</v>
      </c>
      <c r="BU28" s="26">
        <v>96.421800000000005</v>
      </c>
      <c r="BV28" s="26">
        <v>96.400099999999995</v>
      </c>
      <c r="BW28" s="26">
        <v>96.397099999999995</v>
      </c>
      <c r="BX28" s="26">
        <v>96.406899999999993</v>
      </c>
      <c r="BY28" s="26">
        <v>96.401700000000005</v>
      </c>
      <c r="BZ28" s="26">
        <v>96.402000000000001</v>
      </c>
      <c r="CA28" s="26">
        <v>96.402699999999996</v>
      </c>
      <c r="CB28" s="26">
        <v>96.412199999999999</v>
      </c>
      <c r="CC28" s="26">
        <v>96.4054</v>
      </c>
    </row>
    <row r="29" spans="1:81" ht="15.75" customHeight="1" x14ac:dyDescent="0.2">
      <c r="A29" s="41" t="s">
        <v>283</v>
      </c>
      <c r="B29" s="31" t="s">
        <v>204</v>
      </c>
      <c r="C29" s="26">
        <v>79.918700000000001</v>
      </c>
      <c r="D29" s="26">
        <v>79.984399999999994</v>
      </c>
      <c r="E29" s="26">
        <v>89.888199999999998</v>
      </c>
      <c r="F29" s="26">
        <v>90.132199999999997</v>
      </c>
      <c r="G29" s="26">
        <v>98.815700000000007</v>
      </c>
      <c r="H29" s="26">
        <v>98.803700000000006</v>
      </c>
      <c r="I29" s="26">
        <v>98.813699999999997</v>
      </c>
      <c r="J29" s="26">
        <v>98.881100000000004</v>
      </c>
      <c r="K29" s="26">
        <v>98.520300000000006</v>
      </c>
      <c r="L29" s="26">
        <v>98.478899999999996</v>
      </c>
      <c r="M29" s="26">
        <v>98.693600000000004</v>
      </c>
      <c r="N29" s="26">
        <v>98.696700000000007</v>
      </c>
      <c r="O29" s="26">
        <v>98.657600000000002</v>
      </c>
      <c r="P29" s="26">
        <v>98.671499999999995</v>
      </c>
      <c r="Q29" s="26">
        <v>98.664900000000003</v>
      </c>
      <c r="R29" s="26">
        <v>98.795400000000001</v>
      </c>
      <c r="S29" s="26">
        <v>98.8309</v>
      </c>
      <c r="T29" s="26">
        <v>98.841700000000003</v>
      </c>
      <c r="U29" s="26">
        <v>98.895300000000006</v>
      </c>
      <c r="V29" s="26">
        <v>98.904600000000002</v>
      </c>
      <c r="W29" s="26">
        <v>98.906999999999996</v>
      </c>
      <c r="X29" s="26">
        <v>98.846599999999995</v>
      </c>
      <c r="Y29" s="26">
        <v>98.882099999999994</v>
      </c>
      <c r="Z29" s="26">
        <v>99.9773</v>
      </c>
      <c r="AA29" s="26">
        <v>99.975899999999996</v>
      </c>
      <c r="AB29" s="26">
        <v>99.994699999999995</v>
      </c>
      <c r="AC29" s="26">
        <v>100</v>
      </c>
      <c r="AD29" s="26">
        <v>96.188599999999994</v>
      </c>
      <c r="AE29" s="26">
        <v>96.090500000000006</v>
      </c>
      <c r="AF29" s="26">
        <v>96.116699999999994</v>
      </c>
      <c r="AG29" s="26">
        <v>96.091499999999996</v>
      </c>
      <c r="AH29" s="26">
        <v>96.107100000000003</v>
      </c>
      <c r="AI29" s="26">
        <v>96.106499999999997</v>
      </c>
      <c r="AJ29" s="26">
        <v>96.216899999999995</v>
      </c>
      <c r="AK29" s="26">
        <v>96.162599999999998</v>
      </c>
      <c r="AL29" s="26">
        <v>96.188699999999997</v>
      </c>
      <c r="AM29" s="26">
        <v>87.636200000000002</v>
      </c>
      <c r="AN29" s="26">
        <v>96.264499999999998</v>
      </c>
      <c r="AO29" s="26">
        <v>96.254400000000004</v>
      </c>
      <c r="AP29" s="26">
        <v>96.250399999999999</v>
      </c>
      <c r="AQ29" s="26">
        <v>96.209900000000005</v>
      </c>
      <c r="AR29" s="26">
        <v>96.2697</v>
      </c>
      <c r="AS29" s="26">
        <v>96.238600000000005</v>
      </c>
      <c r="AT29" s="26">
        <v>96.265299999999996</v>
      </c>
      <c r="AU29" s="26">
        <v>96.387500000000003</v>
      </c>
      <c r="AV29" s="26">
        <v>96.395300000000006</v>
      </c>
      <c r="AW29" s="26">
        <v>96.394199999999998</v>
      </c>
      <c r="AX29" s="26">
        <v>96.354299999999995</v>
      </c>
      <c r="AY29" s="26">
        <v>96.389799999999994</v>
      </c>
      <c r="AZ29" s="26">
        <v>96.289699999999996</v>
      </c>
      <c r="BA29" s="26">
        <v>96.272099999999995</v>
      </c>
      <c r="BB29" s="26">
        <v>96.251499999999993</v>
      </c>
      <c r="BC29" s="26">
        <v>96.406599999999997</v>
      </c>
      <c r="BD29" s="26">
        <v>96.417400000000001</v>
      </c>
      <c r="BE29" s="26">
        <v>96.400099999999995</v>
      </c>
      <c r="BF29" s="26">
        <v>96.421199999999999</v>
      </c>
      <c r="BG29" s="26">
        <v>96.369799999999998</v>
      </c>
      <c r="BH29" s="26">
        <v>96.445099999999996</v>
      </c>
      <c r="BI29" s="26">
        <v>96.346400000000003</v>
      </c>
      <c r="BJ29" s="26">
        <v>96.347700000000003</v>
      </c>
      <c r="BK29" s="26">
        <v>96.369100000000003</v>
      </c>
      <c r="BL29" s="26">
        <v>96.354200000000006</v>
      </c>
      <c r="BM29" s="26">
        <v>96.348600000000005</v>
      </c>
      <c r="BN29" s="26">
        <v>96.347200000000001</v>
      </c>
      <c r="BO29" s="26">
        <v>96.354500000000002</v>
      </c>
      <c r="BP29" s="26">
        <v>96.348100000000002</v>
      </c>
      <c r="BQ29" s="26">
        <v>96.3733</v>
      </c>
      <c r="BR29" s="26">
        <v>96.419200000000004</v>
      </c>
      <c r="BS29" s="26">
        <v>96.392300000000006</v>
      </c>
      <c r="BT29" s="26">
        <v>96.417599999999993</v>
      </c>
      <c r="BU29" s="26">
        <v>96.418400000000005</v>
      </c>
      <c r="BV29" s="26">
        <v>96.400099999999995</v>
      </c>
      <c r="BW29" s="26">
        <v>96.403700000000001</v>
      </c>
      <c r="BX29" s="26">
        <v>96.424000000000007</v>
      </c>
      <c r="BY29" s="26">
        <v>96.399699999999996</v>
      </c>
      <c r="BZ29" s="26">
        <v>96.393500000000003</v>
      </c>
      <c r="CA29" s="26">
        <v>96.3947</v>
      </c>
      <c r="CB29" s="26">
        <v>96.399600000000007</v>
      </c>
      <c r="CC29" s="26">
        <v>96.438900000000004</v>
      </c>
    </row>
    <row r="30" spans="1:81" ht="15.75" customHeight="1" x14ac:dyDescent="0.2">
      <c r="A30" s="42" t="s">
        <v>284</v>
      </c>
      <c r="B30" s="32" t="s">
        <v>171</v>
      </c>
      <c r="C30" s="26">
        <v>79.859800000000007</v>
      </c>
      <c r="D30" s="26">
        <v>79.916700000000006</v>
      </c>
      <c r="E30" s="26">
        <v>89.892499999999998</v>
      </c>
      <c r="F30" s="26">
        <v>90.135000000000005</v>
      </c>
      <c r="G30" s="26">
        <v>95.945800000000006</v>
      </c>
      <c r="H30" s="26">
        <v>95.915300000000002</v>
      </c>
      <c r="I30" s="26">
        <v>95.8994</v>
      </c>
      <c r="J30" s="26">
        <v>96.043700000000001</v>
      </c>
      <c r="K30" s="26">
        <v>95.988</v>
      </c>
      <c r="L30" s="26">
        <v>95.9709</v>
      </c>
      <c r="M30" s="26">
        <v>96.043700000000001</v>
      </c>
      <c r="N30" s="26">
        <v>95.971000000000004</v>
      </c>
      <c r="O30" s="26">
        <v>96.072999999999993</v>
      </c>
      <c r="P30" s="26">
        <v>96.106800000000007</v>
      </c>
      <c r="Q30" s="26">
        <v>96.203000000000003</v>
      </c>
      <c r="R30" s="26">
        <v>96.064800000000005</v>
      </c>
      <c r="S30" s="26">
        <v>95.917100000000005</v>
      </c>
      <c r="T30" s="26">
        <v>96.052099999999996</v>
      </c>
      <c r="U30" s="26">
        <v>96.059200000000004</v>
      </c>
      <c r="V30" s="26">
        <v>95.991299999999995</v>
      </c>
      <c r="W30" s="26">
        <v>96.116900000000001</v>
      </c>
      <c r="X30" s="26">
        <v>96.128799999999998</v>
      </c>
      <c r="Y30" s="26">
        <v>96.195800000000006</v>
      </c>
      <c r="Z30" s="26">
        <v>96.116699999999994</v>
      </c>
      <c r="AA30" s="26">
        <v>96.082599999999999</v>
      </c>
      <c r="AB30" s="26">
        <v>96.120800000000003</v>
      </c>
      <c r="AC30" s="26">
        <v>96.082800000000006</v>
      </c>
      <c r="AD30" s="26">
        <v>100</v>
      </c>
      <c r="AE30" s="26">
        <v>99.913899999999998</v>
      </c>
      <c r="AF30" s="26">
        <v>99.921899999999994</v>
      </c>
      <c r="AG30" s="26">
        <v>99.931600000000003</v>
      </c>
      <c r="AH30" s="26">
        <v>99.516099999999994</v>
      </c>
      <c r="AI30" s="26">
        <v>99.515900000000002</v>
      </c>
      <c r="AJ30" s="26">
        <v>98.473399999999998</v>
      </c>
      <c r="AK30" s="26">
        <v>98.418499999999995</v>
      </c>
      <c r="AL30" s="26">
        <v>98.482600000000005</v>
      </c>
      <c r="AM30" s="26">
        <v>87.664599999999993</v>
      </c>
      <c r="AN30" s="26">
        <v>98.464500000000001</v>
      </c>
      <c r="AO30" s="26">
        <v>98.511099999999999</v>
      </c>
      <c r="AP30" s="26">
        <v>98.507400000000004</v>
      </c>
      <c r="AQ30" s="26">
        <v>98.505300000000005</v>
      </c>
      <c r="AR30" s="26">
        <v>98.529200000000003</v>
      </c>
      <c r="AS30" s="26">
        <v>98.558700000000002</v>
      </c>
      <c r="AT30" s="26">
        <v>98.534300000000002</v>
      </c>
      <c r="AU30" s="26">
        <v>98.444599999999994</v>
      </c>
      <c r="AV30" s="26">
        <v>98.444699999999997</v>
      </c>
      <c r="AW30" s="26">
        <v>98.444999999999993</v>
      </c>
      <c r="AX30" s="26">
        <v>98.382900000000006</v>
      </c>
      <c r="AY30" s="26">
        <v>98.456999999999994</v>
      </c>
      <c r="AZ30" s="26">
        <v>98.346900000000005</v>
      </c>
      <c r="BA30" s="26">
        <v>98.359300000000005</v>
      </c>
      <c r="BB30" s="26">
        <v>98.360399999999998</v>
      </c>
      <c r="BC30" s="26">
        <v>98.371300000000005</v>
      </c>
      <c r="BD30" s="26">
        <v>98.293599999999998</v>
      </c>
      <c r="BE30" s="26">
        <v>98.365099999999998</v>
      </c>
      <c r="BF30" s="26">
        <v>98.294499999999999</v>
      </c>
      <c r="BG30" s="26">
        <v>98.336399999999998</v>
      </c>
      <c r="BH30" s="26">
        <v>98.341999999999999</v>
      </c>
      <c r="BI30" s="26">
        <v>98.324700000000007</v>
      </c>
      <c r="BJ30" s="26">
        <v>98.323599999999999</v>
      </c>
      <c r="BK30" s="26">
        <v>98.315399999999997</v>
      </c>
      <c r="BL30" s="26">
        <v>98.3249</v>
      </c>
      <c r="BM30" s="26">
        <v>98.323300000000003</v>
      </c>
      <c r="BN30" s="26">
        <v>98.323599999999999</v>
      </c>
      <c r="BO30" s="26">
        <v>98.323700000000002</v>
      </c>
      <c r="BP30" s="26">
        <v>98.324799999999996</v>
      </c>
      <c r="BQ30" s="26">
        <v>98.305800000000005</v>
      </c>
      <c r="BR30" s="26">
        <v>98.330399999999997</v>
      </c>
      <c r="BS30" s="26">
        <v>98.296700000000001</v>
      </c>
      <c r="BT30" s="26">
        <v>98.344499999999996</v>
      </c>
      <c r="BU30" s="26">
        <v>98.343199999999996</v>
      </c>
      <c r="BV30" s="26">
        <v>98.373699999999999</v>
      </c>
      <c r="BW30" s="26">
        <v>98.324600000000004</v>
      </c>
      <c r="BX30" s="26">
        <v>98.339299999999994</v>
      </c>
      <c r="BY30" s="26">
        <v>98.364800000000002</v>
      </c>
      <c r="BZ30" s="26">
        <v>98.377200000000002</v>
      </c>
      <c r="CA30" s="26">
        <v>98.336600000000004</v>
      </c>
      <c r="CB30" s="26">
        <v>98.284999999999997</v>
      </c>
      <c r="CC30" s="26">
        <v>98.337800000000001</v>
      </c>
    </row>
    <row r="31" spans="1:81" ht="15.75" customHeight="1" x14ac:dyDescent="0.2">
      <c r="A31" s="42" t="s">
        <v>285</v>
      </c>
      <c r="B31" s="32" t="s">
        <v>183</v>
      </c>
      <c r="C31" s="26">
        <v>79.860299999999995</v>
      </c>
      <c r="D31" s="26">
        <v>79.826700000000002</v>
      </c>
      <c r="E31" s="26">
        <v>89.737200000000001</v>
      </c>
      <c r="F31" s="26">
        <v>90.067400000000006</v>
      </c>
      <c r="G31" s="26">
        <v>95.979200000000006</v>
      </c>
      <c r="H31" s="26">
        <v>95.966499999999996</v>
      </c>
      <c r="I31" s="26">
        <v>95.965900000000005</v>
      </c>
      <c r="J31" s="26">
        <v>95.979600000000005</v>
      </c>
      <c r="K31" s="26">
        <v>96.076099999999997</v>
      </c>
      <c r="L31" s="26">
        <v>95.986199999999997</v>
      </c>
      <c r="M31" s="26">
        <v>96.106800000000007</v>
      </c>
      <c r="N31" s="26">
        <v>96.045100000000005</v>
      </c>
      <c r="O31" s="26">
        <v>96.063900000000004</v>
      </c>
      <c r="P31" s="26">
        <v>96.132400000000004</v>
      </c>
      <c r="Q31" s="26">
        <v>96.104500000000002</v>
      </c>
      <c r="R31" s="26">
        <v>95.953999999999994</v>
      </c>
      <c r="S31" s="26">
        <v>95.926100000000005</v>
      </c>
      <c r="T31" s="26">
        <v>95.986800000000002</v>
      </c>
      <c r="U31" s="26">
        <v>96.067599999999999</v>
      </c>
      <c r="V31" s="26">
        <v>96.017899999999997</v>
      </c>
      <c r="W31" s="26">
        <v>96.149299999999997</v>
      </c>
      <c r="X31" s="26">
        <v>96.087900000000005</v>
      </c>
      <c r="Y31" s="26">
        <v>96.146799999999999</v>
      </c>
      <c r="Z31" s="26">
        <v>96.099000000000004</v>
      </c>
      <c r="AA31" s="26">
        <v>96.068600000000004</v>
      </c>
      <c r="AB31" s="26">
        <v>96.111000000000004</v>
      </c>
      <c r="AC31" s="26">
        <v>96.110399999999998</v>
      </c>
      <c r="AD31" s="26">
        <v>99.911000000000001</v>
      </c>
      <c r="AE31" s="26">
        <v>100</v>
      </c>
      <c r="AF31" s="26">
        <v>99.910200000000003</v>
      </c>
      <c r="AG31" s="26">
        <v>99.927599999999998</v>
      </c>
      <c r="AH31" s="26">
        <v>99.524100000000004</v>
      </c>
      <c r="AI31" s="26">
        <v>99.534099999999995</v>
      </c>
      <c r="AJ31" s="26">
        <v>98.414199999999994</v>
      </c>
      <c r="AK31" s="26">
        <v>98.438900000000004</v>
      </c>
      <c r="AL31" s="26">
        <v>98.421099999999996</v>
      </c>
      <c r="AM31" s="26">
        <v>87.667900000000003</v>
      </c>
      <c r="AN31" s="26">
        <v>98.445599999999999</v>
      </c>
      <c r="AO31" s="26">
        <v>98.400400000000005</v>
      </c>
      <c r="AP31" s="26">
        <v>98.379000000000005</v>
      </c>
      <c r="AQ31" s="26">
        <v>98.470600000000005</v>
      </c>
      <c r="AR31" s="26">
        <v>98.464200000000005</v>
      </c>
      <c r="AS31" s="26">
        <v>98.458699999999993</v>
      </c>
      <c r="AT31" s="26">
        <v>98.449100000000001</v>
      </c>
      <c r="AU31" s="26">
        <v>98.379199999999997</v>
      </c>
      <c r="AV31" s="26">
        <v>98.382099999999994</v>
      </c>
      <c r="AW31" s="26">
        <v>98.382099999999994</v>
      </c>
      <c r="AX31" s="26">
        <v>98.3459</v>
      </c>
      <c r="AY31" s="26">
        <v>98.409700000000001</v>
      </c>
      <c r="AZ31" s="26">
        <v>98.380799999999994</v>
      </c>
      <c r="BA31" s="26">
        <v>98.412400000000005</v>
      </c>
      <c r="BB31" s="26">
        <v>98.385000000000005</v>
      </c>
      <c r="BC31" s="26">
        <v>98.374499999999998</v>
      </c>
      <c r="BD31" s="26">
        <v>98.343199999999996</v>
      </c>
      <c r="BE31" s="26">
        <v>98.4</v>
      </c>
      <c r="BF31" s="26">
        <v>98.339100000000002</v>
      </c>
      <c r="BG31" s="26">
        <v>98.354600000000005</v>
      </c>
      <c r="BH31" s="26">
        <v>98.397300000000001</v>
      </c>
      <c r="BI31" s="26">
        <v>98.400199999999998</v>
      </c>
      <c r="BJ31" s="26">
        <v>98.400300000000001</v>
      </c>
      <c r="BK31" s="26">
        <v>98.401399999999995</v>
      </c>
      <c r="BL31" s="26">
        <v>98.400300000000001</v>
      </c>
      <c r="BM31" s="26">
        <v>98.3994</v>
      </c>
      <c r="BN31" s="26">
        <v>98.399699999999996</v>
      </c>
      <c r="BO31" s="26">
        <v>98.400499999999994</v>
      </c>
      <c r="BP31" s="26">
        <v>98.400499999999994</v>
      </c>
      <c r="BQ31" s="26">
        <v>98.391800000000003</v>
      </c>
      <c r="BR31" s="26">
        <v>98.4011</v>
      </c>
      <c r="BS31" s="26">
        <v>98.419700000000006</v>
      </c>
      <c r="BT31" s="26">
        <v>98.373199999999997</v>
      </c>
      <c r="BU31" s="26">
        <v>98.398799999999994</v>
      </c>
      <c r="BV31" s="26">
        <v>98.401499999999999</v>
      </c>
      <c r="BW31" s="26">
        <v>98.376599999999996</v>
      </c>
      <c r="BX31" s="26">
        <v>98.360600000000005</v>
      </c>
      <c r="BY31" s="26">
        <v>98.386899999999997</v>
      </c>
      <c r="BZ31" s="26">
        <v>98.371899999999997</v>
      </c>
      <c r="CA31" s="26">
        <v>98.379000000000005</v>
      </c>
      <c r="CB31" s="26">
        <v>98.365200000000002</v>
      </c>
      <c r="CC31" s="26">
        <v>98.341899999999995</v>
      </c>
    </row>
    <row r="32" spans="1:81" ht="15.75" customHeight="1" x14ac:dyDescent="0.2">
      <c r="A32" s="42" t="s">
        <v>286</v>
      </c>
      <c r="B32" s="32" t="s">
        <v>180</v>
      </c>
      <c r="C32" s="26">
        <v>79.914299999999997</v>
      </c>
      <c r="D32" s="26">
        <v>79.842799999999997</v>
      </c>
      <c r="E32" s="26">
        <v>89.828400000000002</v>
      </c>
      <c r="F32" s="26">
        <v>90.122399999999999</v>
      </c>
      <c r="G32" s="26">
        <v>95.946700000000007</v>
      </c>
      <c r="H32" s="26">
        <v>95.911900000000003</v>
      </c>
      <c r="I32" s="26">
        <v>95.897999999999996</v>
      </c>
      <c r="J32" s="26">
        <v>96.051500000000004</v>
      </c>
      <c r="K32" s="26">
        <v>96.090599999999995</v>
      </c>
      <c r="L32" s="26">
        <v>95.977900000000005</v>
      </c>
      <c r="M32" s="26">
        <v>96.011799999999994</v>
      </c>
      <c r="N32" s="26">
        <v>95.998900000000006</v>
      </c>
      <c r="O32" s="26">
        <v>96.109200000000001</v>
      </c>
      <c r="P32" s="26">
        <v>96.153999999999996</v>
      </c>
      <c r="Q32" s="26">
        <v>96.153000000000006</v>
      </c>
      <c r="R32" s="26">
        <v>96.008200000000002</v>
      </c>
      <c r="S32" s="26">
        <v>95.910600000000002</v>
      </c>
      <c r="T32" s="26">
        <v>96.043999999999997</v>
      </c>
      <c r="U32" s="26">
        <v>96.047799999999995</v>
      </c>
      <c r="V32" s="26">
        <v>95.992500000000007</v>
      </c>
      <c r="W32" s="26">
        <v>96.183999999999997</v>
      </c>
      <c r="X32" s="26">
        <v>96.145600000000002</v>
      </c>
      <c r="Y32" s="26">
        <v>96.200699999999998</v>
      </c>
      <c r="Z32" s="26">
        <v>96.144300000000001</v>
      </c>
      <c r="AA32" s="26">
        <v>96.116100000000003</v>
      </c>
      <c r="AB32" s="26">
        <v>96.154899999999998</v>
      </c>
      <c r="AC32" s="26">
        <v>96.147499999999994</v>
      </c>
      <c r="AD32" s="26">
        <v>99.905299999999997</v>
      </c>
      <c r="AE32" s="26">
        <v>99.921800000000005</v>
      </c>
      <c r="AF32" s="26">
        <v>100</v>
      </c>
      <c r="AG32" s="26">
        <v>99.9328</v>
      </c>
      <c r="AH32" s="26">
        <v>99.563500000000005</v>
      </c>
      <c r="AI32" s="26">
        <v>99.520799999999994</v>
      </c>
      <c r="AJ32" s="26">
        <v>98.469200000000001</v>
      </c>
      <c r="AK32" s="26">
        <v>98.432900000000004</v>
      </c>
      <c r="AL32" s="26">
        <v>98.4238</v>
      </c>
      <c r="AM32" s="26">
        <v>87.622399999999999</v>
      </c>
      <c r="AN32" s="26">
        <v>98.444599999999994</v>
      </c>
      <c r="AO32" s="26">
        <v>98.459800000000001</v>
      </c>
      <c r="AP32" s="26">
        <v>98.465500000000006</v>
      </c>
      <c r="AQ32" s="26">
        <v>98.477199999999996</v>
      </c>
      <c r="AR32" s="26">
        <v>98.499099999999999</v>
      </c>
      <c r="AS32" s="26">
        <v>98.513400000000004</v>
      </c>
      <c r="AT32" s="26">
        <v>98.524600000000007</v>
      </c>
      <c r="AU32" s="26">
        <v>98.454499999999996</v>
      </c>
      <c r="AV32" s="26">
        <v>98.446100000000001</v>
      </c>
      <c r="AW32" s="26">
        <v>98.445999999999998</v>
      </c>
      <c r="AX32" s="26">
        <v>98.416399999999996</v>
      </c>
      <c r="AY32" s="26">
        <v>98.471299999999999</v>
      </c>
      <c r="AZ32" s="26">
        <v>98.407700000000006</v>
      </c>
      <c r="BA32" s="26">
        <v>98.432599999999994</v>
      </c>
      <c r="BB32" s="26">
        <v>98.443700000000007</v>
      </c>
      <c r="BC32" s="26">
        <v>98.414199999999994</v>
      </c>
      <c r="BD32" s="26">
        <v>98.436899999999994</v>
      </c>
      <c r="BE32" s="26">
        <v>98.4298</v>
      </c>
      <c r="BF32" s="26">
        <v>98.425299999999993</v>
      </c>
      <c r="BG32" s="26">
        <v>98.377600000000001</v>
      </c>
      <c r="BH32" s="26">
        <v>98.424700000000001</v>
      </c>
      <c r="BI32" s="26">
        <v>98.399500000000003</v>
      </c>
      <c r="BJ32" s="26">
        <v>98.399000000000001</v>
      </c>
      <c r="BK32" s="26">
        <v>98.435500000000005</v>
      </c>
      <c r="BL32" s="26">
        <v>98.398799999999994</v>
      </c>
      <c r="BM32" s="26">
        <v>98.398200000000003</v>
      </c>
      <c r="BN32" s="26">
        <v>98.397300000000001</v>
      </c>
      <c r="BO32" s="26">
        <v>98.399299999999997</v>
      </c>
      <c r="BP32" s="26">
        <v>98.398200000000003</v>
      </c>
      <c r="BQ32" s="26">
        <v>98.400899999999993</v>
      </c>
      <c r="BR32" s="26">
        <v>98.408900000000003</v>
      </c>
      <c r="BS32" s="26">
        <v>98.418999999999997</v>
      </c>
      <c r="BT32" s="26">
        <v>98.380300000000005</v>
      </c>
      <c r="BU32" s="26">
        <v>98.421700000000001</v>
      </c>
      <c r="BV32" s="26">
        <v>98.429400000000001</v>
      </c>
      <c r="BW32" s="26">
        <v>98.359700000000004</v>
      </c>
      <c r="BX32" s="26">
        <v>98.415099999999995</v>
      </c>
      <c r="BY32" s="26">
        <v>98.4345</v>
      </c>
      <c r="BZ32" s="26">
        <v>98.442899999999995</v>
      </c>
      <c r="CA32" s="26">
        <v>98.423400000000001</v>
      </c>
      <c r="CB32" s="26">
        <v>98.360100000000003</v>
      </c>
      <c r="CC32" s="26">
        <v>98.375500000000002</v>
      </c>
    </row>
    <row r="33" spans="1:81" ht="15.75" customHeight="1" x14ac:dyDescent="0.2">
      <c r="A33" s="42" t="s">
        <v>287</v>
      </c>
      <c r="B33" s="32" t="s">
        <v>169</v>
      </c>
      <c r="C33" s="26">
        <v>79.9482</v>
      </c>
      <c r="D33" s="26">
        <v>79.866600000000005</v>
      </c>
      <c r="E33" s="26">
        <v>89.734999999999999</v>
      </c>
      <c r="F33" s="26">
        <v>90.077600000000004</v>
      </c>
      <c r="G33" s="26">
        <v>96.007900000000006</v>
      </c>
      <c r="H33" s="26">
        <v>95.965199999999996</v>
      </c>
      <c r="I33" s="26">
        <v>95.965000000000003</v>
      </c>
      <c r="J33" s="26">
        <v>96.053200000000004</v>
      </c>
      <c r="K33" s="26">
        <v>96.048100000000005</v>
      </c>
      <c r="L33" s="26">
        <v>95.991500000000002</v>
      </c>
      <c r="M33" s="26">
        <v>96.025499999999994</v>
      </c>
      <c r="N33" s="26">
        <v>95.971999999999994</v>
      </c>
      <c r="O33" s="26">
        <v>96.129199999999997</v>
      </c>
      <c r="P33" s="26">
        <v>96.170599999999993</v>
      </c>
      <c r="Q33" s="26">
        <v>96.172899999999998</v>
      </c>
      <c r="R33" s="26">
        <v>96.037599999999998</v>
      </c>
      <c r="S33" s="26">
        <v>95.954800000000006</v>
      </c>
      <c r="T33" s="26">
        <v>96.065100000000001</v>
      </c>
      <c r="U33" s="26">
        <v>96.049099999999996</v>
      </c>
      <c r="V33" s="26">
        <v>95.990399999999994</v>
      </c>
      <c r="W33" s="26">
        <v>96.142899999999997</v>
      </c>
      <c r="X33" s="26">
        <v>96.147499999999994</v>
      </c>
      <c r="Y33" s="26">
        <v>96.212199999999996</v>
      </c>
      <c r="Z33" s="26">
        <v>96.071200000000005</v>
      </c>
      <c r="AA33" s="26">
        <v>96.125500000000002</v>
      </c>
      <c r="AB33" s="26">
        <v>96.175399999999996</v>
      </c>
      <c r="AC33" s="26">
        <v>96.082099999999997</v>
      </c>
      <c r="AD33" s="26">
        <v>99.928399999999996</v>
      </c>
      <c r="AE33" s="26">
        <v>99.921800000000005</v>
      </c>
      <c r="AF33" s="26">
        <v>99.942599999999999</v>
      </c>
      <c r="AG33" s="26">
        <v>100</v>
      </c>
      <c r="AH33" s="26">
        <v>99.560699999999997</v>
      </c>
      <c r="AI33" s="26">
        <v>99.515500000000003</v>
      </c>
      <c r="AJ33" s="26">
        <v>98.471100000000007</v>
      </c>
      <c r="AK33" s="26">
        <v>98.445499999999996</v>
      </c>
      <c r="AL33" s="26">
        <v>98.464500000000001</v>
      </c>
      <c r="AM33" s="26">
        <v>87.614099999999993</v>
      </c>
      <c r="AN33" s="26">
        <v>98.404399999999995</v>
      </c>
      <c r="AO33" s="26">
        <v>98.453199999999995</v>
      </c>
      <c r="AP33" s="26">
        <v>98.467299999999994</v>
      </c>
      <c r="AQ33" s="26">
        <v>98.497799999999998</v>
      </c>
      <c r="AR33" s="26">
        <v>98.498099999999994</v>
      </c>
      <c r="AS33" s="26">
        <v>98.474100000000007</v>
      </c>
      <c r="AT33" s="26">
        <v>98.551000000000002</v>
      </c>
      <c r="AU33" s="26">
        <v>98.419200000000004</v>
      </c>
      <c r="AV33" s="26">
        <v>98.419600000000003</v>
      </c>
      <c r="AW33" s="26">
        <v>98.419399999999996</v>
      </c>
      <c r="AX33" s="26">
        <v>98.376099999999994</v>
      </c>
      <c r="AY33" s="26">
        <v>98.417299999999997</v>
      </c>
      <c r="AZ33" s="26">
        <v>98.360399999999998</v>
      </c>
      <c r="BA33" s="26">
        <v>98.346599999999995</v>
      </c>
      <c r="BB33" s="26">
        <v>98.4114</v>
      </c>
      <c r="BC33" s="26">
        <v>98.370800000000003</v>
      </c>
      <c r="BD33" s="26">
        <v>98.385099999999994</v>
      </c>
      <c r="BE33" s="26">
        <v>98.353399999999993</v>
      </c>
      <c r="BF33" s="26">
        <v>98.378100000000003</v>
      </c>
      <c r="BG33" s="26">
        <v>98.356800000000007</v>
      </c>
      <c r="BH33" s="26">
        <v>98.410200000000003</v>
      </c>
      <c r="BI33" s="26">
        <v>98.369</v>
      </c>
      <c r="BJ33" s="26">
        <v>98.369299999999996</v>
      </c>
      <c r="BK33" s="26">
        <v>98.299599999999998</v>
      </c>
      <c r="BL33" s="26">
        <v>98.369600000000005</v>
      </c>
      <c r="BM33" s="26">
        <v>98.365799999999993</v>
      </c>
      <c r="BN33" s="26">
        <v>98.366</v>
      </c>
      <c r="BO33" s="26">
        <v>98.369600000000005</v>
      </c>
      <c r="BP33" s="26">
        <v>98.369799999999998</v>
      </c>
      <c r="BQ33" s="26">
        <v>98.349400000000003</v>
      </c>
      <c r="BR33" s="26">
        <v>98.358599999999996</v>
      </c>
      <c r="BS33" s="26">
        <v>98.383700000000005</v>
      </c>
      <c r="BT33" s="26">
        <v>98.332999999999998</v>
      </c>
      <c r="BU33" s="26">
        <v>98.371300000000005</v>
      </c>
      <c r="BV33" s="26">
        <v>98.354399999999998</v>
      </c>
      <c r="BW33" s="26">
        <v>98.336600000000004</v>
      </c>
      <c r="BX33" s="26">
        <v>98.337699999999998</v>
      </c>
      <c r="BY33" s="26">
        <v>98.354900000000001</v>
      </c>
      <c r="BZ33" s="26">
        <v>98.357799999999997</v>
      </c>
      <c r="CA33" s="26">
        <v>98.339500000000001</v>
      </c>
      <c r="CB33" s="26">
        <v>98.291300000000007</v>
      </c>
      <c r="CC33" s="26">
        <v>98.3904</v>
      </c>
    </row>
    <row r="34" spans="1:81" ht="15.75" customHeight="1" x14ac:dyDescent="0.2">
      <c r="A34" s="42" t="s">
        <v>288</v>
      </c>
      <c r="B34" s="32" t="s">
        <v>177</v>
      </c>
      <c r="C34" s="26">
        <v>79.885099999999994</v>
      </c>
      <c r="D34" s="26">
        <v>79.879499999999993</v>
      </c>
      <c r="E34" s="26">
        <v>89.843299999999999</v>
      </c>
      <c r="F34" s="26">
        <v>90.076099999999997</v>
      </c>
      <c r="G34" s="26">
        <v>95.983099999999993</v>
      </c>
      <c r="H34" s="26">
        <v>95.997600000000006</v>
      </c>
      <c r="I34" s="26">
        <v>95.981499999999997</v>
      </c>
      <c r="J34" s="26">
        <v>96.098799999999997</v>
      </c>
      <c r="K34" s="26">
        <v>96.026200000000003</v>
      </c>
      <c r="L34" s="26">
        <v>95.921499999999995</v>
      </c>
      <c r="M34" s="26">
        <v>96.075199999999995</v>
      </c>
      <c r="N34" s="26">
        <v>96.061700000000002</v>
      </c>
      <c r="O34" s="26">
        <v>96.100200000000001</v>
      </c>
      <c r="P34" s="26">
        <v>96.110500000000002</v>
      </c>
      <c r="Q34" s="26">
        <v>96.082700000000003</v>
      </c>
      <c r="R34" s="26">
        <v>96.065200000000004</v>
      </c>
      <c r="S34" s="26">
        <v>96.003299999999996</v>
      </c>
      <c r="T34" s="26">
        <v>96.110100000000003</v>
      </c>
      <c r="U34" s="26">
        <v>96.128500000000003</v>
      </c>
      <c r="V34" s="26">
        <v>96.031899999999993</v>
      </c>
      <c r="W34" s="26">
        <v>96.154899999999998</v>
      </c>
      <c r="X34" s="26">
        <v>96.088099999999997</v>
      </c>
      <c r="Y34" s="26">
        <v>96.0745</v>
      </c>
      <c r="Z34" s="26">
        <v>96.063500000000005</v>
      </c>
      <c r="AA34" s="26">
        <v>96.108400000000003</v>
      </c>
      <c r="AB34" s="26">
        <v>96.114400000000003</v>
      </c>
      <c r="AC34" s="26">
        <v>96.067700000000002</v>
      </c>
      <c r="AD34" s="26">
        <v>99.548199999999994</v>
      </c>
      <c r="AE34" s="26">
        <v>99.482600000000005</v>
      </c>
      <c r="AF34" s="26">
        <v>99.560100000000006</v>
      </c>
      <c r="AG34" s="26">
        <v>99.544499999999999</v>
      </c>
      <c r="AH34" s="26">
        <v>100</v>
      </c>
      <c r="AI34" s="26">
        <v>99.997799999999998</v>
      </c>
      <c r="AJ34" s="26">
        <v>98.462100000000007</v>
      </c>
      <c r="AK34" s="26">
        <v>98.414699999999996</v>
      </c>
      <c r="AL34" s="26">
        <v>98.418899999999994</v>
      </c>
      <c r="AM34" s="26">
        <v>87.696700000000007</v>
      </c>
      <c r="AN34" s="26">
        <v>98.435500000000005</v>
      </c>
      <c r="AO34" s="26">
        <v>98.446799999999996</v>
      </c>
      <c r="AP34" s="26">
        <v>98.454800000000006</v>
      </c>
      <c r="AQ34" s="26">
        <v>98.410399999999996</v>
      </c>
      <c r="AR34" s="26">
        <v>98.394800000000004</v>
      </c>
      <c r="AS34" s="26">
        <v>98.467799999999997</v>
      </c>
      <c r="AT34" s="26">
        <v>98.433599999999998</v>
      </c>
      <c r="AU34" s="26">
        <v>98.450100000000006</v>
      </c>
      <c r="AV34" s="26">
        <v>98.450900000000004</v>
      </c>
      <c r="AW34" s="26">
        <v>98.450999999999993</v>
      </c>
      <c r="AX34" s="26">
        <v>98.420100000000005</v>
      </c>
      <c r="AY34" s="26">
        <v>98.453699999999998</v>
      </c>
      <c r="AZ34" s="26">
        <v>98.455399999999997</v>
      </c>
      <c r="BA34" s="26">
        <v>98.443299999999994</v>
      </c>
      <c r="BB34" s="26">
        <v>98.432599999999994</v>
      </c>
      <c r="BC34" s="26">
        <v>98.4148</v>
      </c>
      <c r="BD34" s="26">
        <v>98.440799999999996</v>
      </c>
      <c r="BE34" s="26">
        <v>98.421400000000006</v>
      </c>
      <c r="BF34" s="26">
        <v>98.427599999999998</v>
      </c>
      <c r="BG34" s="26">
        <v>98.5107</v>
      </c>
      <c r="BH34" s="26">
        <v>98.400599999999997</v>
      </c>
      <c r="BI34" s="26">
        <v>98.381200000000007</v>
      </c>
      <c r="BJ34" s="26">
        <v>98.371899999999997</v>
      </c>
      <c r="BK34" s="26">
        <v>98.458699999999993</v>
      </c>
      <c r="BL34" s="26">
        <v>98.374399999999994</v>
      </c>
      <c r="BM34" s="26">
        <v>98.376400000000004</v>
      </c>
      <c r="BN34" s="26">
        <v>98.376099999999994</v>
      </c>
      <c r="BO34" s="26">
        <v>98.372500000000002</v>
      </c>
      <c r="BP34" s="26">
        <v>98.376999999999995</v>
      </c>
      <c r="BQ34" s="26">
        <v>98.500100000000003</v>
      </c>
      <c r="BR34" s="26">
        <v>98.477800000000002</v>
      </c>
      <c r="BS34" s="26">
        <v>98.463200000000001</v>
      </c>
      <c r="BT34" s="26">
        <v>98.436599999999999</v>
      </c>
      <c r="BU34" s="26">
        <v>98.471199999999996</v>
      </c>
      <c r="BV34" s="26">
        <v>98.407399999999996</v>
      </c>
      <c r="BW34" s="26">
        <v>98.428100000000001</v>
      </c>
      <c r="BX34" s="26">
        <v>98.406099999999995</v>
      </c>
      <c r="BY34" s="26">
        <v>98.394599999999997</v>
      </c>
      <c r="BZ34" s="26">
        <v>98.409400000000005</v>
      </c>
      <c r="CA34" s="26">
        <v>98.411600000000007</v>
      </c>
      <c r="CB34" s="26">
        <v>98.388499999999993</v>
      </c>
      <c r="CC34" s="26">
        <v>98.421499999999995</v>
      </c>
    </row>
    <row r="35" spans="1:81" ht="15.75" customHeight="1" x14ac:dyDescent="0.2">
      <c r="A35" s="42" t="s">
        <v>289</v>
      </c>
      <c r="B35" s="32" t="s">
        <v>174</v>
      </c>
      <c r="C35" s="26">
        <v>79.925700000000006</v>
      </c>
      <c r="D35" s="26">
        <v>79.929100000000005</v>
      </c>
      <c r="E35" s="26">
        <v>89.833299999999994</v>
      </c>
      <c r="F35" s="26">
        <v>90.138000000000005</v>
      </c>
      <c r="G35" s="26">
        <v>95.978899999999996</v>
      </c>
      <c r="H35" s="26">
        <v>95.973200000000006</v>
      </c>
      <c r="I35" s="26">
        <v>95.967299999999994</v>
      </c>
      <c r="J35" s="26">
        <v>96.038600000000002</v>
      </c>
      <c r="K35" s="26">
        <v>96.023200000000003</v>
      </c>
      <c r="L35" s="26">
        <v>95.939700000000002</v>
      </c>
      <c r="M35" s="26">
        <v>96.040099999999995</v>
      </c>
      <c r="N35" s="26">
        <v>96.056700000000006</v>
      </c>
      <c r="O35" s="26">
        <v>96.077699999999993</v>
      </c>
      <c r="P35" s="26">
        <v>96.048500000000004</v>
      </c>
      <c r="Q35" s="26">
        <v>96.097399999999993</v>
      </c>
      <c r="R35" s="26">
        <v>96.020499999999998</v>
      </c>
      <c r="S35" s="26">
        <v>96.009799999999998</v>
      </c>
      <c r="T35" s="26">
        <v>96.071299999999994</v>
      </c>
      <c r="U35" s="26">
        <v>96.081500000000005</v>
      </c>
      <c r="V35" s="26">
        <v>96.030600000000007</v>
      </c>
      <c r="W35" s="26">
        <v>96.129300000000001</v>
      </c>
      <c r="X35" s="26">
        <v>96.119</v>
      </c>
      <c r="Y35" s="26">
        <v>96.111900000000006</v>
      </c>
      <c r="Z35" s="26">
        <v>96.093800000000002</v>
      </c>
      <c r="AA35" s="26">
        <v>96.111999999999995</v>
      </c>
      <c r="AB35" s="26">
        <v>96.099900000000005</v>
      </c>
      <c r="AC35" s="26">
        <v>96.070099999999996</v>
      </c>
      <c r="AD35" s="26">
        <v>99.532600000000002</v>
      </c>
      <c r="AE35" s="26">
        <v>99.522300000000001</v>
      </c>
      <c r="AF35" s="26">
        <v>99.535200000000003</v>
      </c>
      <c r="AG35" s="26">
        <v>99.541799999999995</v>
      </c>
      <c r="AH35" s="26">
        <v>99.999099999999999</v>
      </c>
      <c r="AI35" s="26">
        <v>100</v>
      </c>
      <c r="AJ35" s="26">
        <v>98.421700000000001</v>
      </c>
      <c r="AK35" s="26">
        <v>98.424499999999995</v>
      </c>
      <c r="AL35" s="26">
        <v>98.408500000000004</v>
      </c>
      <c r="AM35" s="26">
        <v>87.640299999999996</v>
      </c>
      <c r="AN35" s="26">
        <v>98.382099999999994</v>
      </c>
      <c r="AO35" s="26">
        <v>98.408799999999999</v>
      </c>
      <c r="AP35" s="26">
        <v>98.417199999999994</v>
      </c>
      <c r="AQ35" s="26">
        <v>98.440600000000003</v>
      </c>
      <c r="AR35" s="26">
        <v>98.381600000000006</v>
      </c>
      <c r="AS35" s="26">
        <v>98.467799999999997</v>
      </c>
      <c r="AT35" s="26">
        <v>98.428399999999996</v>
      </c>
      <c r="AU35" s="26">
        <v>98.397900000000007</v>
      </c>
      <c r="AV35" s="26">
        <v>98.392899999999997</v>
      </c>
      <c r="AW35" s="26">
        <v>98.398700000000005</v>
      </c>
      <c r="AX35" s="26">
        <v>98.375500000000002</v>
      </c>
      <c r="AY35" s="26">
        <v>98.395099999999999</v>
      </c>
      <c r="AZ35" s="26">
        <v>98.415499999999994</v>
      </c>
      <c r="BA35" s="26">
        <v>98.450599999999994</v>
      </c>
      <c r="BB35" s="26">
        <v>98.403599999999997</v>
      </c>
      <c r="BC35" s="26">
        <v>98.424400000000006</v>
      </c>
      <c r="BD35" s="26">
        <v>98.418999999999997</v>
      </c>
      <c r="BE35" s="26">
        <v>98.416899999999998</v>
      </c>
      <c r="BF35" s="26">
        <v>98.435199999999995</v>
      </c>
      <c r="BG35" s="26">
        <v>98.481899999999996</v>
      </c>
      <c r="BH35" s="26">
        <v>98.395300000000006</v>
      </c>
      <c r="BI35" s="26">
        <v>98.411100000000005</v>
      </c>
      <c r="BJ35" s="26">
        <v>98.407499999999999</v>
      </c>
      <c r="BK35" s="26">
        <v>98.410300000000007</v>
      </c>
      <c r="BL35" s="26">
        <v>98.409700000000001</v>
      </c>
      <c r="BM35" s="26">
        <v>98.417699999999996</v>
      </c>
      <c r="BN35" s="26">
        <v>98.414299999999997</v>
      </c>
      <c r="BO35" s="26">
        <v>98.411100000000005</v>
      </c>
      <c r="BP35" s="26">
        <v>98.415599999999998</v>
      </c>
      <c r="BQ35" s="26">
        <v>98.486500000000007</v>
      </c>
      <c r="BR35" s="26">
        <v>98.434600000000003</v>
      </c>
      <c r="BS35" s="26">
        <v>98.480900000000005</v>
      </c>
      <c r="BT35" s="26">
        <v>98.4499</v>
      </c>
      <c r="BU35" s="26">
        <v>98.427199999999999</v>
      </c>
      <c r="BV35" s="26">
        <v>98.418899999999994</v>
      </c>
      <c r="BW35" s="26">
        <v>98.450299999999999</v>
      </c>
      <c r="BX35" s="26">
        <v>98.4345</v>
      </c>
      <c r="BY35" s="26">
        <v>98.410700000000006</v>
      </c>
      <c r="BZ35" s="26">
        <v>98.416899999999998</v>
      </c>
      <c r="CA35" s="26">
        <v>98.4251</v>
      </c>
      <c r="CB35" s="26">
        <v>98.357799999999997</v>
      </c>
      <c r="CC35" s="26">
        <v>98.426500000000004</v>
      </c>
    </row>
    <row r="36" spans="1:81" ht="15.75" customHeight="1" x14ac:dyDescent="0.2">
      <c r="A36" s="43" t="s">
        <v>290</v>
      </c>
      <c r="B36" s="33" t="s">
        <v>220</v>
      </c>
      <c r="C36" s="26">
        <v>79.926299999999998</v>
      </c>
      <c r="D36" s="26">
        <v>79.939899999999994</v>
      </c>
      <c r="E36" s="26">
        <v>89.762200000000007</v>
      </c>
      <c r="F36" s="26">
        <v>90.054500000000004</v>
      </c>
      <c r="G36" s="26">
        <v>96.076099999999997</v>
      </c>
      <c r="H36" s="26">
        <v>96.074399999999997</v>
      </c>
      <c r="I36" s="26">
        <v>96.073300000000003</v>
      </c>
      <c r="J36" s="26">
        <v>96.128200000000007</v>
      </c>
      <c r="K36" s="26">
        <v>96.0321</v>
      </c>
      <c r="L36" s="26">
        <v>96.003399999999999</v>
      </c>
      <c r="M36" s="26">
        <v>96.066400000000002</v>
      </c>
      <c r="N36" s="26">
        <v>96.111500000000007</v>
      </c>
      <c r="O36" s="26">
        <v>96.099000000000004</v>
      </c>
      <c r="P36" s="26">
        <v>96.179500000000004</v>
      </c>
      <c r="Q36" s="26">
        <v>96.184200000000004</v>
      </c>
      <c r="R36" s="26">
        <v>96.147800000000004</v>
      </c>
      <c r="S36" s="26">
        <v>96.059399999999997</v>
      </c>
      <c r="T36" s="26">
        <v>96.167699999999996</v>
      </c>
      <c r="U36" s="26">
        <v>96.138400000000004</v>
      </c>
      <c r="V36" s="26">
        <v>96.175700000000006</v>
      </c>
      <c r="W36" s="26">
        <v>96.213200000000001</v>
      </c>
      <c r="X36" s="26">
        <v>96.186599999999999</v>
      </c>
      <c r="Y36" s="26">
        <v>96.192800000000005</v>
      </c>
      <c r="Z36" s="26">
        <v>96.210099999999997</v>
      </c>
      <c r="AA36" s="26">
        <v>96.168899999999994</v>
      </c>
      <c r="AB36" s="26">
        <v>96.204599999999999</v>
      </c>
      <c r="AC36" s="26">
        <v>96.183499999999995</v>
      </c>
      <c r="AD36" s="26">
        <v>98.420299999999997</v>
      </c>
      <c r="AE36" s="26">
        <v>98.347399999999993</v>
      </c>
      <c r="AF36" s="26">
        <v>98.413300000000007</v>
      </c>
      <c r="AG36" s="26">
        <v>98.382599999999996</v>
      </c>
      <c r="AH36" s="26">
        <v>98.388999999999996</v>
      </c>
      <c r="AI36" s="26">
        <v>98.409800000000004</v>
      </c>
      <c r="AJ36" s="26">
        <v>100</v>
      </c>
      <c r="AK36" s="26">
        <v>99.983099999999993</v>
      </c>
      <c r="AL36" s="26">
        <v>99.984499999999997</v>
      </c>
      <c r="AM36" s="26">
        <v>87.589799999999997</v>
      </c>
      <c r="AN36" s="26">
        <v>98.561300000000003</v>
      </c>
      <c r="AO36" s="26">
        <v>98.505099999999999</v>
      </c>
      <c r="AP36" s="26">
        <v>98.507900000000006</v>
      </c>
      <c r="AQ36" s="26">
        <v>98.522300000000001</v>
      </c>
      <c r="AR36" s="26">
        <v>98.552199999999999</v>
      </c>
      <c r="AS36" s="26">
        <v>98.552000000000007</v>
      </c>
      <c r="AT36" s="26">
        <v>98.59</v>
      </c>
      <c r="AU36" s="26">
        <v>98.571100000000001</v>
      </c>
      <c r="AV36" s="26">
        <v>98.569900000000004</v>
      </c>
      <c r="AW36" s="26">
        <v>98.57</v>
      </c>
      <c r="AX36" s="26">
        <v>98.5428</v>
      </c>
      <c r="AY36" s="26">
        <v>98.561999999999998</v>
      </c>
      <c r="AZ36" s="26">
        <v>98.487300000000005</v>
      </c>
      <c r="BA36" s="26">
        <v>98.495599999999996</v>
      </c>
      <c r="BB36" s="26">
        <v>98.503100000000003</v>
      </c>
      <c r="BC36" s="26">
        <v>98.593000000000004</v>
      </c>
      <c r="BD36" s="26">
        <v>98.565799999999996</v>
      </c>
      <c r="BE36" s="26">
        <v>98.5779</v>
      </c>
      <c r="BF36" s="26">
        <v>98.568899999999999</v>
      </c>
      <c r="BG36" s="26">
        <v>98.615300000000005</v>
      </c>
      <c r="BH36" s="26">
        <v>98.602599999999995</v>
      </c>
      <c r="BI36" s="26">
        <v>98.569400000000002</v>
      </c>
      <c r="BJ36" s="26">
        <v>98.582899999999995</v>
      </c>
      <c r="BK36" s="26">
        <v>98.627600000000001</v>
      </c>
      <c r="BL36" s="26">
        <v>98.583200000000005</v>
      </c>
      <c r="BM36" s="26">
        <v>98.567999999999998</v>
      </c>
      <c r="BN36" s="26">
        <v>98.568200000000004</v>
      </c>
      <c r="BO36" s="26">
        <v>98.582999999999998</v>
      </c>
      <c r="BP36" s="26">
        <v>98.568799999999996</v>
      </c>
      <c r="BQ36" s="26">
        <v>98.595200000000006</v>
      </c>
      <c r="BR36" s="26">
        <v>98.570499999999996</v>
      </c>
      <c r="BS36" s="26">
        <v>98.613299999999995</v>
      </c>
      <c r="BT36" s="26">
        <v>98.561999999999998</v>
      </c>
      <c r="BU36" s="26">
        <v>98.570400000000006</v>
      </c>
      <c r="BV36" s="26">
        <v>98.589399999999998</v>
      </c>
      <c r="BW36" s="26">
        <v>98.554699999999997</v>
      </c>
      <c r="BX36" s="26">
        <v>98.559700000000007</v>
      </c>
      <c r="BY36" s="26">
        <v>98.580399999999997</v>
      </c>
      <c r="BZ36" s="26">
        <v>98.588499999999996</v>
      </c>
      <c r="CA36" s="26">
        <v>98.589100000000002</v>
      </c>
      <c r="CB36" s="26">
        <v>98.578199999999995</v>
      </c>
      <c r="CC36" s="26">
        <v>98.629199999999997</v>
      </c>
    </row>
    <row r="37" spans="1:81" ht="15.75" customHeight="1" x14ac:dyDescent="0.2">
      <c r="A37" s="43" t="s">
        <v>291</v>
      </c>
      <c r="B37" s="33" t="s">
        <v>218</v>
      </c>
      <c r="C37" s="26">
        <v>79.965500000000006</v>
      </c>
      <c r="D37" s="26">
        <v>79.965100000000007</v>
      </c>
      <c r="E37" s="26">
        <v>89.821600000000004</v>
      </c>
      <c r="F37" s="26">
        <v>90.0852</v>
      </c>
      <c r="G37" s="26">
        <v>96.085599999999999</v>
      </c>
      <c r="H37" s="26">
        <v>96.091300000000004</v>
      </c>
      <c r="I37" s="26">
        <v>96.077799999999996</v>
      </c>
      <c r="J37" s="26">
        <v>96.153199999999998</v>
      </c>
      <c r="K37" s="26">
        <v>96.063199999999995</v>
      </c>
      <c r="L37" s="26">
        <v>96.006699999999995</v>
      </c>
      <c r="M37" s="26">
        <v>96.067099999999996</v>
      </c>
      <c r="N37" s="26">
        <v>96.109899999999996</v>
      </c>
      <c r="O37" s="26">
        <v>96.158600000000007</v>
      </c>
      <c r="P37" s="26">
        <v>96.137799999999999</v>
      </c>
      <c r="Q37" s="26">
        <v>96.188699999999997</v>
      </c>
      <c r="R37" s="26">
        <v>96.135999999999996</v>
      </c>
      <c r="S37" s="26">
        <v>96.123999999999995</v>
      </c>
      <c r="T37" s="26">
        <v>96.155799999999999</v>
      </c>
      <c r="U37" s="26">
        <v>96.204499999999996</v>
      </c>
      <c r="V37" s="26">
        <v>96.132599999999996</v>
      </c>
      <c r="W37" s="26">
        <v>96.200299999999999</v>
      </c>
      <c r="X37" s="26">
        <v>96.138099999999994</v>
      </c>
      <c r="Y37" s="26">
        <v>96.229299999999995</v>
      </c>
      <c r="Z37" s="26">
        <v>96.138499999999993</v>
      </c>
      <c r="AA37" s="26">
        <v>96.230500000000006</v>
      </c>
      <c r="AB37" s="26">
        <v>96.209000000000003</v>
      </c>
      <c r="AC37" s="26">
        <v>96.187399999999997</v>
      </c>
      <c r="AD37" s="26">
        <v>98.421400000000006</v>
      </c>
      <c r="AE37" s="26">
        <v>98.403899999999993</v>
      </c>
      <c r="AF37" s="26">
        <v>98.404799999999994</v>
      </c>
      <c r="AG37" s="26">
        <v>98.437100000000001</v>
      </c>
      <c r="AH37" s="26">
        <v>98.393799999999999</v>
      </c>
      <c r="AI37" s="26">
        <v>98.420900000000003</v>
      </c>
      <c r="AJ37" s="26">
        <v>99.977999999999994</v>
      </c>
      <c r="AK37" s="26">
        <v>100</v>
      </c>
      <c r="AL37" s="26">
        <v>99.9923</v>
      </c>
      <c r="AM37" s="26">
        <v>87.600999999999999</v>
      </c>
      <c r="AN37" s="26">
        <v>98.589200000000005</v>
      </c>
      <c r="AO37" s="26">
        <v>98.537999999999997</v>
      </c>
      <c r="AP37" s="26">
        <v>98.520099999999999</v>
      </c>
      <c r="AQ37" s="26">
        <v>98.558599999999998</v>
      </c>
      <c r="AR37" s="26">
        <v>98.556600000000003</v>
      </c>
      <c r="AS37" s="26">
        <v>98.544300000000007</v>
      </c>
      <c r="AT37" s="26">
        <v>98.6126</v>
      </c>
      <c r="AU37" s="26">
        <v>98.546000000000006</v>
      </c>
      <c r="AV37" s="26">
        <v>98.540099999999995</v>
      </c>
      <c r="AW37" s="26">
        <v>98.546599999999998</v>
      </c>
      <c r="AX37" s="26">
        <v>98.537199999999999</v>
      </c>
      <c r="AY37" s="26">
        <v>98.531800000000004</v>
      </c>
      <c r="AZ37" s="26">
        <v>98.504199999999997</v>
      </c>
      <c r="BA37" s="26">
        <v>98.523799999999994</v>
      </c>
      <c r="BB37" s="26">
        <v>98.494299999999996</v>
      </c>
      <c r="BC37" s="26">
        <v>98.659599999999998</v>
      </c>
      <c r="BD37" s="26">
        <v>98.589200000000005</v>
      </c>
      <c r="BE37" s="26">
        <v>98.643299999999996</v>
      </c>
      <c r="BF37" s="26">
        <v>98.600899999999996</v>
      </c>
      <c r="BG37" s="26">
        <v>98.636799999999994</v>
      </c>
      <c r="BH37" s="26">
        <v>98.628600000000006</v>
      </c>
      <c r="BI37" s="26">
        <v>98.608699999999999</v>
      </c>
      <c r="BJ37" s="26">
        <v>98.600700000000003</v>
      </c>
      <c r="BK37" s="26">
        <v>98.600300000000004</v>
      </c>
      <c r="BL37" s="26">
        <v>98.599500000000006</v>
      </c>
      <c r="BM37" s="26">
        <v>98.605900000000005</v>
      </c>
      <c r="BN37" s="26">
        <v>98.605800000000002</v>
      </c>
      <c r="BO37" s="26">
        <v>98.600999999999999</v>
      </c>
      <c r="BP37" s="26">
        <v>98.600899999999996</v>
      </c>
      <c r="BQ37" s="26">
        <v>98.631900000000002</v>
      </c>
      <c r="BR37" s="26">
        <v>98.619399999999999</v>
      </c>
      <c r="BS37" s="26">
        <v>98.622100000000003</v>
      </c>
      <c r="BT37" s="26">
        <v>98.581100000000006</v>
      </c>
      <c r="BU37" s="26">
        <v>98.615200000000002</v>
      </c>
      <c r="BV37" s="26">
        <v>98.674000000000007</v>
      </c>
      <c r="BW37" s="26">
        <v>98.636399999999995</v>
      </c>
      <c r="BX37" s="26">
        <v>98.6387</v>
      </c>
      <c r="BY37" s="26">
        <v>98.662599999999998</v>
      </c>
      <c r="BZ37" s="26">
        <v>98.646100000000004</v>
      </c>
      <c r="CA37" s="26">
        <v>98.637500000000003</v>
      </c>
      <c r="CB37" s="26">
        <v>98.584400000000002</v>
      </c>
      <c r="CC37" s="26">
        <v>98.635300000000001</v>
      </c>
    </row>
    <row r="38" spans="1:81" ht="15.75" customHeight="1" x14ac:dyDescent="0.2">
      <c r="A38" s="43" t="s">
        <v>292</v>
      </c>
      <c r="B38" s="33" t="s">
        <v>215</v>
      </c>
      <c r="C38" s="26">
        <v>79.922700000000006</v>
      </c>
      <c r="D38" s="26">
        <v>79.993799999999993</v>
      </c>
      <c r="E38" s="26">
        <v>89.800200000000004</v>
      </c>
      <c r="F38" s="26">
        <v>90.107100000000003</v>
      </c>
      <c r="G38" s="26">
        <v>96.050799999999995</v>
      </c>
      <c r="H38" s="26">
        <v>96.022599999999997</v>
      </c>
      <c r="I38" s="26">
        <v>96.026899999999998</v>
      </c>
      <c r="J38" s="26">
        <v>96.080100000000002</v>
      </c>
      <c r="K38" s="26">
        <v>96.054100000000005</v>
      </c>
      <c r="L38" s="26">
        <v>96.0381</v>
      </c>
      <c r="M38" s="26">
        <v>96.039599999999993</v>
      </c>
      <c r="N38" s="26">
        <v>96.095699999999994</v>
      </c>
      <c r="O38" s="26">
        <v>96.087900000000005</v>
      </c>
      <c r="P38" s="26">
        <v>96.166700000000006</v>
      </c>
      <c r="Q38" s="26">
        <v>96.138599999999997</v>
      </c>
      <c r="R38" s="26">
        <v>96.087100000000007</v>
      </c>
      <c r="S38" s="26">
        <v>96.020899999999997</v>
      </c>
      <c r="T38" s="26">
        <v>96.098699999999994</v>
      </c>
      <c r="U38" s="26">
        <v>96.132599999999996</v>
      </c>
      <c r="V38" s="26">
        <v>96.134799999999998</v>
      </c>
      <c r="W38" s="26">
        <v>96.202500000000001</v>
      </c>
      <c r="X38" s="26">
        <v>96.197599999999994</v>
      </c>
      <c r="Y38" s="26">
        <v>96.238200000000006</v>
      </c>
      <c r="Z38" s="26">
        <v>96.162000000000006</v>
      </c>
      <c r="AA38" s="26">
        <v>96.174000000000007</v>
      </c>
      <c r="AB38" s="26">
        <v>96.186199999999999</v>
      </c>
      <c r="AC38" s="26">
        <v>96.179599999999994</v>
      </c>
      <c r="AD38" s="26">
        <v>98.467100000000002</v>
      </c>
      <c r="AE38" s="26">
        <v>98.380799999999994</v>
      </c>
      <c r="AF38" s="26">
        <v>98.462000000000003</v>
      </c>
      <c r="AG38" s="26">
        <v>98.417599999999993</v>
      </c>
      <c r="AH38" s="26">
        <v>98.416899999999998</v>
      </c>
      <c r="AI38" s="26">
        <v>98.403099999999995</v>
      </c>
      <c r="AJ38" s="26">
        <v>99.985299999999995</v>
      </c>
      <c r="AK38" s="26">
        <v>99.9923</v>
      </c>
      <c r="AL38" s="26">
        <v>100</v>
      </c>
      <c r="AM38" s="26">
        <v>87.642099999999999</v>
      </c>
      <c r="AN38" s="26">
        <v>98.531899999999993</v>
      </c>
      <c r="AO38" s="26">
        <v>98.503399999999999</v>
      </c>
      <c r="AP38" s="26">
        <v>98.486500000000007</v>
      </c>
      <c r="AQ38" s="26">
        <v>98.496200000000002</v>
      </c>
      <c r="AR38" s="26">
        <v>98.552499999999995</v>
      </c>
      <c r="AS38" s="26">
        <v>98.51</v>
      </c>
      <c r="AT38" s="26">
        <v>98.510999999999996</v>
      </c>
      <c r="AU38" s="26">
        <v>98.52</v>
      </c>
      <c r="AV38" s="26">
        <v>98.520700000000005</v>
      </c>
      <c r="AW38" s="26">
        <v>98.520700000000005</v>
      </c>
      <c r="AX38" s="26">
        <v>98.490200000000002</v>
      </c>
      <c r="AY38" s="26">
        <v>98.501300000000001</v>
      </c>
      <c r="AZ38" s="26">
        <v>98.492800000000003</v>
      </c>
      <c r="BA38" s="26">
        <v>98.499499999999998</v>
      </c>
      <c r="BB38" s="26">
        <v>98.462999999999994</v>
      </c>
      <c r="BC38" s="26">
        <v>98.595200000000006</v>
      </c>
      <c r="BD38" s="26">
        <v>98.596299999999999</v>
      </c>
      <c r="BE38" s="26">
        <v>98.621399999999994</v>
      </c>
      <c r="BF38" s="26">
        <v>98.5886</v>
      </c>
      <c r="BG38" s="26">
        <v>98.5792</v>
      </c>
      <c r="BH38" s="26">
        <v>98.557500000000005</v>
      </c>
      <c r="BI38" s="26">
        <v>98.5852</v>
      </c>
      <c r="BJ38" s="26">
        <v>98.592200000000005</v>
      </c>
      <c r="BK38" s="26">
        <v>98.580100000000002</v>
      </c>
      <c r="BL38" s="26">
        <v>98.591800000000006</v>
      </c>
      <c r="BM38" s="26">
        <v>98.592200000000005</v>
      </c>
      <c r="BN38" s="26">
        <v>98.592200000000005</v>
      </c>
      <c r="BO38" s="26">
        <v>98.592399999999998</v>
      </c>
      <c r="BP38" s="26">
        <v>98.5929</v>
      </c>
      <c r="BQ38" s="26">
        <v>98.6126</v>
      </c>
      <c r="BR38" s="26">
        <v>98.575500000000005</v>
      </c>
      <c r="BS38" s="26">
        <v>98.567300000000003</v>
      </c>
      <c r="BT38" s="26">
        <v>98.564800000000005</v>
      </c>
      <c r="BU38" s="26">
        <v>98.576400000000007</v>
      </c>
      <c r="BV38" s="26">
        <v>98.602099999999993</v>
      </c>
      <c r="BW38" s="26">
        <v>98.547200000000004</v>
      </c>
      <c r="BX38" s="26">
        <v>98.573400000000007</v>
      </c>
      <c r="BY38" s="26">
        <v>98.624700000000004</v>
      </c>
      <c r="BZ38" s="26">
        <v>98.622799999999998</v>
      </c>
      <c r="CA38" s="26">
        <v>98.617099999999994</v>
      </c>
      <c r="CB38" s="26">
        <v>98.524699999999996</v>
      </c>
      <c r="CC38" s="26">
        <v>98.650099999999995</v>
      </c>
    </row>
    <row r="39" spans="1:81" ht="15.75" customHeight="1" x14ac:dyDescent="0.2">
      <c r="A39" s="44" t="s">
        <v>293</v>
      </c>
      <c r="B39" s="34" t="s">
        <v>156</v>
      </c>
      <c r="C39" s="26">
        <v>80.2654</v>
      </c>
      <c r="D39" s="26">
        <v>80.378299999999996</v>
      </c>
      <c r="E39" s="26">
        <v>86.804400000000001</v>
      </c>
      <c r="F39" s="26">
        <v>87.021500000000003</v>
      </c>
      <c r="G39" s="26">
        <v>87.481200000000001</v>
      </c>
      <c r="H39" s="26">
        <v>87.430999999999997</v>
      </c>
      <c r="I39" s="26">
        <v>87.411199999999994</v>
      </c>
      <c r="J39" s="26">
        <v>87.518500000000003</v>
      </c>
      <c r="K39" s="26">
        <v>87.429199999999994</v>
      </c>
      <c r="L39" s="26">
        <v>87.363399999999999</v>
      </c>
      <c r="M39" s="26">
        <v>87.584599999999995</v>
      </c>
      <c r="N39" s="26">
        <v>87.543000000000006</v>
      </c>
      <c r="O39" s="26">
        <v>87.379300000000001</v>
      </c>
      <c r="P39" s="26">
        <v>87.509799999999998</v>
      </c>
      <c r="Q39" s="26">
        <v>87.396799999999999</v>
      </c>
      <c r="R39" s="26">
        <v>87.512299999999996</v>
      </c>
      <c r="S39" s="26">
        <v>87.495800000000003</v>
      </c>
      <c r="T39" s="26">
        <v>87.537300000000002</v>
      </c>
      <c r="U39" s="26">
        <v>87.444100000000006</v>
      </c>
      <c r="V39" s="26">
        <v>87.483800000000002</v>
      </c>
      <c r="W39" s="26">
        <v>87.535200000000003</v>
      </c>
      <c r="X39" s="26">
        <v>87.556899999999999</v>
      </c>
      <c r="Y39" s="26">
        <v>87.484800000000007</v>
      </c>
      <c r="Z39" s="26">
        <v>87.514600000000002</v>
      </c>
      <c r="AA39" s="26">
        <v>87.508399999999995</v>
      </c>
      <c r="AB39" s="26">
        <v>87.527600000000007</v>
      </c>
      <c r="AC39" s="26">
        <v>87.515199999999993</v>
      </c>
      <c r="AD39" s="26">
        <v>87.614500000000007</v>
      </c>
      <c r="AE39" s="26">
        <v>87.531300000000002</v>
      </c>
      <c r="AF39" s="26">
        <v>87.510999999999996</v>
      </c>
      <c r="AG39" s="26">
        <v>87.564499999999995</v>
      </c>
      <c r="AH39" s="26">
        <v>87.588800000000006</v>
      </c>
      <c r="AI39" s="26">
        <v>87.558499999999995</v>
      </c>
      <c r="AJ39" s="26">
        <v>87.618899999999996</v>
      </c>
      <c r="AK39" s="26">
        <v>87.517399999999995</v>
      </c>
      <c r="AL39" s="26">
        <v>87.494399999999999</v>
      </c>
      <c r="AM39" s="26">
        <v>100</v>
      </c>
      <c r="AN39" s="26">
        <v>87.458600000000004</v>
      </c>
      <c r="AO39" s="26">
        <v>87.583799999999997</v>
      </c>
      <c r="AP39" s="26">
        <v>87.613900000000001</v>
      </c>
      <c r="AQ39" s="26">
        <v>87.536199999999994</v>
      </c>
      <c r="AR39" s="26">
        <v>87.555499999999995</v>
      </c>
      <c r="AS39" s="26">
        <v>87.5364</v>
      </c>
      <c r="AT39" s="26">
        <v>87.501900000000006</v>
      </c>
      <c r="AU39" s="26">
        <v>87.633600000000001</v>
      </c>
      <c r="AV39" s="26">
        <v>87.634399999999999</v>
      </c>
      <c r="AW39" s="26">
        <v>87.624200000000002</v>
      </c>
      <c r="AX39" s="26">
        <v>87.667500000000004</v>
      </c>
      <c r="AY39" s="26">
        <v>87.6524</v>
      </c>
      <c r="AZ39" s="26">
        <v>87.602099999999993</v>
      </c>
      <c r="BA39" s="26">
        <v>87.607799999999997</v>
      </c>
      <c r="BB39" s="26">
        <v>87.628200000000007</v>
      </c>
      <c r="BC39" s="26">
        <v>87.656199999999998</v>
      </c>
      <c r="BD39" s="26">
        <v>87.5822</v>
      </c>
      <c r="BE39" s="26">
        <v>87.591999999999999</v>
      </c>
      <c r="BF39" s="26">
        <v>87.586600000000004</v>
      </c>
      <c r="BG39" s="26">
        <v>87.649000000000001</v>
      </c>
      <c r="BH39" s="26">
        <v>87.560699999999997</v>
      </c>
      <c r="BI39" s="26">
        <v>87.647000000000006</v>
      </c>
      <c r="BJ39" s="26">
        <v>87.653300000000002</v>
      </c>
      <c r="BK39" s="26">
        <v>87.609899999999996</v>
      </c>
      <c r="BL39" s="26">
        <v>87.655299999999997</v>
      </c>
      <c r="BM39" s="26">
        <v>87.629499999999993</v>
      </c>
      <c r="BN39" s="26">
        <v>87.639799999999994</v>
      </c>
      <c r="BO39" s="26">
        <v>87.652500000000003</v>
      </c>
      <c r="BP39" s="26">
        <v>87.638300000000001</v>
      </c>
      <c r="BQ39" s="26">
        <v>87.602000000000004</v>
      </c>
      <c r="BR39" s="26">
        <v>87.638000000000005</v>
      </c>
      <c r="BS39" s="26">
        <v>87.601399999999998</v>
      </c>
      <c r="BT39" s="26">
        <v>87.611800000000002</v>
      </c>
      <c r="BU39" s="26">
        <v>87.648399999999995</v>
      </c>
      <c r="BV39" s="26">
        <v>87.616399999999999</v>
      </c>
      <c r="BW39" s="26">
        <v>87.603099999999998</v>
      </c>
      <c r="BX39" s="26">
        <v>87.631</v>
      </c>
      <c r="BY39" s="26">
        <v>87.609700000000004</v>
      </c>
      <c r="BZ39" s="26">
        <v>87.611999999999995</v>
      </c>
      <c r="CA39" s="26">
        <v>87.616399999999999</v>
      </c>
      <c r="CB39" s="26">
        <v>87.651600000000002</v>
      </c>
      <c r="CC39" s="26">
        <v>87.620599999999996</v>
      </c>
    </row>
    <row r="40" spans="1:81" ht="15.75" customHeight="1" x14ac:dyDescent="0.2">
      <c r="A40" s="44" t="s">
        <v>294</v>
      </c>
      <c r="B40" s="34" t="s">
        <v>152</v>
      </c>
      <c r="C40" s="26">
        <v>79.8386</v>
      </c>
      <c r="D40" s="26">
        <v>79.871499999999997</v>
      </c>
      <c r="E40" s="26">
        <v>89.857699999999994</v>
      </c>
      <c r="F40" s="26">
        <v>90.099299999999999</v>
      </c>
      <c r="G40" s="26">
        <v>96.182299999999998</v>
      </c>
      <c r="H40" s="26">
        <v>96.227400000000003</v>
      </c>
      <c r="I40" s="26">
        <v>96.229799999999997</v>
      </c>
      <c r="J40" s="26">
        <v>96.227599999999995</v>
      </c>
      <c r="K40" s="26">
        <v>96.1143</v>
      </c>
      <c r="L40" s="26">
        <v>96.096699999999998</v>
      </c>
      <c r="M40" s="26">
        <v>96.233599999999996</v>
      </c>
      <c r="N40" s="26">
        <v>96.247200000000007</v>
      </c>
      <c r="O40" s="26">
        <v>96.190600000000003</v>
      </c>
      <c r="P40" s="26">
        <v>96.305599999999998</v>
      </c>
      <c r="Q40" s="26">
        <v>96.308700000000002</v>
      </c>
      <c r="R40" s="26">
        <v>96.148799999999994</v>
      </c>
      <c r="S40" s="26">
        <v>96.2316</v>
      </c>
      <c r="T40" s="26">
        <v>96.197199999999995</v>
      </c>
      <c r="U40" s="26">
        <v>96.244699999999995</v>
      </c>
      <c r="V40" s="26">
        <v>96.210400000000007</v>
      </c>
      <c r="W40" s="26">
        <v>96.328299999999999</v>
      </c>
      <c r="X40" s="26">
        <v>96.206500000000005</v>
      </c>
      <c r="Y40" s="26">
        <v>96.279799999999994</v>
      </c>
      <c r="Z40" s="26">
        <v>96.1845</v>
      </c>
      <c r="AA40" s="26">
        <v>96.224199999999996</v>
      </c>
      <c r="AB40" s="26">
        <v>96.212100000000007</v>
      </c>
      <c r="AC40" s="26">
        <v>96.160200000000003</v>
      </c>
      <c r="AD40" s="26">
        <v>98.533100000000005</v>
      </c>
      <c r="AE40" s="26">
        <v>98.355699999999999</v>
      </c>
      <c r="AF40" s="26">
        <v>98.429699999999997</v>
      </c>
      <c r="AG40" s="26">
        <v>98.518000000000001</v>
      </c>
      <c r="AH40" s="26">
        <v>98.408600000000007</v>
      </c>
      <c r="AI40" s="26">
        <v>98.366200000000006</v>
      </c>
      <c r="AJ40" s="26">
        <v>98.604299999999995</v>
      </c>
      <c r="AK40" s="26">
        <v>98.554900000000004</v>
      </c>
      <c r="AL40" s="26">
        <v>98.5274</v>
      </c>
      <c r="AM40" s="26">
        <v>87.624499999999998</v>
      </c>
      <c r="AN40" s="26">
        <v>100</v>
      </c>
      <c r="AO40" s="26">
        <v>99.941599999999994</v>
      </c>
      <c r="AP40" s="26">
        <v>99.941000000000003</v>
      </c>
      <c r="AQ40" s="26">
        <v>99.902199999999993</v>
      </c>
      <c r="AR40" s="26">
        <v>99.977999999999994</v>
      </c>
      <c r="AS40" s="26">
        <v>99.9238</v>
      </c>
      <c r="AT40" s="26">
        <v>99.967799999999997</v>
      </c>
      <c r="AU40" s="26">
        <v>98.686899999999994</v>
      </c>
      <c r="AV40" s="26">
        <v>98.689700000000002</v>
      </c>
      <c r="AW40" s="26">
        <v>98.6875</v>
      </c>
      <c r="AX40" s="26">
        <v>98.6952</v>
      </c>
      <c r="AY40" s="26">
        <v>98.714699999999993</v>
      </c>
      <c r="AZ40" s="26">
        <v>98.718299999999999</v>
      </c>
      <c r="BA40" s="26">
        <v>98.6601</v>
      </c>
      <c r="BB40" s="26">
        <v>98.736400000000003</v>
      </c>
      <c r="BC40" s="26">
        <v>98.731899999999996</v>
      </c>
      <c r="BD40" s="26">
        <v>98.704599999999999</v>
      </c>
      <c r="BE40" s="26">
        <v>98.751300000000001</v>
      </c>
      <c r="BF40" s="26">
        <v>98.728300000000004</v>
      </c>
      <c r="BG40" s="26">
        <v>98.785799999999995</v>
      </c>
      <c r="BH40" s="26">
        <v>98.736900000000006</v>
      </c>
      <c r="BI40" s="26">
        <v>98.731399999999994</v>
      </c>
      <c r="BJ40" s="26">
        <v>98.735100000000003</v>
      </c>
      <c r="BK40" s="26">
        <v>98.799199999999999</v>
      </c>
      <c r="BL40" s="26">
        <v>98.734800000000007</v>
      </c>
      <c r="BM40" s="26">
        <v>98.727400000000003</v>
      </c>
      <c r="BN40" s="26">
        <v>98.729799999999997</v>
      </c>
      <c r="BO40" s="26">
        <v>98.735100000000003</v>
      </c>
      <c r="BP40" s="26">
        <v>98.730699999999999</v>
      </c>
      <c r="BQ40" s="26">
        <v>98.767799999999994</v>
      </c>
      <c r="BR40" s="26">
        <v>98.761700000000005</v>
      </c>
      <c r="BS40" s="26">
        <v>98.761300000000006</v>
      </c>
      <c r="BT40" s="26">
        <v>98.694400000000002</v>
      </c>
      <c r="BU40" s="26">
        <v>98.762600000000006</v>
      </c>
      <c r="BV40" s="26">
        <v>98.745500000000007</v>
      </c>
      <c r="BW40" s="26">
        <v>98.732100000000003</v>
      </c>
      <c r="BX40" s="26">
        <v>98.739199999999997</v>
      </c>
      <c r="BY40" s="26">
        <v>98.750200000000007</v>
      </c>
      <c r="BZ40" s="26">
        <v>98.750699999999995</v>
      </c>
      <c r="CA40" s="26">
        <v>98.769199999999998</v>
      </c>
      <c r="CB40" s="26">
        <v>98.757199999999997</v>
      </c>
      <c r="CC40" s="26">
        <v>98.739900000000006</v>
      </c>
    </row>
    <row r="41" spans="1:81" ht="15.75" customHeight="1" x14ac:dyDescent="0.2">
      <c r="A41" s="44" t="s">
        <v>295</v>
      </c>
      <c r="B41" s="34" t="s">
        <v>159</v>
      </c>
      <c r="C41" s="26">
        <v>79.865600000000001</v>
      </c>
      <c r="D41" s="26">
        <v>79.850499999999997</v>
      </c>
      <c r="E41" s="26">
        <v>89.892899999999997</v>
      </c>
      <c r="F41" s="26">
        <v>90.210400000000007</v>
      </c>
      <c r="G41" s="26">
        <v>96.269400000000005</v>
      </c>
      <c r="H41" s="26">
        <v>96.272499999999994</v>
      </c>
      <c r="I41" s="26">
        <v>96.257300000000001</v>
      </c>
      <c r="J41" s="26">
        <v>96.203500000000005</v>
      </c>
      <c r="K41" s="26">
        <v>96.074200000000005</v>
      </c>
      <c r="L41" s="26">
        <v>96.080699999999993</v>
      </c>
      <c r="M41" s="26">
        <v>96.253</v>
      </c>
      <c r="N41" s="26">
        <v>96.305000000000007</v>
      </c>
      <c r="O41" s="26">
        <v>96.222700000000003</v>
      </c>
      <c r="P41" s="26">
        <v>96.269400000000005</v>
      </c>
      <c r="Q41" s="26">
        <v>96.316800000000001</v>
      </c>
      <c r="R41" s="26">
        <v>96.194199999999995</v>
      </c>
      <c r="S41" s="26">
        <v>96.238600000000005</v>
      </c>
      <c r="T41" s="26">
        <v>96.178399999999996</v>
      </c>
      <c r="U41" s="26">
        <v>96.239500000000007</v>
      </c>
      <c r="V41" s="26">
        <v>96.186099999999996</v>
      </c>
      <c r="W41" s="26">
        <v>96.335599999999999</v>
      </c>
      <c r="X41" s="26">
        <v>96.24</v>
      </c>
      <c r="Y41" s="26">
        <v>96.269099999999995</v>
      </c>
      <c r="Z41" s="26">
        <v>96.222899999999996</v>
      </c>
      <c r="AA41" s="26">
        <v>96.201599999999999</v>
      </c>
      <c r="AB41" s="26">
        <v>96.216700000000003</v>
      </c>
      <c r="AC41" s="26">
        <v>96.145600000000002</v>
      </c>
      <c r="AD41" s="26">
        <v>98.529200000000003</v>
      </c>
      <c r="AE41" s="26">
        <v>98.408000000000001</v>
      </c>
      <c r="AF41" s="26">
        <v>98.4636</v>
      </c>
      <c r="AG41" s="26">
        <v>98.465199999999996</v>
      </c>
      <c r="AH41" s="26">
        <v>98.433999999999997</v>
      </c>
      <c r="AI41" s="26">
        <v>98.400899999999993</v>
      </c>
      <c r="AJ41" s="26">
        <v>98.601799999999997</v>
      </c>
      <c r="AK41" s="26">
        <v>98.579800000000006</v>
      </c>
      <c r="AL41" s="26">
        <v>98.536699999999996</v>
      </c>
      <c r="AM41" s="26">
        <v>87.576599999999999</v>
      </c>
      <c r="AN41" s="26">
        <v>99.926100000000005</v>
      </c>
      <c r="AO41" s="26">
        <v>100</v>
      </c>
      <c r="AP41" s="26">
        <v>99.999700000000004</v>
      </c>
      <c r="AQ41" s="26">
        <v>99.914599999999993</v>
      </c>
      <c r="AR41" s="26">
        <v>99.976299999999995</v>
      </c>
      <c r="AS41" s="26">
        <v>99.979600000000005</v>
      </c>
      <c r="AT41" s="26">
        <v>99.972700000000003</v>
      </c>
      <c r="AU41" s="26">
        <v>98.745699999999999</v>
      </c>
      <c r="AV41" s="26">
        <v>98.747699999999995</v>
      </c>
      <c r="AW41" s="26">
        <v>98.743099999999998</v>
      </c>
      <c r="AX41" s="26">
        <v>98.727800000000002</v>
      </c>
      <c r="AY41" s="26">
        <v>98.751800000000003</v>
      </c>
      <c r="AZ41" s="26">
        <v>98.681399999999996</v>
      </c>
      <c r="BA41" s="26">
        <v>98.689800000000005</v>
      </c>
      <c r="BB41" s="26">
        <v>98.727699999999999</v>
      </c>
      <c r="BC41" s="26">
        <v>98.713200000000001</v>
      </c>
      <c r="BD41" s="26">
        <v>98.732100000000003</v>
      </c>
      <c r="BE41" s="26">
        <v>98.717200000000005</v>
      </c>
      <c r="BF41" s="26">
        <v>98.749600000000001</v>
      </c>
      <c r="BG41" s="26">
        <v>98.758799999999994</v>
      </c>
      <c r="BH41" s="26">
        <v>98.711399999999998</v>
      </c>
      <c r="BI41" s="26">
        <v>98.6965</v>
      </c>
      <c r="BJ41" s="26">
        <v>98.696600000000004</v>
      </c>
      <c r="BK41" s="26">
        <v>98.7804</v>
      </c>
      <c r="BL41" s="26">
        <v>98.695899999999995</v>
      </c>
      <c r="BM41" s="26">
        <v>98.698999999999998</v>
      </c>
      <c r="BN41" s="26">
        <v>98.697900000000004</v>
      </c>
      <c r="BO41" s="26">
        <v>98.697599999999994</v>
      </c>
      <c r="BP41" s="26">
        <v>98.696399999999997</v>
      </c>
      <c r="BQ41" s="26">
        <v>98.754099999999994</v>
      </c>
      <c r="BR41" s="26">
        <v>98.764600000000002</v>
      </c>
      <c r="BS41" s="26">
        <v>98.73</v>
      </c>
      <c r="BT41" s="26">
        <v>98.738799999999998</v>
      </c>
      <c r="BU41" s="26">
        <v>98.747</v>
      </c>
      <c r="BV41" s="26">
        <v>98.717600000000004</v>
      </c>
      <c r="BW41" s="26">
        <v>98.716700000000003</v>
      </c>
      <c r="BX41" s="26">
        <v>98.771900000000002</v>
      </c>
      <c r="BY41" s="26">
        <v>98.719700000000003</v>
      </c>
      <c r="BZ41" s="26">
        <v>98.718000000000004</v>
      </c>
      <c r="CA41" s="26">
        <v>98.735299999999995</v>
      </c>
      <c r="CB41" s="26">
        <v>98.741399999999999</v>
      </c>
      <c r="CC41" s="26">
        <v>98.748699999999999</v>
      </c>
    </row>
    <row r="42" spans="1:81" ht="15.75" customHeight="1" x14ac:dyDescent="0.2">
      <c r="A42" s="44" t="s">
        <v>296</v>
      </c>
      <c r="B42" s="34" t="s">
        <v>162</v>
      </c>
      <c r="C42" s="26">
        <v>79.8553</v>
      </c>
      <c r="D42" s="26">
        <v>79.861900000000006</v>
      </c>
      <c r="E42" s="26">
        <v>89.901499999999999</v>
      </c>
      <c r="F42" s="26">
        <v>90.214200000000005</v>
      </c>
      <c r="G42" s="26">
        <v>96.272000000000006</v>
      </c>
      <c r="H42" s="26">
        <v>96.289000000000001</v>
      </c>
      <c r="I42" s="26">
        <v>96.271000000000001</v>
      </c>
      <c r="J42" s="26">
        <v>96.209100000000007</v>
      </c>
      <c r="K42" s="26">
        <v>96.066800000000001</v>
      </c>
      <c r="L42" s="26">
        <v>96.084500000000006</v>
      </c>
      <c r="M42" s="26">
        <v>96.264399999999995</v>
      </c>
      <c r="N42" s="26">
        <v>96.308800000000005</v>
      </c>
      <c r="O42" s="26">
        <v>96.197900000000004</v>
      </c>
      <c r="P42" s="26">
        <v>96.271699999999996</v>
      </c>
      <c r="Q42" s="26">
        <v>96.301199999999994</v>
      </c>
      <c r="R42" s="26">
        <v>96.193100000000001</v>
      </c>
      <c r="S42" s="26">
        <v>96.238699999999994</v>
      </c>
      <c r="T42" s="26">
        <v>96.18</v>
      </c>
      <c r="U42" s="26">
        <v>96.246499999999997</v>
      </c>
      <c r="V42" s="26">
        <v>96.170199999999994</v>
      </c>
      <c r="W42" s="26">
        <v>96.339299999999994</v>
      </c>
      <c r="X42" s="26">
        <v>96.250900000000001</v>
      </c>
      <c r="Y42" s="26">
        <v>96.2727</v>
      </c>
      <c r="Z42" s="26">
        <v>96.229399999999998</v>
      </c>
      <c r="AA42" s="26">
        <v>96.197100000000006</v>
      </c>
      <c r="AB42" s="26">
        <v>96.220500000000001</v>
      </c>
      <c r="AC42" s="26">
        <v>96.156800000000004</v>
      </c>
      <c r="AD42" s="26">
        <v>98.527799999999999</v>
      </c>
      <c r="AE42" s="26">
        <v>98.420599999999993</v>
      </c>
      <c r="AF42" s="26">
        <v>98.458100000000002</v>
      </c>
      <c r="AG42" s="26">
        <v>98.491</v>
      </c>
      <c r="AH42" s="26">
        <v>98.431100000000001</v>
      </c>
      <c r="AI42" s="26">
        <v>98.393000000000001</v>
      </c>
      <c r="AJ42" s="26">
        <v>98.598500000000001</v>
      </c>
      <c r="AK42" s="26">
        <v>98.576400000000007</v>
      </c>
      <c r="AL42" s="26">
        <v>98.521199999999993</v>
      </c>
      <c r="AM42" s="26">
        <v>87.588800000000006</v>
      </c>
      <c r="AN42" s="26">
        <v>99.926100000000005</v>
      </c>
      <c r="AO42" s="26">
        <v>99.999700000000004</v>
      </c>
      <c r="AP42" s="26">
        <v>100</v>
      </c>
      <c r="AQ42" s="26">
        <v>99.914599999999993</v>
      </c>
      <c r="AR42" s="26">
        <v>99.976299999999995</v>
      </c>
      <c r="AS42" s="26">
        <v>99.979600000000005</v>
      </c>
      <c r="AT42" s="26">
        <v>99.972499999999997</v>
      </c>
      <c r="AU42" s="26">
        <v>98.753500000000003</v>
      </c>
      <c r="AV42" s="26">
        <v>98.755399999999995</v>
      </c>
      <c r="AW42" s="26">
        <v>98.752200000000002</v>
      </c>
      <c r="AX42" s="26">
        <v>98.739699999999999</v>
      </c>
      <c r="AY42" s="26">
        <v>98.752899999999997</v>
      </c>
      <c r="AZ42" s="26">
        <v>98.670500000000004</v>
      </c>
      <c r="BA42" s="26">
        <v>98.690600000000003</v>
      </c>
      <c r="BB42" s="26">
        <v>98.725200000000001</v>
      </c>
      <c r="BC42" s="26">
        <v>98.714200000000005</v>
      </c>
      <c r="BD42" s="26">
        <v>98.725300000000004</v>
      </c>
      <c r="BE42" s="26">
        <v>98.717100000000002</v>
      </c>
      <c r="BF42" s="26">
        <v>98.743700000000004</v>
      </c>
      <c r="BG42" s="26">
        <v>98.755600000000001</v>
      </c>
      <c r="BH42" s="26">
        <v>98.711699999999993</v>
      </c>
      <c r="BI42" s="26">
        <v>98.708799999999997</v>
      </c>
      <c r="BJ42" s="26">
        <v>98.708500000000001</v>
      </c>
      <c r="BK42" s="26">
        <v>98.781000000000006</v>
      </c>
      <c r="BL42" s="26">
        <v>98.708299999999994</v>
      </c>
      <c r="BM42" s="26">
        <v>98.709000000000003</v>
      </c>
      <c r="BN42" s="26">
        <v>98.707400000000007</v>
      </c>
      <c r="BO42" s="26">
        <v>98.71</v>
      </c>
      <c r="BP42" s="26">
        <v>98.708600000000004</v>
      </c>
      <c r="BQ42" s="26">
        <v>98.751199999999997</v>
      </c>
      <c r="BR42" s="26">
        <v>98.765299999999996</v>
      </c>
      <c r="BS42" s="26">
        <v>98.73</v>
      </c>
      <c r="BT42" s="26">
        <v>98.738500000000002</v>
      </c>
      <c r="BU42" s="26">
        <v>98.747600000000006</v>
      </c>
      <c r="BV42" s="26">
        <v>98.715800000000002</v>
      </c>
      <c r="BW42" s="26">
        <v>98.713099999999997</v>
      </c>
      <c r="BX42" s="26">
        <v>98.767899999999997</v>
      </c>
      <c r="BY42" s="26">
        <v>98.717299999999994</v>
      </c>
      <c r="BZ42" s="26">
        <v>98.712000000000003</v>
      </c>
      <c r="CA42" s="26">
        <v>98.732500000000002</v>
      </c>
      <c r="CB42" s="26">
        <v>98.742000000000004</v>
      </c>
      <c r="CC42" s="26">
        <v>98.759799999999998</v>
      </c>
    </row>
    <row r="43" spans="1:81" ht="15.75" customHeight="1" x14ac:dyDescent="0.2">
      <c r="A43" s="44" t="s">
        <v>297</v>
      </c>
      <c r="B43" s="34" t="s">
        <v>164</v>
      </c>
      <c r="C43" s="26">
        <v>79.871200000000002</v>
      </c>
      <c r="D43" s="26">
        <v>79.848600000000005</v>
      </c>
      <c r="E43" s="26">
        <v>89.883499999999998</v>
      </c>
      <c r="F43" s="26">
        <v>90.131500000000003</v>
      </c>
      <c r="G43" s="26">
        <v>96.234200000000001</v>
      </c>
      <c r="H43" s="26">
        <v>96.242500000000007</v>
      </c>
      <c r="I43" s="26">
        <v>96.239900000000006</v>
      </c>
      <c r="J43" s="26">
        <v>96.238399999999999</v>
      </c>
      <c r="K43" s="26">
        <v>96.155500000000004</v>
      </c>
      <c r="L43" s="26">
        <v>96.144099999999995</v>
      </c>
      <c r="M43" s="26">
        <v>96.246899999999997</v>
      </c>
      <c r="N43" s="26">
        <v>96.252700000000004</v>
      </c>
      <c r="O43" s="26">
        <v>96.197100000000006</v>
      </c>
      <c r="P43" s="26">
        <v>96.257400000000004</v>
      </c>
      <c r="Q43" s="26">
        <v>96.259299999999996</v>
      </c>
      <c r="R43" s="26">
        <v>96.121499999999997</v>
      </c>
      <c r="S43" s="26">
        <v>96.212400000000002</v>
      </c>
      <c r="T43" s="26">
        <v>96.215100000000007</v>
      </c>
      <c r="U43" s="26">
        <v>96.244500000000002</v>
      </c>
      <c r="V43" s="26">
        <v>96.191999999999993</v>
      </c>
      <c r="W43" s="26">
        <v>96.359099999999998</v>
      </c>
      <c r="X43" s="26">
        <v>96.244100000000003</v>
      </c>
      <c r="Y43" s="26">
        <v>96.265900000000002</v>
      </c>
      <c r="Z43" s="26">
        <v>96.206999999999994</v>
      </c>
      <c r="AA43" s="26">
        <v>96.206199999999995</v>
      </c>
      <c r="AB43" s="26">
        <v>96.210800000000006</v>
      </c>
      <c r="AC43" s="26">
        <v>96.1828</v>
      </c>
      <c r="AD43" s="26">
        <v>98.543599999999998</v>
      </c>
      <c r="AE43" s="26">
        <v>98.370099999999994</v>
      </c>
      <c r="AF43" s="26">
        <v>98.4358</v>
      </c>
      <c r="AG43" s="26">
        <v>98.479200000000006</v>
      </c>
      <c r="AH43" s="26">
        <v>98.383300000000006</v>
      </c>
      <c r="AI43" s="26">
        <v>98.384699999999995</v>
      </c>
      <c r="AJ43" s="26">
        <v>98.612499999999997</v>
      </c>
      <c r="AK43" s="26">
        <v>98.558000000000007</v>
      </c>
      <c r="AL43" s="26">
        <v>98.5471</v>
      </c>
      <c r="AM43" s="26">
        <v>87.6905</v>
      </c>
      <c r="AN43" s="26">
        <v>99.895200000000003</v>
      </c>
      <c r="AO43" s="26">
        <v>99.903800000000004</v>
      </c>
      <c r="AP43" s="26">
        <v>99.903700000000001</v>
      </c>
      <c r="AQ43" s="26">
        <v>100</v>
      </c>
      <c r="AR43" s="26">
        <v>99.960800000000006</v>
      </c>
      <c r="AS43" s="26">
        <v>99.927999999999997</v>
      </c>
      <c r="AT43" s="26">
        <v>99.920599999999993</v>
      </c>
      <c r="AU43" s="26">
        <v>98.752600000000001</v>
      </c>
      <c r="AV43" s="26">
        <v>98.753100000000003</v>
      </c>
      <c r="AW43" s="26">
        <v>98.751000000000005</v>
      </c>
      <c r="AX43" s="26">
        <v>98.731499999999997</v>
      </c>
      <c r="AY43" s="26">
        <v>98.739199999999997</v>
      </c>
      <c r="AZ43" s="26">
        <v>98.706900000000005</v>
      </c>
      <c r="BA43" s="26">
        <v>98.669200000000004</v>
      </c>
      <c r="BB43" s="26">
        <v>98.720799999999997</v>
      </c>
      <c r="BC43" s="26">
        <v>98.697800000000001</v>
      </c>
      <c r="BD43" s="26">
        <v>98.692499999999995</v>
      </c>
      <c r="BE43" s="26">
        <v>98.712900000000005</v>
      </c>
      <c r="BF43" s="26">
        <v>98.696299999999994</v>
      </c>
      <c r="BG43" s="26">
        <v>98.7483</v>
      </c>
      <c r="BH43" s="26">
        <v>98.755399999999995</v>
      </c>
      <c r="BI43" s="26">
        <v>98.688000000000002</v>
      </c>
      <c r="BJ43" s="26">
        <v>98.684899999999999</v>
      </c>
      <c r="BK43" s="26">
        <v>98.739800000000002</v>
      </c>
      <c r="BL43" s="26">
        <v>98.684299999999993</v>
      </c>
      <c r="BM43" s="26">
        <v>98.682599999999994</v>
      </c>
      <c r="BN43" s="26">
        <v>98.684899999999999</v>
      </c>
      <c r="BO43" s="26">
        <v>98.684700000000007</v>
      </c>
      <c r="BP43" s="26">
        <v>98.686800000000005</v>
      </c>
      <c r="BQ43" s="26">
        <v>98.745099999999994</v>
      </c>
      <c r="BR43" s="26">
        <v>98.730099999999993</v>
      </c>
      <c r="BS43" s="26">
        <v>98.748400000000004</v>
      </c>
      <c r="BT43" s="26">
        <v>98.775099999999995</v>
      </c>
      <c r="BU43" s="26">
        <v>98.716200000000001</v>
      </c>
      <c r="BV43" s="26">
        <v>98.7256</v>
      </c>
      <c r="BW43" s="26">
        <v>98.678799999999995</v>
      </c>
      <c r="BX43" s="26">
        <v>98.788200000000003</v>
      </c>
      <c r="BY43" s="26">
        <v>98.730900000000005</v>
      </c>
      <c r="BZ43" s="26">
        <v>98.721900000000005</v>
      </c>
      <c r="CA43" s="26">
        <v>98.738399999999999</v>
      </c>
      <c r="CB43" s="26">
        <v>98.7042</v>
      </c>
      <c r="CC43" s="26">
        <v>98.784000000000006</v>
      </c>
    </row>
    <row r="44" spans="1:81" ht="15.75" customHeight="1" x14ac:dyDescent="0.2">
      <c r="A44" s="44" t="s">
        <v>298</v>
      </c>
      <c r="B44" s="34" t="s">
        <v>166</v>
      </c>
      <c r="C44" s="26">
        <v>79.860900000000001</v>
      </c>
      <c r="D44" s="26">
        <v>79.8489</v>
      </c>
      <c r="E44" s="26">
        <v>89.974100000000007</v>
      </c>
      <c r="F44" s="26">
        <v>90.167400000000001</v>
      </c>
      <c r="G44" s="26">
        <v>96.203599999999994</v>
      </c>
      <c r="H44" s="26">
        <v>96.225399999999993</v>
      </c>
      <c r="I44" s="26">
        <v>96.214600000000004</v>
      </c>
      <c r="J44" s="26">
        <v>96.243899999999996</v>
      </c>
      <c r="K44" s="26">
        <v>96.100099999999998</v>
      </c>
      <c r="L44" s="26">
        <v>96.189300000000003</v>
      </c>
      <c r="M44" s="26">
        <v>96.304500000000004</v>
      </c>
      <c r="N44" s="26">
        <v>96.249300000000005</v>
      </c>
      <c r="O44" s="26">
        <v>96.177099999999996</v>
      </c>
      <c r="P44" s="26">
        <v>96.301500000000004</v>
      </c>
      <c r="Q44" s="26">
        <v>96.300899999999999</v>
      </c>
      <c r="R44" s="26">
        <v>96.146600000000007</v>
      </c>
      <c r="S44" s="26">
        <v>96.203199999999995</v>
      </c>
      <c r="T44" s="26">
        <v>96.234399999999994</v>
      </c>
      <c r="U44" s="26">
        <v>96.256100000000004</v>
      </c>
      <c r="V44" s="26">
        <v>96.196899999999999</v>
      </c>
      <c r="W44" s="26">
        <v>96.265299999999996</v>
      </c>
      <c r="X44" s="26">
        <v>96.232500000000002</v>
      </c>
      <c r="Y44" s="26">
        <v>96.280799999999999</v>
      </c>
      <c r="Z44" s="26">
        <v>96.207999999999998</v>
      </c>
      <c r="AA44" s="26">
        <v>96.239900000000006</v>
      </c>
      <c r="AB44" s="26">
        <v>96.240799999999993</v>
      </c>
      <c r="AC44" s="26">
        <v>96.185500000000005</v>
      </c>
      <c r="AD44" s="26">
        <v>98.539699999999996</v>
      </c>
      <c r="AE44" s="26">
        <v>98.429599999999994</v>
      </c>
      <c r="AF44" s="26">
        <v>98.491200000000006</v>
      </c>
      <c r="AG44" s="26">
        <v>98.5244</v>
      </c>
      <c r="AH44" s="26">
        <v>98.346999999999994</v>
      </c>
      <c r="AI44" s="26">
        <v>98.357200000000006</v>
      </c>
      <c r="AJ44" s="26">
        <v>98.575100000000006</v>
      </c>
      <c r="AK44" s="26">
        <v>98.579599999999999</v>
      </c>
      <c r="AL44" s="26">
        <v>98.554100000000005</v>
      </c>
      <c r="AM44" s="26">
        <v>87.618399999999994</v>
      </c>
      <c r="AN44" s="26">
        <v>99.971199999999996</v>
      </c>
      <c r="AO44" s="26">
        <v>99.977500000000006</v>
      </c>
      <c r="AP44" s="26">
        <v>99.977500000000006</v>
      </c>
      <c r="AQ44" s="26">
        <v>99.963200000000001</v>
      </c>
      <c r="AR44" s="26">
        <v>100</v>
      </c>
      <c r="AS44" s="26">
        <v>99.941199999999995</v>
      </c>
      <c r="AT44" s="26">
        <v>99.963399999999993</v>
      </c>
      <c r="AU44" s="26">
        <v>98.758099999999999</v>
      </c>
      <c r="AV44" s="26">
        <v>98.757499999999993</v>
      </c>
      <c r="AW44" s="26">
        <v>98.757900000000006</v>
      </c>
      <c r="AX44" s="26">
        <v>98.695300000000003</v>
      </c>
      <c r="AY44" s="26">
        <v>98.745099999999994</v>
      </c>
      <c r="AZ44" s="26">
        <v>98.710400000000007</v>
      </c>
      <c r="BA44" s="26">
        <v>98.692099999999996</v>
      </c>
      <c r="BB44" s="26">
        <v>98.6999</v>
      </c>
      <c r="BC44" s="26">
        <v>98.812799999999996</v>
      </c>
      <c r="BD44" s="26">
        <v>98.769199999999998</v>
      </c>
      <c r="BE44" s="26">
        <v>98.791399999999996</v>
      </c>
      <c r="BF44" s="26">
        <v>98.766599999999997</v>
      </c>
      <c r="BG44" s="26">
        <v>98.768299999999996</v>
      </c>
      <c r="BH44" s="26">
        <v>98.814300000000003</v>
      </c>
      <c r="BI44" s="26">
        <v>98.774199999999993</v>
      </c>
      <c r="BJ44" s="26">
        <v>98.774500000000003</v>
      </c>
      <c r="BK44" s="26">
        <v>98.805499999999995</v>
      </c>
      <c r="BL44" s="26">
        <v>98.771000000000001</v>
      </c>
      <c r="BM44" s="26">
        <v>98.758499999999998</v>
      </c>
      <c r="BN44" s="26">
        <v>98.755200000000002</v>
      </c>
      <c r="BO44" s="26">
        <v>98.7667</v>
      </c>
      <c r="BP44" s="26">
        <v>98.762299999999996</v>
      </c>
      <c r="BQ44" s="26">
        <v>98.771500000000003</v>
      </c>
      <c r="BR44" s="26">
        <v>98.808800000000005</v>
      </c>
      <c r="BS44" s="26">
        <v>98.813599999999994</v>
      </c>
      <c r="BT44" s="26">
        <v>98.802599999999998</v>
      </c>
      <c r="BU44" s="26">
        <v>98.794700000000006</v>
      </c>
      <c r="BV44" s="26">
        <v>98.797399999999996</v>
      </c>
      <c r="BW44" s="26">
        <v>98.770799999999994</v>
      </c>
      <c r="BX44" s="26">
        <v>98.809299999999993</v>
      </c>
      <c r="BY44" s="26">
        <v>98.807900000000004</v>
      </c>
      <c r="BZ44" s="26">
        <v>98.806399999999996</v>
      </c>
      <c r="CA44" s="26">
        <v>98.795599999999993</v>
      </c>
      <c r="CB44" s="26">
        <v>98.810400000000001</v>
      </c>
      <c r="CC44" s="26">
        <v>98.822999999999993</v>
      </c>
    </row>
    <row r="45" spans="1:81" ht="15.75" customHeight="1" x14ac:dyDescent="0.2">
      <c r="A45" s="44" t="s">
        <v>299</v>
      </c>
      <c r="B45" s="34" t="s">
        <v>149</v>
      </c>
      <c r="C45" s="26">
        <v>79.820400000000006</v>
      </c>
      <c r="D45" s="26">
        <v>79.788899999999998</v>
      </c>
      <c r="E45" s="26">
        <v>89.852900000000005</v>
      </c>
      <c r="F45" s="26">
        <v>90.1173</v>
      </c>
      <c r="G45" s="26">
        <v>96.201099999999997</v>
      </c>
      <c r="H45" s="26">
        <v>96.186099999999996</v>
      </c>
      <c r="I45" s="26">
        <v>96.184399999999997</v>
      </c>
      <c r="J45" s="26">
        <v>96.260400000000004</v>
      </c>
      <c r="K45" s="26">
        <v>96.119799999999998</v>
      </c>
      <c r="L45" s="26">
        <v>96.093299999999999</v>
      </c>
      <c r="M45" s="26">
        <v>96.277699999999996</v>
      </c>
      <c r="N45" s="26">
        <v>96.290499999999994</v>
      </c>
      <c r="O45" s="26">
        <v>96.168400000000005</v>
      </c>
      <c r="P45" s="26">
        <v>96.257999999999996</v>
      </c>
      <c r="Q45" s="26">
        <v>96.226299999999995</v>
      </c>
      <c r="R45" s="26">
        <v>96.163300000000007</v>
      </c>
      <c r="S45" s="26">
        <v>96.212000000000003</v>
      </c>
      <c r="T45" s="26">
        <v>96.210599999999999</v>
      </c>
      <c r="U45" s="26">
        <v>96.257499999999993</v>
      </c>
      <c r="V45" s="26">
        <v>96.235100000000003</v>
      </c>
      <c r="W45" s="26">
        <v>96.313199999999995</v>
      </c>
      <c r="X45" s="26">
        <v>96.236099999999993</v>
      </c>
      <c r="Y45" s="26">
        <v>96.256399999999999</v>
      </c>
      <c r="Z45" s="26">
        <v>96.212699999999998</v>
      </c>
      <c r="AA45" s="26">
        <v>96.199200000000005</v>
      </c>
      <c r="AB45" s="26">
        <v>96.2042</v>
      </c>
      <c r="AC45" s="26">
        <v>96.168099999999995</v>
      </c>
      <c r="AD45" s="26">
        <v>98.538200000000003</v>
      </c>
      <c r="AE45" s="26">
        <v>98.471800000000002</v>
      </c>
      <c r="AF45" s="26">
        <v>98.479299999999995</v>
      </c>
      <c r="AG45" s="26">
        <v>98.5745</v>
      </c>
      <c r="AH45" s="26">
        <v>98.383799999999994</v>
      </c>
      <c r="AI45" s="26">
        <v>98.392600000000002</v>
      </c>
      <c r="AJ45" s="26">
        <v>98.567099999999996</v>
      </c>
      <c r="AK45" s="26">
        <v>98.549899999999994</v>
      </c>
      <c r="AL45" s="26">
        <v>98.517200000000003</v>
      </c>
      <c r="AM45" s="26">
        <v>87.636099999999999</v>
      </c>
      <c r="AN45" s="26">
        <v>99.915899999999993</v>
      </c>
      <c r="AO45" s="26">
        <v>99.9636</v>
      </c>
      <c r="AP45" s="26">
        <v>99.978200000000001</v>
      </c>
      <c r="AQ45" s="26">
        <v>99.932000000000002</v>
      </c>
      <c r="AR45" s="26">
        <v>99.954099999999997</v>
      </c>
      <c r="AS45" s="26">
        <v>100</v>
      </c>
      <c r="AT45" s="26">
        <v>99.956699999999998</v>
      </c>
      <c r="AU45" s="26">
        <v>98.762500000000003</v>
      </c>
      <c r="AV45" s="26">
        <v>98.762600000000006</v>
      </c>
      <c r="AW45" s="26">
        <v>98.762799999999999</v>
      </c>
      <c r="AX45" s="26">
        <v>98.756799999999998</v>
      </c>
      <c r="AY45" s="26">
        <v>98.7547</v>
      </c>
      <c r="AZ45" s="26">
        <v>98.715400000000002</v>
      </c>
      <c r="BA45" s="26">
        <v>98.705399999999997</v>
      </c>
      <c r="BB45" s="26">
        <v>98.718400000000003</v>
      </c>
      <c r="BC45" s="26">
        <v>98.837500000000006</v>
      </c>
      <c r="BD45" s="26">
        <v>98.800200000000004</v>
      </c>
      <c r="BE45" s="26">
        <v>98.818399999999997</v>
      </c>
      <c r="BF45" s="26">
        <v>98.816999999999993</v>
      </c>
      <c r="BG45" s="26">
        <v>98.819800000000001</v>
      </c>
      <c r="BH45" s="26">
        <v>98.7988</v>
      </c>
      <c r="BI45" s="26">
        <v>98.788600000000002</v>
      </c>
      <c r="BJ45" s="26">
        <v>98.788399999999996</v>
      </c>
      <c r="BK45" s="26">
        <v>98.835400000000007</v>
      </c>
      <c r="BL45" s="26">
        <v>98.787999999999997</v>
      </c>
      <c r="BM45" s="26">
        <v>98.793599999999998</v>
      </c>
      <c r="BN45" s="26">
        <v>98.792000000000002</v>
      </c>
      <c r="BO45" s="26">
        <v>98.7881</v>
      </c>
      <c r="BP45" s="26">
        <v>98.793000000000006</v>
      </c>
      <c r="BQ45" s="26">
        <v>98.823599999999999</v>
      </c>
      <c r="BR45" s="26">
        <v>98.828800000000001</v>
      </c>
      <c r="BS45" s="26">
        <v>98.799400000000006</v>
      </c>
      <c r="BT45" s="26">
        <v>98.8078</v>
      </c>
      <c r="BU45" s="26">
        <v>98.814800000000005</v>
      </c>
      <c r="BV45" s="26">
        <v>98.839600000000004</v>
      </c>
      <c r="BW45" s="26">
        <v>98.794899999999998</v>
      </c>
      <c r="BX45" s="26">
        <v>98.8</v>
      </c>
      <c r="BY45" s="26">
        <v>98.832499999999996</v>
      </c>
      <c r="BZ45" s="26">
        <v>98.825999999999993</v>
      </c>
      <c r="CA45" s="26">
        <v>98.823300000000003</v>
      </c>
      <c r="CB45" s="26">
        <v>98.828900000000004</v>
      </c>
      <c r="CC45" s="26">
        <v>98.827200000000005</v>
      </c>
    </row>
    <row r="46" spans="1:81" ht="15.75" customHeight="1" x14ac:dyDescent="0.2">
      <c r="A46" s="44" t="s">
        <v>300</v>
      </c>
      <c r="B46" s="34" t="s">
        <v>146</v>
      </c>
      <c r="C46" s="26">
        <v>79.892399999999995</v>
      </c>
      <c r="D46" s="26">
        <v>79.848100000000002</v>
      </c>
      <c r="E46" s="26">
        <v>89.894900000000007</v>
      </c>
      <c r="F46" s="26">
        <v>90.156700000000001</v>
      </c>
      <c r="G46" s="26">
        <v>96.218699999999998</v>
      </c>
      <c r="H46" s="26">
        <v>96.204599999999999</v>
      </c>
      <c r="I46" s="26">
        <v>96.217500000000001</v>
      </c>
      <c r="J46" s="26">
        <v>96.258799999999994</v>
      </c>
      <c r="K46" s="26">
        <v>96.174000000000007</v>
      </c>
      <c r="L46" s="26">
        <v>96.162800000000004</v>
      </c>
      <c r="M46" s="26">
        <v>96.283900000000003</v>
      </c>
      <c r="N46" s="26">
        <v>96.256799999999998</v>
      </c>
      <c r="O46" s="26">
        <v>96.197299999999998</v>
      </c>
      <c r="P46" s="26">
        <v>96.323300000000003</v>
      </c>
      <c r="Q46" s="26">
        <v>96.288499999999999</v>
      </c>
      <c r="R46" s="26">
        <v>96.172200000000004</v>
      </c>
      <c r="S46" s="26">
        <v>96.229100000000003</v>
      </c>
      <c r="T46" s="26">
        <v>96.225800000000007</v>
      </c>
      <c r="U46" s="26">
        <v>96.223299999999995</v>
      </c>
      <c r="V46" s="26">
        <v>96.209199999999996</v>
      </c>
      <c r="W46" s="26">
        <v>96.343999999999994</v>
      </c>
      <c r="X46" s="26">
        <v>96.286900000000003</v>
      </c>
      <c r="Y46" s="26">
        <v>96.295199999999994</v>
      </c>
      <c r="Z46" s="26">
        <v>96.221999999999994</v>
      </c>
      <c r="AA46" s="26">
        <v>96.214600000000004</v>
      </c>
      <c r="AB46" s="26">
        <v>96.248199999999997</v>
      </c>
      <c r="AC46" s="26">
        <v>96.2136</v>
      </c>
      <c r="AD46" s="26">
        <v>98.5578</v>
      </c>
      <c r="AE46" s="26">
        <v>98.462599999999995</v>
      </c>
      <c r="AF46" s="26">
        <v>98.509900000000002</v>
      </c>
      <c r="AG46" s="26">
        <v>98.578800000000001</v>
      </c>
      <c r="AH46" s="26">
        <v>98.411799999999999</v>
      </c>
      <c r="AI46" s="26">
        <v>98.403400000000005</v>
      </c>
      <c r="AJ46" s="26">
        <v>98.578599999999994</v>
      </c>
      <c r="AK46" s="26">
        <v>98.605199999999996</v>
      </c>
      <c r="AL46" s="26">
        <v>98.545199999999994</v>
      </c>
      <c r="AM46" s="26">
        <v>87.656199999999998</v>
      </c>
      <c r="AN46" s="26">
        <v>99.962800000000001</v>
      </c>
      <c r="AO46" s="26">
        <v>99.972099999999998</v>
      </c>
      <c r="AP46" s="26">
        <v>99.971999999999994</v>
      </c>
      <c r="AQ46" s="26">
        <v>99.942400000000006</v>
      </c>
      <c r="AR46" s="26">
        <v>99.966800000000006</v>
      </c>
      <c r="AS46" s="26">
        <v>99.976200000000006</v>
      </c>
      <c r="AT46" s="26">
        <v>100</v>
      </c>
      <c r="AU46" s="26">
        <v>98.809799999999996</v>
      </c>
      <c r="AV46" s="26">
        <v>98.805499999999995</v>
      </c>
      <c r="AW46" s="26">
        <v>98.805700000000002</v>
      </c>
      <c r="AX46" s="26">
        <v>98.763900000000007</v>
      </c>
      <c r="AY46" s="26">
        <v>98.802999999999997</v>
      </c>
      <c r="AZ46" s="26">
        <v>98.762699999999995</v>
      </c>
      <c r="BA46" s="26">
        <v>98.713099999999997</v>
      </c>
      <c r="BB46" s="26">
        <v>98.722499999999997</v>
      </c>
      <c r="BC46" s="26">
        <v>98.808000000000007</v>
      </c>
      <c r="BD46" s="26">
        <v>98.778300000000002</v>
      </c>
      <c r="BE46" s="26">
        <v>98.814300000000003</v>
      </c>
      <c r="BF46" s="26">
        <v>98.805000000000007</v>
      </c>
      <c r="BG46" s="26">
        <v>98.839600000000004</v>
      </c>
      <c r="BH46" s="26">
        <v>98.835700000000003</v>
      </c>
      <c r="BI46" s="26">
        <v>98.8018</v>
      </c>
      <c r="BJ46" s="26">
        <v>98.803299999999993</v>
      </c>
      <c r="BK46" s="26">
        <v>98.828199999999995</v>
      </c>
      <c r="BL46" s="26">
        <v>98.803200000000004</v>
      </c>
      <c r="BM46" s="26">
        <v>98.807699999999997</v>
      </c>
      <c r="BN46" s="26">
        <v>98.810500000000005</v>
      </c>
      <c r="BO46" s="26">
        <v>98.802999999999997</v>
      </c>
      <c r="BP46" s="26">
        <v>98.811000000000007</v>
      </c>
      <c r="BQ46" s="26">
        <v>98.8523</v>
      </c>
      <c r="BR46" s="26">
        <v>98.833100000000002</v>
      </c>
      <c r="BS46" s="26">
        <v>98.839299999999994</v>
      </c>
      <c r="BT46" s="26">
        <v>98.831500000000005</v>
      </c>
      <c r="BU46" s="26">
        <v>98.820599999999999</v>
      </c>
      <c r="BV46" s="26">
        <v>98.826300000000003</v>
      </c>
      <c r="BW46" s="26">
        <v>98.793899999999994</v>
      </c>
      <c r="BX46" s="26">
        <v>98.836600000000004</v>
      </c>
      <c r="BY46" s="26">
        <v>98.824700000000007</v>
      </c>
      <c r="BZ46" s="26">
        <v>98.817999999999998</v>
      </c>
      <c r="CA46" s="26">
        <v>98.834299999999999</v>
      </c>
      <c r="CB46" s="26">
        <v>98.835800000000006</v>
      </c>
      <c r="CC46" s="26">
        <v>98.844499999999996</v>
      </c>
    </row>
    <row r="47" spans="1:81" ht="15.75" customHeight="1" x14ac:dyDescent="0.2">
      <c r="A47" s="45" t="s">
        <v>301</v>
      </c>
      <c r="B47" s="35" t="s">
        <v>66</v>
      </c>
      <c r="C47" s="26">
        <v>79.9161</v>
      </c>
      <c r="D47" s="26">
        <v>79.899199999999993</v>
      </c>
      <c r="E47" s="26">
        <v>89.949600000000004</v>
      </c>
      <c r="F47" s="26">
        <v>90.161699999999996</v>
      </c>
      <c r="G47" s="26">
        <v>96.156400000000005</v>
      </c>
      <c r="H47" s="26">
        <v>96.151799999999994</v>
      </c>
      <c r="I47" s="26">
        <v>96.167599999999993</v>
      </c>
      <c r="J47" s="26">
        <v>96.252200000000002</v>
      </c>
      <c r="K47" s="26">
        <v>96.180099999999996</v>
      </c>
      <c r="L47" s="26">
        <v>96.179199999999994</v>
      </c>
      <c r="M47" s="26">
        <v>96.175700000000006</v>
      </c>
      <c r="N47" s="26">
        <v>96.179699999999997</v>
      </c>
      <c r="O47" s="26">
        <v>96.231700000000004</v>
      </c>
      <c r="P47" s="26">
        <v>96.376499999999993</v>
      </c>
      <c r="Q47" s="26">
        <v>96.298199999999994</v>
      </c>
      <c r="R47" s="26">
        <v>96.144499999999994</v>
      </c>
      <c r="S47" s="26">
        <v>96.180800000000005</v>
      </c>
      <c r="T47" s="26">
        <v>96.222999999999999</v>
      </c>
      <c r="U47" s="26">
        <v>96.180700000000002</v>
      </c>
      <c r="V47" s="26">
        <v>96.180199999999999</v>
      </c>
      <c r="W47" s="26">
        <v>96.350099999999998</v>
      </c>
      <c r="X47" s="26">
        <v>96.263099999999994</v>
      </c>
      <c r="Y47" s="26">
        <v>96.290199999999999</v>
      </c>
      <c r="Z47" s="26">
        <v>96.281499999999994</v>
      </c>
      <c r="AA47" s="26">
        <v>96.3142</v>
      </c>
      <c r="AB47" s="26">
        <v>96.311899999999994</v>
      </c>
      <c r="AC47" s="26">
        <v>96.341099999999997</v>
      </c>
      <c r="AD47" s="26">
        <v>98.457599999999999</v>
      </c>
      <c r="AE47" s="26">
        <v>98.4589</v>
      </c>
      <c r="AF47" s="26">
        <v>98.482500000000002</v>
      </c>
      <c r="AG47" s="26">
        <v>98.463099999999997</v>
      </c>
      <c r="AH47" s="26">
        <v>98.565700000000007</v>
      </c>
      <c r="AI47" s="26">
        <v>98.543499999999995</v>
      </c>
      <c r="AJ47" s="26">
        <v>98.575400000000002</v>
      </c>
      <c r="AK47" s="26">
        <v>98.615300000000005</v>
      </c>
      <c r="AL47" s="26">
        <v>98.623900000000006</v>
      </c>
      <c r="AM47" s="26">
        <v>87.748500000000007</v>
      </c>
      <c r="AN47" s="26">
        <v>98.704099999999997</v>
      </c>
      <c r="AO47" s="26">
        <v>98.763099999999994</v>
      </c>
      <c r="AP47" s="26">
        <v>98.746099999999998</v>
      </c>
      <c r="AQ47" s="26">
        <v>98.759100000000004</v>
      </c>
      <c r="AR47" s="26">
        <v>98.710700000000003</v>
      </c>
      <c r="AS47" s="26">
        <v>98.764200000000002</v>
      </c>
      <c r="AT47" s="26">
        <v>98.718800000000002</v>
      </c>
      <c r="AU47" s="26">
        <v>100</v>
      </c>
      <c r="AV47" s="26">
        <v>99.998400000000004</v>
      </c>
      <c r="AW47" s="26">
        <v>99.998999999999995</v>
      </c>
      <c r="AX47" s="26">
        <v>99.9953</v>
      </c>
      <c r="AY47" s="26">
        <v>99.9983</v>
      </c>
      <c r="AZ47" s="26">
        <v>99.869900000000001</v>
      </c>
      <c r="BA47" s="26">
        <v>99.902600000000007</v>
      </c>
      <c r="BB47" s="26">
        <v>99.817999999999998</v>
      </c>
      <c r="BC47" s="26">
        <v>99.768900000000002</v>
      </c>
      <c r="BD47" s="26">
        <v>99.747799999999998</v>
      </c>
      <c r="BE47" s="26">
        <v>99.752600000000001</v>
      </c>
      <c r="BF47" s="26">
        <v>99.747900000000001</v>
      </c>
      <c r="BG47" s="26">
        <v>99.719899999999996</v>
      </c>
      <c r="BH47" s="26">
        <v>99.715599999999995</v>
      </c>
      <c r="BI47" s="26">
        <v>99.762600000000006</v>
      </c>
      <c r="BJ47" s="26">
        <v>99.763000000000005</v>
      </c>
      <c r="BK47" s="26">
        <v>99.782200000000003</v>
      </c>
      <c r="BL47" s="26">
        <v>99.762699999999995</v>
      </c>
      <c r="BM47" s="26">
        <v>99.762900000000002</v>
      </c>
      <c r="BN47" s="26">
        <v>99.762900000000002</v>
      </c>
      <c r="BO47" s="26">
        <v>99.763000000000005</v>
      </c>
      <c r="BP47" s="26">
        <v>99.763199999999998</v>
      </c>
      <c r="BQ47" s="26">
        <v>99.706400000000002</v>
      </c>
      <c r="BR47" s="26">
        <v>99.793499999999995</v>
      </c>
      <c r="BS47" s="26">
        <v>99.730599999999995</v>
      </c>
      <c r="BT47" s="26">
        <v>99.735500000000002</v>
      </c>
      <c r="BU47" s="26">
        <v>99.7941</v>
      </c>
      <c r="BV47" s="26">
        <v>99.773799999999994</v>
      </c>
      <c r="BW47" s="26">
        <v>99.782600000000002</v>
      </c>
      <c r="BX47" s="26">
        <v>99.750299999999996</v>
      </c>
      <c r="BY47" s="26">
        <v>99.770200000000003</v>
      </c>
      <c r="BZ47" s="26">
        <v>99.768699999999995</v>
      </c>
      <c r="CA47" s="26">
        <v>99.760099999999994</v>
      </c>
      <c r="CB47" s="26">
        <v>99.679400000000001</v>
      </c>
      <c r="CC47" s="26">
        <v>99.707400000000007</v>
      </c>
    </row>
    <row r="48" spans="1:81" ht="15.75" customHeight="1" x14ac:dyDescent="0.2">
      <c r="A48" s="45" t="s">
        <v>302</v>
      </c>
      <c r="B48" s="35" t="s">
        <v>64</v>
      </c>
      <c r="C48" s="26">
        <v>79.925200000000004</v>
      </c>
      <c r="D48" s="26">
        <v>79.901300000000006</v>
      </c>
      <c r="E48" s="26">
        <v>89.951800000000006</v>
      </c>
      <c r="F48" s="26">
        <v>90.160399999999996</v>
      </c>
      <c r="G48" s="26">
        <v>96.155600000000007</v>
      </c>
      <c r="H48" s="26">
        <v>96.151600000000002</v>
      </c>
      <c r="I48" s="26">
        <v>96.167299999999997</v>
      </c>
      <c r="J48" s="26">
        <v>96.253500000000003</v>
      </c>
      <c r="K48" s="26">
        <v>96.181299999999993</v>
      </c>
      <c r="L48" s="26">
        <v>96.182500000000005</v>
      </c>
      <c r="M48" s="26">
        <v>96.177700000000002</v>
      </c>
      <c r="N48" s="26">
        <v>96.179299999999998</v>
      </c>
      <c r="O48" s="26">
        <v>96.231700000000004</v>
      </c>
      <c r="P48" s="26">
        <v>96.365399999999994</v>
      </c>
      <c r="Q48" s="26">
        <v>96.298000000000002</v>
      </c>
      <c r="R48" s="26">
        <v>96.144800000000004</v>
      </c>
      <c r="S48" s="26">
        <v>96.181200000000004</v>
      </c>
      <c r="T48" s="26">
        <v>96.222200000000001</v>
      </c>
      <c r="U48" s="26">
        <v>96.178700000000006</v>
      </c>
      <c r="V48" s="26">
        <v>96.180400000000006</v>
      </c>
      <c r="W48" s="26">
        <v>96.345799999999997</v>
      </c>
      <c r="X48" s="26">
        <v>96.263000000000005</v>
      </c>
      <c r="Y48" s="26">
        <v>96.300399999999996</v>
      </c>
      <c r="Z48" s="26">
        <v>96.293599999999998</v>
      </c>
      <c r="AA48" s="26">
        <v>96.309200000000004</v>
      </c>
      <c r="AB48" s="26">
        <v>96.312700000000007</v>
      </c>
      <c r="AC48" s="26">
        <v>96.341999999999999</v>
      </c>
      <c r="AD48" s="26">
        <v>98.457999999999998</v>
      </c>
      <c r="AE48" s="26">
        <v>98.4435</v>
      </c>
      <c r="AF48" s="26">
        <v>98.484399999999994</v>
      </c>
      <c r="AG48" s="26">
        <v>98.468999999999994</v>
      </c>
      <c r="AH48" s="26">
        <v>98.565700000000007</v>
      </c>
      <c r="AI48" s="26">
        <v>98.543499999999995</v>
      </c>
      <c r="AJ48" s="26">
        <v>98.576400000000007</v>
      </c>
      <c r="AK48" s="26">
        <v>98.615499999999997</v>
      </c>
      <c r="AL48" s="26">
        <v>98.624899999999997</v>
      </c>
      <c r="AM48" s="26">
        <v>87.742099999999994</v>
      </c>
      <c r="AN48" s="26">
        <v>98.703900000000004</v>
      </c>
      <c r="AO48" s="26">
        <v>98.767099999999999</v>
      </c>
      <c r="AP48" s="26">
        <v>98.745999999999995</v>
      </c>
      <c r="AQ48" s="26">
        <v>98.7624</v>
      </c>
      <c r="AR48" s="26">
        <v>98.710499999999996</v>
      </c>
      <c r="AS48" s="26">
        <v>98.7637</v>
      </c>
      <c r="AT48" s="26">
        <v>98.718000000000004</v>
      </c>
      <c r="AU48" s="26">
        <v>99.998500000000007</v>
      </c>
      <c r="AV48" s="26">
        <v>100</v>
      </c>
      <c r="AW48" s="26">
        <v>99.998599999999996</v>
      </c>
      <c r="AX48" s="26">
        <v>99.995699999999999</v>
      </c>
      <c r="AY48" s="26">
        <v>99.998699999999999</v>
      </c>
      <c r="AZ48" s="26">
        <v>99.869600000000005</v>
      </c>
      <c r="BA48" s="26">
        <v>99.902500000000003</v>
      </c>
      <c r="BB48" s="26">
        <v>99.817700000000002</v>
      </c>
      <c r="BC48" s="26">
        <v>99.768600000000006</v>
      </c>
      <c r="BD48" s="26">
        <v>99.747699999999995</v>
      </c>
      <c r="BE48" s="26">
        <v>99.752799999999993</v>
      </c>
      <c r="BF48" s="26">
        <v>99.747699999999995</v>
      </c>
      <c r="BG48" s="26">
        <v>99.719899999999996</v>
      </c>
      <c r="BH48" s="26">
        <v>99.715500000000006</v>
      </c>
      <c r="BI48" s="26">
        <v>99.7624</v>
      </c>
      <c r="BJ48" s="26">
        <v>99.762799999999999</v>
      </c>
      <c r="BK48" s="26">
        <v>99.781899999999993</v>
      </c>
      <c r="BL48" s="26">
        <v>99.762500000000003</v>
      </c>
      <c r="BM48" s="26">
        <v>99.762699999999995</v>
      </c>
      <c r="BN48" s="26">
        <v>99.762699999999995</v>
      </c>
      <c r="BO48" s="26">
        <v>99.762799999999999</v>
      </c>
      <c r="BP48" s="26">
        <v>99.763000000000005</v>
      </c>
      <c r="BQ48" s="26">
        <v>99.706299999999999</v>
      </c>
      <c r="BR48" s="26">
        <v>99.793099999999995</v>
      </c>
      <c r="BS48" s="26">
        <v>99.730599999999995</v>
      </c>
      <c r="BT48" s="26">
        <v>99.735399999999998</v>
      </c>
      <c r="BU48" s="26">
        <v>99.793800000000005</v>
      </c>
      <c r="BV48" s="26">
        <v>99.7714</v>
      </c>
      <c r="BW48" s="26">
        <v>99.782499999999999</v>
      </c>
      <c r="BX48" s="26">
        <v>99.750100000000003</v>
      </c>
      <c r="BY48" s="26">
        <v>99.769900000000007</v>
      </c>
      <c r="BZ48" s="26">
        <v>99.7684</v>
      </c>
      <c r="CA48" s="26">
        <v>99.759799999999998</v>
      </c>
      <c r="CB48" s="26">
        <v>99.679599999999994</v>
      </c>
      <c r="CC48" s="26">
        <v>99.707499999999996</v>
      </c>
    </row>
    <row r="49" spans="1:81" ht="15.75" customHeight="1" x14ac:dyDescent="0.2">
      <c r="A49" s="45" t="s">
        <v>303</v>
      </c>
      <c r="B49" s="35" t="s">
        <v>62</v>
      </c>
      <c r="C49" s="26">
        <v>79.925200000000004</v>
      </c>
      <c r="D49" s="26">
        <v>79.901300000000006</v>
      </c>
      <c r="E49" s="26">
        <v>89.947000000000003</v>
      </c>
      <c r="F49" s="26">
        <v>90.162099999999995</v>
      </c>
      <c r="G49" s="26">
        <v>96.156000000000006</v>
      </c>
      <c r="H49" s="26">
        <v>96.151600000000002</v>
      </c>
      <c r="I49" s="26">
        <v>96.167400000000001</v>
      </c>
      <c r="J49" s="26">
        <v>96.253799999999998</v>
      </c>
      <c r="K49" s="26">
        <v>96.181700000000006</v>
      </c>
      <c r="L49" s="26">
        <v>96.185599999999994</v>
      </c>
      <c r="M49" s="26">
        <v>96.177899999999994</v>
      </c>
      <c r="N49" s="26">
        <v>96.179900000000004</v>
      </c>
      <c r="O49" s="26">
        <v>96.237099999999998</v>
      </c>
      <c r="P49" s="26">
        <v>96.365099999999998</v>
      </c>
      <c r="Q49" s="26">
        <v>96.298100000000005</v>
      </c>
      <c r="R49" s="26">
        <v>96.1447</v>
      </c>
      <c r="S49" s="26">
        <v>96.181299999999993</v>
      </c>
      <c r="T49" s="26">
        <v>96.222200000000001</v>
      </c>
      <c r="U49" s="26">
        <v>96.180599999999998</v>
      </c>
      <c r="V49" s="26">
        <v>96.181200000000004</v>
      </c>
      <c r="W49" s="26">
        <v>96.345600000000005</v>
      </c>
      <c r="X49" s="26">
        <v>96.262799999999999</v>
      </c>
      <c r="Y49" s="26">
        <v>96.298900000000003</v>
      </c>
      <c r="Z49" s="26">
        <v>96.292900000000003</v>
      </c>
      <c r="AA49" s="26">
        <v>96.307900000000004</v>
      </c>
      <c r="AB49" s="26">
        <v>96.322999999999993</v>
      </c>
      <c r="AC49" s="26">
        <v>96.340199999999996</v>
      </c>
      <c r="AD49" s="26">
        <v>98.458200000000005</v>
      </c>
      <c r="AE49" s="26">
        <v>98.443399999999997</v>
      </c>
      <c r="AF49" s="26">
        <v>98.484399999999994</v>
      </c>
      <c r="AG49" s="26">
        <v>98.463300000000004</v>
      </c>
      <c r="AH49" s="26">
        <v>98.565700000000007</v>
      </c>
      <c r="AI49" s="26">
        <v>98.543400000000005</v>
      </c>
      <c r="AJ49" s="26">
        <v>98.575500000000005</v>
      </c>
      <c r="AK49" s="26">
        <v>98.614699999999999</v>
      </c>
      <c r="AL49" s="26">
        <v>98.624300000000005</v>
      </c>
      <c r="AM49" s="26">
        <v>87.745000000000005</v>
      </c>
      <c r="AN49" s="26">
        <v>98.7042</v>
      </c>
      <c r="AO49" s="26">
        <v>98.763199999999998</v>
      </c>
      <c r="AP49" s="26">
        <v>98.746200000000002</v>
      </c>
      <c r="AQ49" s="26">
        <v>98.766400000000004</v>
      </c>
      <c r="AR49" s="26">
        <v>98.710700000000003</v>
      </c>
      <c r="AS49" s="26">
        <v>98.764099999999999</v>
      </c>
      <c r="AT49" s="26">
        <v>98.722999999999999</v>
      </c>
      <c r="AU49" s="26">
        <v>99.998999999999995</v>
      </c>
      <c r="AV49" s="26">
        <v>99.998500000000007</v>
      </c>
      <c r="AW49" s="26">
        <v>100</v>
      </c>
      <c r="AX49" s="26">
        <v>99.995699999999999</v>
      </c>
      <c r="AY49" s="26">
        <v>99.998800000000003</v>
      </c>
      <c r="AZ49" s="26">
        <v>99.87</v>
      </c>
      <c r="BA49" s="26">
        <v>99.902900000000002</v>
      </c>
      <c r="BB49" s="26">
        <v>99.818100000000001</v>
      </c>
      <c r="BC49" s="26">
        <v>99.769000000000005</v>
      </c>
      <c r="BD49" s="26">
        <v>99.747900000000001</v>
      </c>
      <c r="BE49" s="26">
        <v>99.752700000000004</v>
      </c>
      <c r="BF49" s="26">
        <v>99.748000000000005</v>
      </c>
      <c r="BG49" s="26">
        <v>99.72</v>
      </c>
      <c r="BH49" s="26">
        <v>99.715699999999998</v>
      </c>
      <c r="BI49" s="26">
        <v>99.762600000000006</v>
      </c>
      <c r="BJ49" s="26">
        <v>99.763099999999994</v>
      </c>
      <c r="BK49" s="26">
        <v>99.782300000000006</v>
      </c>
      <c r="BL49" s="26">
        <v>99.762699999999995</v>
      </c>
      <c r="BM49" s="26">
        <v>99.762900000000002</v>
      </c>
      <c r="BN49" s="26">
        <v>99.762900000000002</v>
      </c>
      <c r="BO49" s="26">
        <v>99.763000000000005</v>
      </c>
      <c r="BP49" s="26">
        <v>99.763199999999998</v>
      </c>
      <c r="BQ49" s="26">
        <v>99.706500000000005</v>
      </c>
      <c r="BR49" s="26">
        <v>99.793499999999995</v>
      </c>
      <c r="BS49" s="26">
        <v>99.730699999999999</v>
      </c>
      <c r="BT49" s="26">
        <v>99.735600000000005</v>
      </c>
      <c r="BU49" s="26">
        <v>99.794200000000004</v>
      </c>
      <c r="BV49" s="26">
        <v>99.771699999999996</v>
      </c>
      <c r="BW49" s="26">
        <v>99.782600000000002</v>
      </c>
      <c r="BX49" s="26">
        <v>99.750399999999999</v>
      </c>
      <c r="BY49" s="26">
        <v>99.770200000000003</v>
      </c>
      <c r="BZ49" s="26">
        <v>99.768699999999995</v>
      </c>
      <c r="CA49" s="26">
        <v>99.760099999999994</v>
      </c>
      <c r="CB49" s="26">
        <v>99.678299999999993</v>
      </c>
      <c r="CC49" s="26">
        <v>99.707599999999999</v>
      </c>
    </row>
    <row r="50" spans="1:81" ht="15.75" customHeight="1" x14ac:dyDescent="0.2">
      <c r="A50" s="45" t="s">
        <v>304</v>
      </c>
      <c r="B50" s="35" t="s">
        <v>231</v>
      </c>
      <c r="C50" s="26">
        <v>79.885400000000004</v>
      </c>
      <c r="D50" s="26">
        <v>79.914100000000005</v>
      </c>
      <c r="E50" s="26">
        <v>89.927700000000002</v>
      </c>
      <c r="F50" s="26">
        <v>90.162800000000004</v>
      </c>
      <c r="G50" s="26">
        <v>96.169899999999998</v>
      </c>
      <c r="H50" s="26">
        <v>96.154899999999998</v>
      </c>
      <c r="I50" s="26">
        <v>96.169499999999999</v>
      </c>
      <c r="J50" s="26">
        <v>96.253799999999998</v>
      </c>
      <c r="K50" s="26">
        <v>96.176500000000004</v>
      </c>
      <c r="L50" s="26">
        <v>96.183999999999997</v>
      </c>
      <c r="M50" s="26">
        <v>96.206400000000002</v>
      </c>
      <c r="N50" s="26">
        <v>96.206900000000005</v>
      </c>
      <c r="O50" s="26">
        <v>96.240499999999997</v>
      </c>
      <c r="P50" s="26">
        <v>96.350999999999999</v>
      </c>
      <c r="Q50" s="26">
        <v>96.289299999999997</v>
      </c>
      <c r="R50" s="26">
        <v>96.169399999999996</v>
      </c>
      <c r="S50" s="26">
        <v>96.176900000000003</v>
      </c>
      <c r="T50" s="26">
        <v>96.2483</v>
      </c>
      <c r="U50" s="26">
        <v>96.174800000000005</v>
      </c>
      <c r="V50" s="26">
        <v>96.182500000000005</v>
      </c>
      <c r="W50" s="26">
        <v>96.366699999999994</v>
      </c>
      <c r="X50" s="26">
        <v>96.296199999999999</v>
      </c>
      <c r="Y50" s="26">
        <v>96.297200000000004</v>
      </c>
      <c r="Z50" s="26">
        <v>96.284599999999998</v>
      </c>
      <c r="AA50" s="26">
        <v>96.295599999999993</v>
      </c>
      <c r="AB50" s="26">
        <v>96.331800000000001</v>
      </c>
      <c r="AC50" s="26">
        <v>96.323999999999998</v>
      </c>
      <c r="AD50" s="26">
        <v>98.468199999999996</v>
      </c>
      <c r="AE50" s="26">
        <v>98.446299999999994</v>
      </c>
      <c r="AF50" s="26">
        <v>98.519099999999995</v>
      </c>
      <c r="AG50" s="26">
        <v>98.463899999999995</v>
      </c>
      <c r="AH50" s="26">
        <v>98.569199999999995</v>
      </c>
      <c r="AI50" s="26">
        <v>98.523399999999995</v>
      </c>
      <c r="AJ50" s="26">
        <v>98.587800000000001</v>
      </c>
      <c r="AK50" s="26">
        <v>98.616500000000002</v>
      </c>
      <c r="AL50" s="26">
        <v>98.613699999999994</v>
      </c>
      <c r="AM50" s="26">
        <v>87.745099999999994</v>
      </c>
      <c r="AN50" s="26">
        <v>98.704300000000003</v>
      </c>
      <c r="AO50" s="26">
        <v>98.777600000000007</v>
      </c>
      <c r="AP50" s="26">
        <v>98.76</v>
      </c>
      <c r="AQ50" s="26">
        <v>98.768799999999999</v>
      </c>
      <c r="AR50" s="26">
        <v>98.705299999999994</v>
      </c>
      <c r="AS50" s="26">
        <v>98.753500000000003</v>
      </c>
      <c r="AT50" s="26">
        <v>98.711299999999994</v>
      </c>
      <c r="AU50" s="26">
        <v>99.9953</v>
      </c>
      <c r="AV50" s="26">
        <v>99.995599999999996</v>
      </c>
      <c r="AW50" s="26">
        <v>99.995699999999999</v>
      </c>
      <c r="AX50" s="26">
        <v>100</v>
      </c>
      <c r="AY50" s="26">
        <v>99.995800000000003</v>
      </c>
      <c r="AZ50" s="26">
        <v>99.871799999999993</v>
      </c>
      <c r="BA50" s="26">
        <v>99.898200000000003</v>
      </c>
      <c r="BB50" s="26">
        <v>99.816999999999993</v>
      </c>
      <c r="BC50" s="26">
        <v>99.756500000000003</v>
      </c>
      <c r="BD50" s="26">
        <v>99.746700000000004</v>
      </c>
      <c r="BE50" s="26">
        <v>99.740600000000001</v>
      </c>
      <c r="BF50" s="26">
        <v>99.739400000000003</v>
      </c>
      <c r="BG50" s="26">
        <v>99.7119</v>
      </c>
      <c r="BH50" s="26">
        <v>99.713700000000003</v>
      </c>
      <c r="BI50" s="26">
        <v>99.760999999999996</v>
      </c>
      <c r="BJ50" s="26">
        <v>99.761499999999998</v>
      </c>
      <c r="BK50" s="26">
        <v>99.789000000000001</v>
      </c>
      <c r="BL50" s="26">
        <v>99.761099999999999</v>
      </c>
      <c r="BM50" s="26">
        <v>99.761399999999995</v>
      </c>
      <c r="BN50" s="26">
        <v>99.761300000000006</v>
      </c>
      <c r="BO50" s="26">
        <v>99.761399999999995</v>
      </c>
      <c r="BP50" s="26">
        <v>99.761600000000001</v>
      </c>
      <c r="BQ50" s="26">
        <v>99.705600000000004</v>
      </c>
      <c r="BR50" s="26">
        <v>99.788300000000007</v>
      </c>
      <c r="BS50" s="26">
        <v>99.711500000000001</v>
      </c>
      <c r="BT50" s="26">
        <v>99.7333</v>
      </c>
      <c r="BU50" s="26">
        <v>99.788300000000007</v>
      </c>
      <c r="BV50" s="26">
        <v>99.747399999999999</v>
      </c>
      <c r="BW50" s="26">
        <v>99.770099999999999</v>
      </c>
      <c r="BX50" s="26">
        <v>99.744100000000003</v>
      </c>
      <c r="BY50" s="26">
        <v>99.745900000000006</v>
      </c>
      <c r="BZ50" s="26">
        <v>99.753799999999998</v>
      </c>
      <c r="CA50" s="26">
        <v>99.7453</v>
      </c>
      <c r="CB50" s="26">
        <v>99.679199999999994</v>
      </c>
      <c r="CC50" s="26">
        <v>99.707999999999998</v>
      </c>
    </row>
    <row r="51" spans="1:81" ht="15.75" customHeight="1" x14ac:dyDescent="0.2">
      <c r="A51" s="45" t="s">
        <v>305</v>
      </c>
      <c r="B51" s="35" t="s">
        <v>68</v>
      </c>
      <c r="C51" s="26">
        <v>79.926400000000001</v>
      </c>
      <c r="D51" s="26">
        <v>79.894099999999995</v>
      </c>
      <c r="E51" s="26">
        <v>89.937299999999993</v>
      </c>
      <c r="F51" s="26">
        <v>90.155500000000004</v>
      </c>
      <c r="G51" s="26">
        <v>96.141499999999994</v>
      </c>
      <c r="H51" s="26">
        <v>96.162300000000002</v>
      </c>
      <c r="I51" s="26">
        <v>96.185299999999998</v>
      </c>
      <c r="J51" s="26">
        <v>96.261600000000001</v>
      </c>
      <c r="K51" s="26">
        <v>96.170500000000004</v>
      </c>
      <c r="L51" s="26">
        <v>96.182000000000002</v>
      </c>
      <c r="M51" s="26">
        <v>96.186000000000007</v>
      </c>
      <c r="N51" s="26">
        <v>96.193100000000001</v>
      </c>
      <c r="O51" s="26">
        <v>96.232600000000005</v>
      </c>
      <c r="P51" s="26">
        <v>96.353099999999998</v>
      </c>
      <c r="Q51" s="26">
        <v>96.304500000000004</v>
      </c>
      <c r="R51" s="26">
        <v>96.134399999999999</v>
      </c>
      <c r="S51" s="26">
        <v>96.178399999999996</v>
      </c>
      <c r="T51" s="26">
        <v>96.236999999999995</v>
      </c>
      <c r="U51" s="26">
        <v>96.182199999999995</v>
      </c>
      <c r="V51" s="26">
        <v>96.193700000000007</v>
      </c>
      <c r="W51" s="26">
        <v>96.3523</v>
      </c>
      <c r="X51" s="26">
        <v>96.264700000000005</v>
      </c>
      <c r="Y51" s="26">
        <v>96.295199999999994</v>
      </c>
      <c r="Z51" s="26">
        <v>96.290499999999994</v>
      </c>
      <c r="AA51" s="26">
        <v>96.316199999999995</v>
      </c>
      <c r="AB51" s="26">
        <v>96.331299999999999</v>
      </c>
      <c r="AC51" s="26">
        <v>96.338899999999995</v>
      </c>
      <c r="AD51" s="26">
        <v>98.453699999999998</v>
      </c>
      <c r="AE51" s="26">
        <v>98.441500000000005</v>
      </c>
      <c r="AF51" s="26">
        <v>98.480900000000005</v>
      </c>
      <c r="AG51" s="26">
        <v>98.472899999999996</v>
      </c>
      <c r="AH51" s="26">
        <v>98.57</v>
      </c>
      <c r="AI51" s="26">
        <v>98.542299999999997</v>
      </c>
      <c r="AJ51" s="26">
        <v>98.573899999999995</v>
      </c>
      <c r="AK51" s="26">
        <v>98.624099999999999</v>
      </c>
      <c r="AL51" s="26">
        <v>98.617900000000006</v>
      </c>
      <c r="AM51" s="26">
        <v>87.736400000000003</v>
      </c>
      <c r="AN51" s="26">
        <v>98.706299999999999</v>
      </c>
      <c r="AO51" s="26">
        <v>98.753600000000006</v>
      </c>
      <c r="AP51" s="26">
        <v>98.747900000000001</v>
      </c>
      <c r="AQ51" s="26">
        <v>98.756399999999999</v>
      </c>
      <c r="AR51" s="26">
        <v>98.701899999999995</v>
      </c>
      <c r="AS51" s="26">
        <v>98.759500000000003</v>
      </c>
      <c r="AT51" s="26">
        <v>98.724800000000002</v>
      </c>
      <c r="AU51" s="26">
        <v>99.9983</v>
      </c>
      <c r="AV51" s="26">
        <v>99.998599999999996</v>
      </c>
      <c r="AW51" s="26">
        <v>99.998800000000003</v>
      </c>
      <c r="AX51" s="26">
        <v>99.995800000000003</v>
      </c>
      <c r="AY51" s="26">
        <v>100</v>
      </c>
      <c r="AZ51" s="26">
        <v>99.868499999999997</v>
      </c>
      <c r="BA51" s="26">
        <v>99.904700000000005</v>
      </c>
      <c r="BB51" s="26">
        <v>99.817899999999995</v>
      </c>
      <c r="BC51" s="26">
        <v>99.769599999999997</v>
      </c>
      <c r="BD51" s="26">
        <v>99.747600000000006</v>
      </c>
      <c r="BE51" s="26">
        <v>99.753900000000002</v>
      </c>
      <c r="BF51" s="26">
        <v>99.747600000000006</v>
      </c>
      <c r="BG51" s="26">
        <v>99.733999999999995</v>
      </c>
      <c r="BH51" s="26">
        <v>99.718100000000007</v>
      </c>
      <c r="BI51" s="26">
        <v>99.762299999999996</v>
      </c>
      <c r="BJ51" s="26">
        <v>99.762699999999995</v>
      </c>
      <c r="BK51" s="26">
        <v>99.781499999999994</v>
      </c>
      <c r="BL51" s="26">
        <v>99.7624</v>
      </c>
      <c r="BM51" s="26">
        <v>99.762600000000006</v>
      </c>
      <c r="BN51" s="26">
        <v>99.762600000000006</v>
      </c>
      <c r="BO51" s="26">
        <v>99.762699999999995</v>
      </c>
      <c r="BP51" s="26">
        <v>99.762900000000002</v>
      </c>
      <c r="BQ51" s="26">
        <v>99.7196</v>
      </c>
      <c r="BR51" s="26">
        <v>99.793099999999995</v>
      </c>
      <c r="BS51" s="26">
        <v>99.715699999999998</v>
      </c>
      <c r="BT51" s="26">
        <v>99.737099999999998</v>
      </c>
      <c r="BU51" s="26">
        <v>99.792900000000003</v>
      </c>
      <c r="BV51" s="26">
        <v>99.772300000000001</v>
      </c>
      <c r="BW51" s="26">
        <v>99.783199999999994</v>
      </c>
      <c r="BX51" s="26">
        <v>99.747900000000001</v>
      </c>
      <c r="BY51" s="26">
        <v>99.770899999999997</v>
      </c>
      <c r="BZ51" s="26">
        <v>99.769800000000004</v>
      </c>
      <c r="CA51" s="26">
        <v>99.761200000000002</v>
      </c>
      <c r="CB51" s="26">
        <v>99.690399999999997</v>
      </c>
      <c r="CC51" s="26">
        <v>99.723699999999994</v>
      </c>
    </row>
    <row r="52" spans="1:81" ht="15.75" customHeight="1" x14ac:dyDescent="0.2">
      <c r="A52" s="45" t="s">
        <v>306</v>
      </c>
      <c r="B52" s="35" t="s">
        <v>124</v>
      </c>
      <c r="C52" s="26">
        <v>79.869900000000001</v>
      </c>
      <c r="D52" s="26">
        <v>79.875799999999998</v>
      </c>
      <c r="E52" s="26">
        <v>89.930099999999996</v>
      </c>
      <c r="F52" s="26">
        <v>90.216200000000001</v>
      </c>
      <c r="G52" s="26">
        <v>96.051500000000004</v>
      </c>
      <c r="H52" s="26">
        <v>96.098500000000001</v>
      </c>
      <c r="I52" s="26">
        <v>96.096299999999999</v>
      </c>
      <c r="J52" s="26">
        <v>96.141400000000004</v>
      </c>
      <c r="K52" s="26">
        <v>96.145899999999997</v>
      </c>
      <c r="L52" s="26">
        <v>96.113299999999995</v>
      </c>
      <c r="M52" s="26">
        <v>96.094700000000003</v>
      </c>
      <c r="N52" s="26">
        <v>96.146500000000003</v>
      </c>
      <c r="O52" s="26">
        <v>96.212400000000002</v>
      </c>
      <c r="P52" s="26">
        <v>96.2517</v>
      </c>
      <c r="Q52" s="26">
        <v>96.321600000000004</v>
      </c>
      <c r="R52" s="26">
        <v>96.143500000000003</v>
      </c>
      <c r="S52" s="26">
        <v>96.126099999999994</v>
      </c>
      <c r="T52" s="26">
        <v>96.179100000000005</v>
      </c>
      <c r="U52" s="26">
        <v>96.130099999999999</v>
      </c>
      <c r="V52" s="26">
        <v>96.097499999999997</v>
      </c>
      <c r="W52" s="26">
        <v>96.319000000000003</v>
      </c>
      <c r="X52" s="26">
        <v>96.286100000000005</v>
      </c>
      <c r="Y52" s="26">
        <v>96.273099999999999</v>
      </c>
      <c r="Z52" s="26">
        <v>96.215699999999998</v>
      </c>
      <c r="AA52" s="26">
        <v>96.235299999999995</v>
      </c>
      <c r="AB52" s="26">
        <v>96.244799999999998</v>
      </c>
      <c r="AC52" s="26">
        <v>96.262900000000002</v>
      </c>
      <c r="AD52" s="26">
        <v>98.492699999999999</v>
      </c>
      <c r="AE52" s="26">
        <v>98.477400000000003</v>
      </c>
      <c r="AF52" s="26">
        <v>98.521699999999996</v>
      </c>
      <c r="AG52" s="26">
        <v>98.465100000000007</v>
      </c>
      <c r="AH52" s="26">
        <v>98.491900000000001</v>
      </c>
      <c r="AI52" s="26">
        <v>98.464500000000001</v>
      </c>
      <c r="AJ52" s="26">
        <v>98.556299999999993</v>
      </c>
      <c r="AK52" s="26">
        <v>98.588099999999997</v>
      </c>
      <c r="AL52" s="26">
        <v>98.571799999999996</v>
      </c>
      <c r="AM52" s="26">
        <v>87.688000000000002</v>
      </c>
      <c r="AN52" s="26">
        <v>98.727000000000004</v>
      </c>
      <c r="AO52" s="26">
        <v>98.718699999999998</v>
      </c>
      <c r="AP52" s="26">
        <v>98.740099999999998</v>
      </c>
      <c r="AQ52" s="26">
        <v>98.680199999999999</v>
      </c>
      <c r="AR52" s="26">
        <v>98.652900000000002</v>
      </c>
      <c r="AS52" s="26">
        <v>98.694699999999997</v>
      </c>
      <c r="AT52" s="26">
        <v>98.793599999999998</v>
      </c>
      <c r="AU52" s="26">
        <v>99.866299999999995</v>
      </c>
      <c r="AV52" s="26">
        <v>99.866200000000006</v>
      </c>
      <c r="AW52" s="26">
        <v>99.866500000000002</v>
      </c>
      <c r="AX52" s="26">
        <v>99.852099999999993</v>
      </c>
      <c r="AY52" s="26">
        <v>99.864000000000004</v>
      </c>
      <c r="AZ52" s="26">
        <v>100</v>
      </c>
      <c r="BA52" s="26">
        <v>99.999200000000002</v>
      </c>
      <c r="BB52" s="26">
        <v>99.802599999999998</v>
      </c>
      <c r="BC52" s="26">
        <v>99.739099999999993</v>
      </c>
      <c r="BD52" s="26">
        <v>99.736400000000003</v>
      </c>
      <c r="BE52" s="26">
        <v>99.737799999999993</v>
      </c>
      <c r="BF52" s="26">
        <v>99.736900000000006</v>
      </c>
      <c r="BG52" s="26">
        <v>99.748699999999999</v>
      </c>
      <c r="BH52" s="26">
        <v>99.744200000000006</v>
      </c>
      <c r="BI52" s="26">
        <v>99.749600000000001</v>
      </c>
      <c r="BJ52" s="26">
        <v>99.7517</v>
      </c>
      <c r="BK52" s="26">
        <v>99.730699999999999</v>
      </c>
      <c r="BL52" s="26">
        <v>99.751400000000004</v>
      </c>
      <c r="BM52" s="26">
        <v>99.745500000000007</v>
      </c>
      <c r="BN52" s="26">
        <v>99.745500000000007</v>
      </c>
      <c r="BO52" s="26">
        <v>99.749899999999997</v>
      </c>
      <c r="BP52" s="26">
        <v>99.749899999999997</v>
      </c>
      <c r="BQ52" s="26">
        <v>99.726699999999994</v>
      </c>
      <c r="BR52" s="26">
        <v>99.744500000000002</v>
      </c>
      <c r="BS52" s="26">
        <v>99.719899999999996</v>
      </c>
      <c r="BT52" s="26">
        <v>99.724199999999996</v>
      </c>
      <c r="BU52" s="26">
        <v>99.744299999999996</v>
      </c>
      <c r="BV52" s="26">
        <v>99.741600000000005</v>
      </c>
      <c r="BW52" s="26">
        <v>99.733000000000004</v>
      </c>
      <c r="BX52" s="26">
        <v>99.734700000000004</v>
      </c>
      <c r="BY52" s="26">
        <v>99.743799999999993</v>
      </c>
      <c r="BZ52" s="26">
        <v>99.744600000000005</v>
      </c>
      <c r="CA52" s="26">
        <v>99.745000000000005</v>
      </c>
      <c r="CB52" s="26">
        <v>99.700500000000005</v>
      </c>
      <c r="CC52" s="26">
        <v>99.728300000000004</v>
      </c>
    </row>
    <row r="53" spans="1:81" ht="15.75" customHeight="1" x14ac:dyDescent="0.2">
      <c r="A53" s="45" t="s">
        <v>307</v>
      </c>
      <c r="B53" s="35" t="s">
        <v>118</v>
      </c>
      <c r="C53" s="26">
        <v>79.918300000000002</v>
      </c>
      <c r="D53" s="26">
        <v>79.825800000000001</v>
      </c>
      <c r="E53" s="26">
        <v>89.914599999999993</v>
      </c>
      <c r="F53" s="26">
        <v>90.131</v>
      </c>
      <c r="G53" s="26">
        <v>96.079599999999999</v>
      </c>
      <c r="H53" s="26">
        <v>96.087299999999999</v>
      </c>
      <c r="I53" s="26">
        <v>96.115099999999998</v>
      </c>
      <c r="J53" s="26">
        <v>96.136700000000005</v>
      </c>
      <c r="K53" s="26">
        <v>96.164599999999993</v>
      </c>
      <c r="L53" s="26">
        <v>96.147800000000004</v>
      </c>
      <c r="M53" s="26">
        <v>96.138800000000003</v>
      </c>
      <c r="N53" s="26">
        <v>96.197599999999994</v>
      </c>
      <c r="O53" s="26">
        <v>96.201099999999997</v>
      </c>
      <c r="P53" s="26">
        <v>96.316100000000006</v>
      </c>
      <c r="Q53" s="26">
        <v>96.346999999999994</v>
      </c>
      <c r="R53" s="26">
        <v>96.126199999999997</v>
      </c>
      <c r="S53" s="26">
        <v>96.109099999999998</v>
      </c>
      <c r="T53" s="26">
        <v>96.108199999999997</v>
      </c>
      <c r="U53" s="26">
        <v>96.160200000000003</v>
      </c>
      <c r="V53" s="26">
        <v>96.153599999999997</v>
      </c>
      <c r="W53" s="26">
        <v>96.291799999999995</v>
      </c>
      <c r="X53" s="26">
        <v>96.294700000000006</v>
      </c>
      <c r="Y53" s="26">
        <v>96.288600000000002</v>
      </c>
      <c r="Z53" s="26">
        <v>96.232399999999998</v>
      </c>
      <c r="AA53" s="26">
        <v>96.282399999999996</v>
      </c>
      <c r="AB53" s="26">
        <v>96.267200000000003</v>
      </c>
      <c r="AC53" s="26">
        <v>96.249399999999994</v>
      </c>
      <c r="AD53" s="26">
        <v>98.444400000000002</v>
      </c>
      <c r="AE53" s="26">
        <v>98.450800000000001</v>
      </c>
      <c r="AF53" s="26">
        <v>98.528700000000001</v>
      </c>
      <c r="AG53" s="26">
        <v>98.476299999999995</v>
      </c>
      <c r="AH53" s="26">
        <v>98.514399999999995</v>
      </c>
      <c r="AI53" s="26">
        <v>98.506100000000004</v>
      </c>
      <c r="AJ53" s="26">
        <v>98.589200000000005</v>
      </c>
      <c r="AK53" s="26">
        <v>98.587800000000001</v>
      </c>
      <c r="AL53" s="26">
        <v>98.566999999999993</v>
      </c>
      <c r="AM53" s="26">
        <v>87.589399999999998</v>
      </c>
      <c r="AN53" s="26">
        <v>98.662000000000006</v>
      </c>
      <c r="AO53" s="26">
        <v>98.6982</v>
      </c>
      <c r="AP53" s="26">
        <v>98.723200000000006</v>
      </c>
      <c r="AQ53" s="26">
        <v>98.710099999999997</v>
      </c>
      <c r="AR53" s="26">
        <v>98.682000000000002</v>
      </c>
      <c r="AS53" s="26">
        <v>98.718299999999999</v>
      </c>
      <c r="AT53" s="26">
        <v>98.7791</v>
      </c>
      <c r="AU53" s="26">
        <v>99.856300000000005</v>
      </c>
      <c r="AV53" s="26">
        <v>99.856200000000001</v>
      </c>
      <c r="AW53" s="26">
        <v>99.856399999999994</v>
      </c>
      <c r="AX53" s="26">
        <v>99.858699999999999</v>
      </c>
      <c r="AY53" s="26">
        <v>99.854600000000005</v>
      </c>
      <c r="AZ53" s="26">
        <v>99.999399999999994</v>
      </c>
      <c r="BA53" s="26">
        <v>100</v>
      </c>
      <c r="BB53" s="26">
        <v>99.837999999999994</v>
      </c>
      <c r="BC53" s="26">
        <v>99.754300000000001</v>
      </c>
      <c r="BD53" s="26">
        <v>99.742400000000004</v>
      </c>
      <c r="BE53" s="26">
        <v>99.739900000000006</v>
      </c>
      <c r="BF53" s="26">
        <v>99.740300000000005</v>
      </c>
      <c r="BG53" s="26">
        <v>99.727400000000003</v>
      </c>
      <c r="BH53" s="26">
        <v>99.746200000000002</v>
      </c>
      <c r="BI53" s="26">
        <v>99.737700000000004</v>
      </c>
      <c r="BJ53" s="26">
        <v>99.740200000000002</v>
      </c>
      <c r="BK53" s="26">
        <v>99.751300000000001</v>
      </c>
      <c r="BL53" s="26">
        <v>99.739900000000006</v>
      </c>
      <c r="BM53" s="26">
        <v>99.738299999999995</v>
      </c>
      <c r="BN53" s="26">
        <v>99.737899999999996</v>
      </c>
      <c r="BO53" s="26">
        <v>99.740300000000005</v>
      </c>
      <c r="BP53" s="26">
        <v>99.740200000000002</v>
      </c>
      <c r="BQ53" s="26">
        <v>99.696700000000007</v>
      </c>
      <c r="BR53" s="26">
        <v>99.7483</v>
      </c>
      <c r="BS53" s="26">
        <v>99.710800000000006</v>
      </c>
      <c r="BT53" s="26">
        <v>99.7363</v>
      </c>
      <c r="BU53" s="26">
        <v>99.748199999999997</v>
      </c>
      <c r="BV53" s="26">
        <v>99.757300000000001</v>
      </c>
      <c r="BW53" s="26">
        <v>99.743099999999998</v>
      </c>
      <c r="BX53" s="26">
        <v>99.750399999999999</v>
      </c>
      <c r="BY53" s="26">
        <v>99.751900000000006</v>
      </c>
      <c r="BZ53" s="26">
        <v>99.754599999999996</v>
      </c>
      <c r="CA53" s="26">
        <v>99.754800000000003</v>
      </c>
      <c r="CB53" s="26">
        <v>99.699100000000001</v>
      </c>
      <c r="CC53" s="26">
        <v>99.739000000000004</v>
      </c>
    </row>
    <row r="54" spans="1:81" ht="15.75" customHeight="1" x14ac:dyDescent="0.2">
      <c r="A54" s="45" t="s">
        <v>308</v>
      </c>
      <c r="B54" s="35" t="s">
        <v>122</v>
      </c>
      <c r="C54" s="26">
        <v>79.895399999999995</v>
      </c>
      <c r="D54" s="26">
        <v>79.966099999999997</v>
      </c>
      <c r="E54" s="26">
        <v>89.923299999999998</v>
      </c>
      <c r="F54" s="26">
        <v>90.232900000000001</v>
      </c>
      <c r="G54" s="26">
        <v>96.101399999999998</v>
      </c>
      <c r="H54" s="26">
        <v>96.102999999999994</v>
      </c>
      <c r="I54" s="26">
        <v>96.127200000000002</v>
      </c>
      <c r="J54" s="26">
        <v>96.173500000000004</v>
      </c>
      <c r="K54" s="26">
        <v>96.1233</v>
      </c>
      <c r="L54" s="26">
        <v>96.107600000000005</v>
      </c>
      <c r="M54" s="26">
        <v>96.173299999999998</v>
      </c>
      <c r="N54" s="26">
        <v>96.153899999999993</v>
      </c>
      <c r="O54" s="26">
        <v>96.158100000000005</v>
      </c>
      <c r="P54" s="26">
        <v>96.2423</v>
      </c>
      <c r="Q54" s="26">
        <v>96.326099999999997</v>
      </c>
      <c r="R54" s="26">
        <v>96.107399999999998</v>
      </c>
      <c r="S54" s="26">
        <v>96.127200000000002</v>
      </c>
      <c r="T54" s="26">
        <v>96.188999999999993</v>
      </c>
      <c r="U54" s="26">
        <v>96.177099999999996</v>
      </c>
      <c r="V54" s="26">
        <v>96.194199999999995</v>
      </c>
      <c r="W54" s="26">
        <v>96.276200000000003</v>
      </c>
      <c r="X54" s="26">
        <v>96.297499999999999</v>
      </c>
      <c r="Y54" s="26">
        <v>96.299199999999999</v>
      </c>
      <c r="Z54" s="26">
        <v>96.234700000000004</v>
      </c>
      <c r="AA54" s="26">
        <v>96.281800000000004</v>
      </c>
      <c r="AB54" s="26">
        <v>96.280299999999997</v>
      </c>
      <c r="AC54" s="26">
        <v>96.286900000000003</v>
      </c>
      <c r="AD54" s="26">
        <v>98.433199999999999</v>
      </c>
      <c r="AE54" s="26">
        <v>98.449399999999997</v>
      </c>
      <c r="AF54" s="26">
        <v>98.499099999999999</v>
      </c>
      <c r="AG54" s="26">
        <v>98.402799999999999</v>
      </c>
      <c r="AH54" s="26">
        <v>98.437799999999996</v>
      </c>
      <c r="AI54" s="26">
        <v>98.412199999999999</v>
      </c>
      <c r="AJ54" s="26">
        <v>98.538399999999996</v>
      </c>
      <c r="AK54" s="26">
        <v>98.5749</v>
      </c>
      <c r="AL54" s="26">
        <v>98.559399999999997</v>
      </c>
      <c r="AM54" s="26">
        <v>87.684899999999999</v>
      </c>
      <c r="AN54" s="26">
        <v>98.704099999999997</v>
      </c>
      <c r="AO54" s="26">
        <v>98.735500000000002</v>
      </c>
      <c r="AP54" s="26">
        <v>98.721000000000004</v>
      </c>
      <c r="AQ54" s="26">
        <v>98.699399999999997</v>
      </c>
      <c r="AR54" s="26">
        <v>98.685000000000002</v>
      </c>
      <c r="AS54" s="26">
        <v>98.750100000000003</v>
      </c>
      <c r="AT54" s="26">
        <v>98.761300000000006</v>
      </c>
      <c r="AU54" s="26">
        <v>99.7971</v>
      </c>
      <c r="AV54" s="26">
        <v>99.796000000000006</v>
      </c>
      <c r="AW54" s="26">
        <v>99.796499999999995</v>
      </c>
      <c r="AX54" s="26">
        <v>99.820099999999996</v>
      </c>
      <c r="AY54" s="26">
        <v>99.797399999999996</v>
      </c>
      <c r="AZ54" s="26">
        <v>99.737099999999998</v>
      </c>
      <c r="BA54" s="26">
        <v>99.721599999999995</v>
      </c>
      <c r="BB54" s="26">
        <v>100</v>
      </c>
      <c r="BC54" s="26">
        <v>99.782899999999998</v>
      </c>
      <c r="BD54" s="26">
        <v>99.780199999999994</v>
      </c>
      <c r="BE54" s="26">
        <v>99.782300000000006</v>
      </c>
      <c r="BF54" s="26">
        <v>99.7804</v>
      </c>
      <c r="BG54" s="26">
        <v>99.746899999999997</v>
      </c>
      <c r="BH54" s="26">
        <v>99.758700000000005</v>
      </c>
      <c r="BI54" s="26">
        <v>99.787599999999998</v>
      </c>
      <c r="BJ54" s="26">
        <v>99.787999999999997</v>
      </c>
      <c r="BK54" s="26">
        <v>99.791200000000003</v>
      </c>
      <c r="BL54" s="26">
        <v>99.787899999999993</v>
      </c>
      <c r="BM54" s="26">
        <v>99.787899999999993</v>
      </c>
      <c r="BN54" s="26">
        <v>99.7881</v>
      </c>
      <c r="BO54" s="26">
        <v>99.7881</v>
      </c>
      <c r="BP54" s="26">
        <v>99.7881</v>
      </c>
      <c r="BQ54" s="26">
        <v>99.765799999999999</v>
      </c>
      <c r="BR54" s="26">
        <v>99.795199999999994</v>
      </c>
      <c r="BS54" s="26">
        <v>99.7637</v>
      </c>
      <c r="BT54" s="26">
        <v>99.790300000000002</v>
      </c>
      <c r="BU54" s="26">
        <v>99.795100000000005</v>
      </c>
      <c r="BV54" s="26">
        <v>99.795100000000005</v>
      </c>
      <c r="BW54" s="26">
        <v>99.775199999999998</v>
      </c>
      <c r="BX54" s="26">
        <v>99.783500000000004</v>
      </c>
      <c r="BY54" s="26">
        <v>99.794600000000003</v>
      </c>
      <c r="BZ54" s="26">
        <v>99.793400000000005</v>
      </c>
      <c r="CA54" s="26">
        <v>99.794399999999996</v>
      </c>
      <c r="CB54" s="26">
        <v>99.750799999999998</v>
      </c>
      <c r="CC54" s="26">
        <v>99.776600000000002</v>
      </c>
    </row>
    <row r="55" spans="1:81" ht="15.75" customHeight="1" x14ac:dyDescent="0.2">
      <c r="A55" s="45" t="s">
        <v>309</v>
      </c>
      <c r="B55" s="35" t="s">
        <v>133</v>
      </c>
      <c r="C55" s="26">
        <v>79.873999999999995</v>
      </c>
      <c r="D55" s="26">
        <v>79.826099999999997</v>
      </c>
      <c r="E55" s="26">
        <v>89.9833</v>
      </c>
      <c r="F55" s="26">
        <v>90.113699999999994</v>
      </c>
      <c r="G55" s="26">
        <v>96.069299999999998</v>
      </c>
      <c r="H55" s="26">
        <v>96.104399999999998</v>
      </c>
      <c r="I55" s="26">
        <v>96.119399999999999</v>
      </c>
      <c r="J55" s="26">
        <v>96.220699999999994</v>
      </c>
      <c r="K55" s="26">
        <v>96.171899999999994</v>
      </c>
      <c r="L55" s="26">
        <v>96.247200000000007</v>
      </c>
      <c r="M55" s="26">
        <v>96.196600000000004</v>
      </c>
      <c r="N55" s="26">
        <v>96.204099999999997</v>
      </c>
      <c r="O55" s="26">
        <v>96.264799999999994</v>
      </c>
      <c r="P55" s="26">
        <v>96.1965</v>
      </c>
      <c r="Q55" s="26">
        <v>96.348799999999997</v>
      </c>
      <c r="R55" s="26">
        <v>96.166499999999999</v>
      </c>
      <c r="S55" s="26">
        <v>96.190299999999993</v>
      </c>
      <c r="T55" s="26">
        <v>96.259200000000007</v>
      </c>
      <c r="U55" s="26">
        <v>96.216700000000003</v>
      </c>
      <c r="V55" s="26">
        <v>96.253299999999996</v>
      </c>
      <c r="W55" s="26">
        <v>96.276300000000006</v>
      </c>
      <c r="X55" s="26">
        <v>96.320599999999999</v>
      </c>
      <c r="Y55" s="26">
        <v>96.325299999999999</v>
      </c>
      <c r="Z55" s="26">
        <v>96.316599999999994</v>
      </c>
      <c r="AA55" s="26">
        <v>96.349199999999996</v>
      </c>
      <c r="AB55" s="26">
        <v>96.317999999999998</v>
      </c>
      <c r="AC55" s="26">
        <v>96.299899999999994</v>
      </c>
      <c r="AD55" s="26">
        <v>98.451999999999998</v>
      </c>
      <c r="AE55" s="26">
        <v>98.42</v>
      </c>
      <c r="AF55" s="26">
        <v>98.4358</v>
      </c>
      <c r="AG55" s="26">
        <v>98.426699999999997</v>
      </c>
      <c r="AH55" s="26">
        <v>98.499600000000001</v>
      </c>
      <c r="AI55" s="26">
        <v>98.488900000000001</v>
      </c>
      <c r="AJ55" s="26">
        <v>98.624200000000002</v>
      </c>
      <c r="AK55" s="26">
        <v>98.649000000000001</v>
      </c>
      <c r="AL55" s="26">
        <v>98.644400000000005</v>
      </c>
      <c r="AM55" s="26">
        <v>87.675200000000004</v>
      </c>
      <c r="AN55" s="26">
        <v>98.752300000000005</v>
      </c>
      <c r="AO55" s="26">
        <v>98.752300000000005</v>
      </c>
      <c r="AP55" s="26">
        <v>98.756299999999996</v>
      </c>
      <c r="AQ55" s="26">
        <v>98.701300000000003</v>
      </c>
      <c r="AR55" s="26">
        <v>98.768000000000001</v>
      </c>
      <c r="AS55" s="26">
        <v>98.754400000000004</v>
      </c>
      <c r="AT55" s="26">
        <v>98.785799999999995</v>
      </c>
      <c r="AU55" s="26">
        <v>99.741299999999995</v>
      </c>
      <c r="AV55" s="26">
        <v>99.740899999999996</v>
      </c>
      <c r="AW55" s="26">
        <v>99.741</v>
      </c>
      <c r="AX55" s="26">
        <v>99.734200000000001</v>
      </c>
      <c r="AY55" s="26">
        <v>99.731899999999996</v>
      </c>
      <c r="AZ55" s="26">
        <v>99.667000000000002</v>
      </c>
      <c r="BA55" s="26">
        <v>99.667299999999997</v>
      </c>
      <c r="BB55" s="26">
        <v>99.753200000000007</v>
      </c>
      <c r="BC55" s="26">
        <v>100</v>
      </c>
      <c r="BD55" s="26">
        <v>99.968699999999998</v>
      </c>
      <c r="BE55" s="26">
        <v>99.9589</v>
      </c>
      <c r="BF55" s="26">
        <v>99.9696</v>
      </c>
      <c r="BG55" s="26">
        <v>99.950699999999998</v>
      </c>
      <c r="BH55" s="26">
        <v>99.940899999999999</v>
      </c>
      <c r="BI55" s="26">
        <v>99.961600000000004</v>
      </c>
      <c r="BJ55" s="26">
        <v>99.961699999999993</v>
      </c>
      <c r="BK55" s="26">
        <v>99.961399999999998</v>
      </c>
      <c r="BL55" s="26">
        <v>99.961500000000001</v>
      </c>
      <c r="BM55" s="26">
        <v>99.961600000000004</v>
      </c>
      <c r="BN55" s="26">
        <v>99.961500000000001</v>
      </c>
      <c r="BO55" s="26">
        <v>99.961699999999993</v>
      </c>
      <c r="BP55" s="26">
        <v>99.961799999999997</v>
      </c>
      <c r="BQ55" s="26">
        <v>99.949700000000007</v>
      </c>
      <c r="BR55" s="26">
        <v>99.968900000000005</v>
      </c>
      <c r="BS55" s="26">
        <v>99.941900000000004</v>
      </c>
      <c r="BT55" s="26">
        <v>99.964299999999994</v>
      </c>
      <c r="BU55" s="26">
        <v>99.968900000000005</v>
      </c>
      <c r="BV55" s="26">
        <v>99.969399999999993</v>
      </c>
      <c r="BW55" s="26">
        <v>99.955500000000001</v>
      </c>
      <c r="BX55" s="26">
        <v>99.968900000000005</v>
      </c>
      <c r="BY55" s="26">
        <v>99.9709</v>
      </c>
      <c r="BZ55" s="26">
        <v>99.969399999999993</v>
      </c>
      <c r="CA55" s="26">
        <v>99.969800000000006</v>
      </c>
      <c r="CB55" s="26">
        <v>99.950400000000002</v>
      </c>
      <c r="CC55" s="26">
        <v>99.9495</v>
      </c>
    </row>
    <row r="56" spans="1:81" ht="15.75" customHeight="1" x14ac:dyDescent="0.2">
      <c r="A56" s="45" t="s">
        <v>310</v>
      </c>
      <c r="B56" s="35" t="s">
        <v>126</v>
      </c>
      <c r="C56" s="26">
        <v>79.927899999999994</v>
      </c>
      <c r="D56" s="26">
        <v>79.944400000000002</v>
      </c>
      <c r="E56" s="26">
        <v>89.998000000000005</v>
      </c>
      <c r="F56" s="26">
        <v>90.1995</v>
      </c>
      <c r="G56" s="26">
        <v>96.1143</v>
      </c>
      <c r="H56" s="26">
        <v>96.111199999999997</v>
      </c>
      <c r="I56" s="26">
        <v>96.129099999999994</v>
      </c>
      <c r="J56" s="26">
        <v>96.195899999999995</v>
      </c>
      <c r="K56" s="26">
        <v>96.171700000000001</v>
      </c>
      <c r="L56" s="26">
        <v>96.264399999999995</v>
      </c>
      <c r="M56" s="26">
        <v>96.195599999999999</v>
      </c>
      <c r="N56" s="26">
        <v>96.137900000000002</v>
      </c>
      <c r="O56" s="26">
        <v>96.223500000000001</v>
      </c>
      <c r="P56" s="26">
        <v>96.240799999999993</v>
      </c>
      <c r="Q56" s="26">
        <v>96.297600000000003</v>
      </c>
      <c r="R56" s="26">
        <v>96.1798</v>
      </c>
      <c r="S56" s="26">
        <v>96.199799999999996</v>
      </c>
      <c r="T56" s="26">
        <v>96.212400000000002</v>
      </c>
      <c r="U56" s="26">
        <v>96.240200000000002</v>
      </c>
      <c r="V56" s="26">
        <v>96.250500000000002</v>
      </c>
      <c r="W56" s="26">
        <v>96.250799999999998</v>
      </c>
      <c r="X56" s="26">
        <v>96.322000000000003</v>
      </c>
      <c r="Y56" s="26">
        <v>96.282499999999999</v>
      </c>
      <c r="Z56" s="26">
        <v>96.314700000000002</v>
      </c>
      <c r="AA56" s="26">
        <v>96.359399999999994</v>
      </c>
      <c r="AB56" s="26">
        <v>96.331999999999994</v>
      </c>
      <c r="AC56" s="26">
        <v>96.305099999999996</v>
      </c>
      <c r="AD56" s="26">
        <v>98.435500000000005</v>
      </c>
      <c r="AE56" s="26">
        <v>98.413899999999998</v>
      </c>
      <c r="AF56" s="26">
        <v>98.428899999999999</v>
      </c>
      <c r="AG56" s="26">
        <v>98.454800000000006</v>
      </c>
      <c r="AH56" s="26">
        <v>98.479100000000003</v>
      </c>
      <c r="AI56" s="26">
        <v>98.478999999999999</v>
      </c>
      <c r="AJ56" s="26">
        <v>98.638300000000001</v>
      </c>
      <c r="AK56" s="26">
        <v>98.663200000000003</v>
      </c>
      <c r="AL56" s="26">
        <v>98.664699999999996</v>
      </c>
      <c r="AM56" s="26">
        <v>87.684299999999993</v>
      </c>
      <c r="AN56" s="26">
        <v>98.685000000000002</v>
      </c>
      <c r="AO56" s="26">
        <v>98.674800000000005</v>
      </c>
      <c r="AP56" s="26">
        <v>98.687299999999993</v>
      </c>
      <c r="AQ56" s="26">
        <v>98.628699999999995</v>
      </c>
      <c r="AR56" s="26">
        <v>98.746099999999998</v>
      </c>
      <c r="AS56" s="26">
        <v>98.785499999999999</v>
      </c>
      <c r="AT56" s="26">
        <v>98.803600000000003</v>
      </c>
      <c r="AU56" s="26">
        <v>99.715500000000006</v>
      </c>
      <c r="AV56" s="26">
        <v>99.715199999999996</v>
      </c>
      <c r="AW56" s="26">
        <v>99.715299999999999</v>
      </c>
      <c r="AX56" s="26">
        <v>99.728800000000007</v>
      </c>
      <c r="AY56" s="26">
        <v>99.717799999999997</v>
      </c>
      <c r="AZ56" s="26">
        <v>99.663399999999996</v>
      </c>
      <c r="BA56" s="26">
        <v>99.662700000000001</v>
      </c>
      <c r="BB56" s="26">
        <v>99.749600000000001</v>
      </c>
      <c r="BC56" s="26">
        <v>99.966099999999997</v>
      </c>
      <c r="BD56" s="26">
        <v>100</v>
      </c>
      <c r="BE56" s="26">
        <v>99.973699999999994</v>
      </c>
      <c r="BF56" s="26">
        <v>99.9923</v>
      </c>
      <c r="BG56" s="26">
        <v>99.965999999999994</v>
      </c>
      <c r="BH56" s="26">
        <v>99.956299999999999</v>
      </c>
      <c r="BI56" s="26">
        <v>99.981700000000004</v>
      </c>
      <c r="BJ56" s="26">
        <v>99.981700000000004</v>
      </c>
      <c r="BK56" s="26">
        <v>99.966300000000004</v>
      </c>
      <c r="BL56" s="26">
        <v>99.981700000000004</v>
      </c>
      <c r="BM56" s="26">
        <v>99.981700000000004</v>
      </c>
      <c r="BN56" s="26">
        <v>99.981700000000004</v>
      </c>
      <c r="BO56" s="26">
        <v>99.981800000000007</v>
      </c>
      <c r="BP56" s="26">
        <v>99.981800000000007</v>
      </c>
      <c r="BQ56" s="26">
        <v>99.968800000000002</v>
      </c>
      <c r="BR56" s="26">
        <v>99.984399999999994</v>
      </c>
      <c r="BS56" s="26">
        <v>99.968000000000004</v>
      </c>
      <c r="BT56" s="26">
        <v>99.980699999999999</v>
      </c>
      <c r="BU56" s="26">
        <v>99.984399999999994</v>
      </c>
      <c r="BV56" s="26">
        <v>99.983599999999996</v>
      </c>
      <c r="BW56" s="26">
        <v>99.969200000000001</v>
      </c>
      <c r="BX56" s="26">
        <v>99.985799999999998</v>
      </c>
      <c r="BY56" s="26">
        <v>99.984200000000001</v>
      </c>
      <c r="BZ56" s="26">
        <v>99.983199999999997</v>
      </c>
      <c r="CA56" s="26">
        <v>99.983599999999996</v>
      </c>
      <c r="CB56" s="26">
        <v>99.964299999999994</v>
      </c>
      <c r="CC56" s="26">
        <v>99.966499999999996</v>
      </c>
    </row>
    <row r="57" spans="1:81" ht="15.75" customHeight="1" x14ac:dyDescent="0.2">
      <c r="A57" s="45" t="s">
        <v>311</v>
      </c>
      <c r="B57" s="35" t="s">
        <v>87</v>
      </c>
      <c r="C57" s="26">
        <v>79.876800000000003</v>
      </c>
      <c r="D57" s="26">
        <v>79.802199999999999</v>
      </c>
      <c r="E57" s="26">
        <v>90.0047</v>
      </c>
      <c r="F57" s="26">
        <v>90.146900000000002</v>
      </c>
      <c r="G57" s="26">
        <v>96.069100000000006</v>
      </c>
      <c r="H57" s="26">
        <v>96.113399999999999</v>
      </c>
      <c r="I57" s="26">
        <v>96.119299999999996</v>
      </c>
      <c r="J57" s="26">
        <v>96.226799999999997</v>
      </c>
      <c r="K57" s="26">
        <v>96.180099999999996</v>
      </c>
      <c r="L57" s="26">
        <v>96.229799999999997</v>
      </c>
      <c r="M57" s="26">
        <v>96.166799999999995</v>
      </c>
      <c r="N57" s="26">
        <v>96.201300000000003</v>
      </c>
      <c r="O57" s="26">
        <v>96.220299999999995</v>
      </c>
      <c r="P57" s="26">
        <v>96.203900000000004</v>
      </c>
      <c r="Q57" s="26">
        <v>96.313000000000002</v>
      </c>
      <c r="R57" s="26">
        <v>96.164199999999994</v>
      </c>
      <c r="S57" s="26">
        <v>96.215800000000002</v>
      </c>
      <c r="T57" s="26">
        <v>96.260099999999994</v>
      </c>
      <c r="U57" s="26">
        <v>96.229299999999995</v>
      </c>
      <c r="V57" s="26">
        <v>96.228800000000007</v>
      </c>
      <c r="W57" s="26">
        <v>96.278499999999994</v>
      </c>
      <c r="X57" s="26">
        <v>96.344800000000006</v>
      </c>
      <c r="Y57" s="26">
        <v>96.311899999999994</v>
      </c>
      <c r="Z57" s="26">
        <v>96.304500000000004</v>
      </c>
      <c r="AA57" s="26">
        <v>96.350200000000001</v>
      </c>
      <c r="AB57" s="26">
        <v>96.339299999999994</v>
      </c>
      <c r="AC57" s="26">
        <v>96.320899999999995</v>
      </c>
      <c r="AD57" s="26">
        <v>98.470200000000006</v>
      </c>
      <c r="AE57" s="26">
        <v>98.425799999999995</v>
      </c>
      <c r="AF57" s="26">
        <v>98.415099999999995</v>
      </c>
      <c r="AG57" s="26">
        <v>98.445899999999995</v>
      </c>
      <c r="AH57" s="26">
        <v>98.502399999999994</v>
      </c>
      <c r="AI57" s="26">
        <v>98.4679</v>
      </c>
      <c r="AJ57" s="26">
        <v>98.631600000000006</v>
      </c>
      <c r="AK57" s="26">
        <v>98.674400000000006</v>
      </c>
      <c r="AL57" s="26">
        <v>98.655799999999999</v>
      </c>
      <c r="AM57" s="26">
        <v>87.651300000000006</v>
      </c>
      <c r="AN57" s="26">
        <v>98.712299999999999</v>
      </c>
      <c r="AO57" s="26">
        <v>98.749399999999994</v>
      </c>
      <c r="AP57" s="26">
        <v>98.7316</v>
      </c>
      <c r="AQ57" s="26">
        <v>98.6751</v>
      </c>
      <c r="AR57" s="26">
        <v>98.743300000000005</v>
      </c>
      <c r="AS57" s="26">
        <v>98.747900000000001</v>
      </c>
      <c r="AT57" s="26">
        <v>98.788499999999999</v>
      </c>
      <c r="AU57" s="26">
        <v>99.733900000000006</v>
      </c>
      <c r="AV57" s="26">
        <v>99.733999999999995</v>
      </c>
      <c r="AW57" s="26">
        <v>99.733800000000002</v>
      </c>
      <c r="AX57" s="26">
        <v>99.7196</v>
      </c>
      <c r="AY57" s="26">
        <v>99.721699999999998</v>
      </c>
      <c r="AZ57" s="26">
        <v>99.659400000000005</v>
      </c>
      <c r="BA57" s="26">
        <v>99.645700000000005</v>
      </c>
      <c r="BB57" s="26">
        <v>99.755399999999995</v>
      </c>
      <c r="BC57" s="26">
        <v>99.956199999999995</v>
      </c>
      <c r="BD57" s="26">
        <v>99.975700000000003</v>
      </c>
      <c r="BE57" s="26">
        <v>100</v>
      </c>
      <c r="BF57" s="26">
        <v>99.975800000000007</v>
      </c>
      <c r="BG57" s="26">
        <v>99.963899999999995</v>
      </c>
      <c r="BH57" s="26">
        <v>99.956800000000001</v>
      </c>
      <c r="BI57" s="26">
        <v>99.976799999999997</v>
      </c>
      <c r="BJ57" s="26">
        <v>99.976799999999997</v>
      </c>
      <c r="BK57" s="26">
        <v>99.971000000000004</v>
      </c>
      <c r="BL57" s="26">
        <v>99.976600000000005</v>
      </c>
      <c r="BM57" s="26">
        <v>99.976699999999994</v>
      </c>
      <c r="BN57" s="26">
        <v>99.976699999999994</v>
      </c>
      <c r="BO57" s="26">
        <v>99.976799999999997</v>
      </c>
      <c r="BP57" s="26">
        <v>99.976900000000001</v>
      </c>
      <c r="BQ57" s="26">
        <v>99.9679</v>
      </c>
      <c r="BR57" s="26">
        <v>99.985900000000001</v>
      </c>
      <c r="BS57" s="26">
        <v>99.964299999999994</v>
      </c>
      <c r="BT57" s="26">
        <v>99.981499999999997</v>
      </c>
      <c r="BU57" s="26">
        <v>99.985900000000001</v>
      </c>
      <c r="BV57" s="26">
        <v>99.981099999999998</v>
      </c>
      <c r="BW57" s="26">
        <v>99.969499999999996</v>
      </c>
      <c r="BX57" s="26">
        <v>99.982500000000002</v>
      </c>
      <c r="BY57" s="26">
        <v>99.982500000000002</v>
      </c>
      <c r="BZ57" s="26">
        <v>99.981399999999994</v>
      </c>
      <c r="CA57" s="26">
        <v>99.9816</v>
      </c>
      <c r="CB57" s="26">
        <v>99.96</v>
      </c>
      <c r="CC57" s="26">
        <v>99.966700000000003</v>
      </c>
    </row>
    <row r="58" spans="1:81" ht="15.75" customHeight="1" x14ac:dyDescent="0.2">
      <c r="A58" s="45" t="s">
        <v>312</v>
      </c>
      <c r="B58" s="35" t="s">
        <v>129</v>
      </c>
      <c r="C58" s="26">
        <v>79.872600000000006</v>
      </c>
      <c r="D58" s="26">
        <v>79.914500000000004</v>
      </c>
      <c r="E58" s="26">
        <v>89.996799999999993</v>
      </c>
      <c r="F58" s="26">
        <v>90.213899999999995</v>
      </c>
      <c r="G58" s="26">
        <v>96.115099999999998</v>
      </c>
      <c r="H58" s="26">
        <v>96.120699999999999</v>
      </c>
      <c r="I58" s="26">
        <v>96.139499999999998</v>
      </c>
      <c r="J58" s="26">
        <v>96.192700000000002</v>
      </c>
      <c r="K58" s="26">
        <v>96.166200000000003</v>
      </c>
      <c r="L58" s="26">
        <v>96.240200000000002</v>
      </c>
      <c r="M58" s="26">
        <v>96.188299999999998</v>
      </c>
      <c r="N58" s="26">
        <v>96.128100000000003</v>
      </c>
      <c r="O58" s="26">
        <v>96.231499999999997</v>
      </c>
      <c r="P58" s="26">
        <v>96.2376</v>
      </c>
      <c r="Q58" s="26">
        <v>96.300600000000003</v>
      </c>
      <c r="R58" s="26">
        <v>96.181700000000006</v>
      </c>
      <c r="S58" s="26">
        <v>96.197000000000003</v>
      </c>
      <c r="T58" s="26">
        <v>96.207700000000003</v>
      </c>
      <c r="U58" s="26">
        <v>96.243799999999993</v>
      </c>
      <c r="V58" s="26">
        <v>96.247</v>
      </c>
      <c r="W58" s="26">
        <v>96.254999999999995</v>
      </c>
      <c r="X58" s="26">
        <v>96.3249</v>
      </c>
      <c r="Y58" s="26">
        <v>96.276499999999999</v>
      </c>
      <c r="Z58" s="26">
        <v>96.315600000000003</v>
      </c>
      <c r="AA58" s="26">
        <v>96.363799999999998</v>
      </c>
      <c r="AB58" s="26">
        <v>96.3429</v>
      </c>
      <c r="AC58" s="26">
        <v>96.331699999999998</v>
      </c>
      <c r="AD58" s="26">
        <v>98.436499999999995</v>
      </c>
      <c r="AE58" s="26">
        <v>98.418099999999995</v>
      </c>
      <c r="AF58" s="26">
        <v>98.433499999999995</v>
      </c>
      <c r="AG58" s="26">
        <v>98.454099999999997</v>
      </c>
      <c r="AH58" s="26">
        <v>98.480699999999999</v>
      </c>
      <c r="AI58" s="26">
        <v>98.475200000000001</v>
      </c>
      <c r="AJ58" s="26">
        <v>98.639499999999998</v>
      </c>
      <c r="AK58" s="26">
        <v>98.650099999999995</v>
      </c>
      <c r="AL58" s="26">
        <v>98.651899999999998</v>
      </c>
      <c r="AM58" s="26">
        <v>87.680599999999998</v>
      </c>
      <c r="AN58" s="26">
        <v>98.692400000000006</v>
      </c>
      <c r="AO58" s="26">
        <v>98.674099999999996</v>
      </c>
      <c r="AP58" s="26">
        <v>98.694000000000003</v>
      </c>
      <c r="AQ58" s="26">
        <v>98.627899999999997</v>
      </c>
      <c r="AR58" s="26">
        <v>98.750600000000006</v>
      </c>
      <c r="AS58" s="26">
        <v>98.794399999999996</v>
      </c>
      <c r="AT58" s="26">
        <v>98.801400000000001</v>
      </c>
      <c r="AU58" s="26">
        <v>99.715900000000005</v>
      </c>
      <c r="AV58" s="26">
        <v>99.715500000000006</v>
      </c>
      <c r="AW58" s="26">
        <v>99.715699999999998</v>
      </c>
      <c r="AX58" s="26">
        <v>99.728300000000004</v>
      </c>
      <c r="AY58" s="26">
        <v>99.718199999999996</v>
      </c>
      <c r="AZ58" s="26">
        <v>99.686599999999999</v>
      </c>
      <c r="BA58" s="26">
        <v>99.67</v>
      </c>
      <c r="BB58" s="26">
        <v>99.742699999999999</v>
      </c>
      <c r="BC58" s="26">
        <v>99.967100000000002</v>
      </c>
      <c r="BD58" s="26">
        <v>99.9923</v>
      </c>
      <c r="BE58" s="26">
        <v>99.974000000000004</v>
      </c>
      <c r="BF58" s="26">
        <v>100</v>
      </c>
      <c r="BG58" s="26">
        <v>99.966399999999993</v>
      </c>
      <c r="BH58" s="26">
        <v>99.956400000000002</v>
      </c>
      <c r="BI58" s="26">
        <v>99.981999999999999</v>
      </c>
      <c r="BJ58" s="26">
        <v>99.981999999999999</v>
      </c>
      <c r="BK58" s="26">
        <v>99.963300000000004</v>
      </c>
      <c r="BL58" s="26">
        <v>99.981800000000007</v>
      </c>
      <c r="BM58" s="26">
        <v>99.981800000000007</v>
      </c>
      <c r="BN58" s="26">
        <v>99.981800000000007</v>
      </c>
      <c r="BO58" s="26">
        <v>99.981899999999996</v>
      </c>
      <c r="BP58" s="26">
        <v>99.981999999999999</v>
      </c>
      <c r="BQ58" s="26">
        <v>99.968999999999994</v>
      </c>
      <c r="BR58" s="26">
        <v>99.9846</v>
      </c>
      <c r="BS58" s="26">
        <v>99.966999999999999</v>
      </c>
      <c r="BT58" s="26">
        <v>99.981300000000005</v>
      </c>
      <c r="BU58" s="26">
        <v>99.9846</v>
      </c>
      <c r="BV58" s="26">
        <v>99.983500000000006</v>
      </c>
      <c r="BW58" s="26">
        <v>99.969800000000006</v>
      </c>
      <c r="BX58" s="26">
        <v>99.986099999999993</v>
      </c>
      <c r="BY58" s="26">
        <v>99.984399999999994</v>
      </c>
      <c r="BZ58" s="26">
        <v>99.983099999999993</v>
      </c>
      <c r="CA58" s="26">
        <v>99.983800000000002</v>
      </c>
      <c r="CB58" s="26">
        <v>99.963099999999997</v>
      </c>
      <c r="CC58" s="26">
        <v>99.966800000000006</v>
      </c>
    </row>
    <row r="59" spans="1:81" ht="15.75" customHeight="1" x14ac:dyDescent="0.2">
      <c r="A59" s="45" t="s">
        <v>313</v>
      </c>
      <c r="B59" s="35" t="s">
        <v>96</v>
      </c>
      <c r="C59" s="26">
        <v>79.881100000000004</v>
      </c>
      <c r="D59" s="26">
        <v>79.866600000000005</v>
      </c>
      <c r="E59" s="26">
        <v>89.939099999999996</v>
      </c>
      <c r="F59" s="26">
        <v>90.198599999999999</v>
      </c>
      <c r="G59" s="26">
        <v>96.081900000000005</v>
      </c>
      <c r="H59" s="26">
        <v>96.082700000000003</v>
      </c>
      <c r="I59" s="26">
        <v>96.105000000000004</v>
      </c>
      <c r="J59" s="26">
        <v>96.2029</v>
      </c>
      <c r="K59" s="26">
        <v>96.174599999999998</v>
      </c>
      <c r="L59" s="26">
        <v>96.222399999999993</v>
      </c>
      <c r="M59" s="26">
        <v>96.179900000000004</v>
      </c>
      <c r="N59" s="26">
        <v>96.203000000000003</v>
      </c>
      <c r="O59" s="26">
        <v>96.217200000000005</v>
      </c>
      <c r="P59" s="26">
        <v>96.204499999999996</v>
      </c>
      <c r="Q59" s="26">
        <v>96.271799999999999</v>
      </c>
      <c r="R59" s="26">
        <v>96.192300000000003</v>
      </c>
      <c r="S59" s="26">
        <v>96.213899999999995</v>
      </c>
      <c r="T59" s="26">
        <v>96.232399999999998</v>
      </c>
      <c r="U59" s="26">
        <v>96.246300000000005</v>
      </c>
      <c r="V59" s="26">
        <v>96.262900000000002</v>
      </c>
      <c r="W59" s="26">
        <v>96.287999999999997</v>
      </c>
      <c r="X59" s="26">
        <v>96.343699999999998</v>
      </c>
      <c r="Y59" s="26">
        <v>96.336799999999997</v>
      </c>
      <c r="Z59" s="26">
        <v>96.341099999999997</v>
      </c>
      <c r="AA59" s="26">
        <v>96.35</v>
      </c>
      <c r="AB59" s="26">
        <v>96.364599999999996</v>
      </c>
      <c r="AC59" s="26">
        <v>96.312200000000004</v>
      </c>
      <c r="AD59" s="26">
        <v>98.429199999999994</v>
      </c>
      <c r="AE59" s="26">
        <v>98.457700000000003</v>
      </c>
      <c r="AF59" s="26">
        <v>98.445599999999999</v>
      </c>
      <c r="AG59" s="26">
        <v>98.423199999999994</v>
      </c>
      <c r="AH59" s="26">
        <v>98.519499999999994</v>
      </c>
      <c r="AI59" s="26">
        <v>98.494600000000005</v>
      </c>
      <c r="AJ59" s="26">
        <v>98.614500000000007</v>
      </c>
      <c r="AK59" s="26">
        <v>98.713499999999996</v>
      </c>
      <c r="AL59" s="26">
        <v>98.676900000000003</v>
      </c>
      <c r="AM59" s="26">
        <v>87.6845</v>
      </c>
      <c r="AN59" s="26">
        <v>98.715999999999994</v>
      </c>
      <c r="AO59" s="26">
        <v>98.692899999999995</v>
      </c>
      <c r="AP59" s="26">
        <v>98.670400000000001</v>
      </c>
      <c r="AQ59" s="26">
        <v>98.662099999999995</v>
      </c>
      <c r="AR59" s="26">
        <v>98.764099999999999</v>
      </c>
      <c r="AS59" s="26">
        <v>98.721900000000005</v>
      </c>
      <c r="AT59" s="26">
        <v>98.821799999999996</v>
      </c>
      <c r="AU59" s="26">
        <v>99.735200000000006</v>
      </c>
      <c r="AV59" s="26">
        <v>99.735299999999995</v>
      </c>
      <c r="AW59" s="26">
        <v>99.735200000000006</v>
      </c>
      <c r="AX59" s="26">
        <v>99.747799999999998</v>
      </c>
      <c r="AY59" s="26">
        <v>99.738900000000001</v>
      </c>
      <c r="AZ59" s="26">
        <v>99.653599999999997</v>
      </c>
      <c r="BA59" s="26">
        <v>99.667199999999994</v>
      </c>
      <c r="BB59" s="26">
        <v>99.775899999999993</v>
      </c>
      <c r="BC59" s="26">
        <v>99.9499</v>
      </c>
      <c r="BD59" s="26">
        <v>99.962699999999998</v>
      </c>
      <c r="BE59" s="26">
        <v>99.967399999999998</v>
      </c>
      <c r="BF59" s="26">
        <v>99.963099999999997</v>
      </c>
      <c r="BG59" s="26">
        <v>100</v>
      </c>
      <c r="BH59" s="26">
        <v>99.987799999999993</v>
      </c>
      <c r="BI59" s="26">
        <v>99.957899999999995</v>
      </c>
      <c r="BJ59" s="26">
        <v>99.959199999999996</v>
      </c>
      <c r="BK59" s="26">
        <v>99.968199999999996</v>
      </c>
      <c r="BL59" s="26">
        <v>99.9589</v>
      </c>
      <c r="BM59" s="26">
        <v>99.959100000000007</v>
      </c>
      <c r="BN59" s="26">
        <v>99.959000000000003</v>
      </c>
      <c r="BO59" s="26">
        <v>99.959199999999996</v>
      </c>
      <c r="BP59" s="26">
        <v>99.959299999999999</v>
      </c>
      <c r="BQ59" s="26">
        <v>99.982200000000006</v>
      </c>
      <c r="BR59" s="26">
        <v>99.972899999999996</v>
      </c>
      <c r="BS59" s="26">
        <v>99.983699999999999</v>
      </c>
      <c r="BT59" s="26">
        <v>99.974000000000004</v>
      </c>
      <c r="BU59" s="26">
        <v>99.972999999999999</v>
      </c>
      <c r="BV59" s="26">
        <v>99.974599999999995</v>
      </c>
      <c r="BW59" s="26">
        <v>99.962800000000001</v>
      </c>
      <c r="BX59" s="26">
        <v>99.975700000000003</v>
      </c>
      <c r="BY59" s="26">
        <v>99.975999999999999</v>
      </c>
      <c r="BZ59" s="26">
        <v>99.974599999999995</v>
      </c>
      <c r="CA59" s="26">
        <v>99.973399999999998</v>
      </c>
      <c r="CB59" s="26">
        <v>99.968100000000007</v>
      </c>
      <c r="CC59" s="26">
        <v>99.969099999999997</v>
      </c>
    </row>
    <row r="60" spans="1:81" ht="15.75" customHeight="1" x14ac:dyDescent="0.2">
      <c r="A60" s="45" t="s">
        <v>314</v>
      </c>
      <c r="B60" s="35" t="s">
        <v>90</v>
      </c>
      <c r="C60" s="26">
        <v>79.874899999999997</v>
      </c>
      <c r="D60" s="26">
        <v>79.8048</v>
      </c>
      <c r="E60" s="26">
        <v>89.902900000000002</v>
      </c>
      <c r="F60" s="26">
        <v>90.203100000000006</v>
      </c>
      <c r="G60" s="26">
        <v>96.050299999999993</v>
      </c>
      <c r="H60" s="26">
        <v>96.060100000000006</v>
      </c>
      <c r="I60" s="26">
        <v>96.063900000000004</v>
      </c>
      <c r="J60" s="26">
        <v>96.215800000000002</v>
      </c>
      <c r="K60" s="26">
        <v>96.219800000000006</v>
      </c>
      <c r="L60" s="26">
        <v>96.254199999999997</v>
      </c>
      <c r="M60" s="26">
        <v>96.2136</v>
      </c>
      <c r="N60" s="26">
        <v>96.216200000000001</v>
      </c>
      <c r="O60" s="26">
        <v>96.213899999999995</v>
      </c>
      <c r="P60" s="26">
        <v>96.179299999999998</v>
      </c>
      <c r="Q60" s="26">
        <v>96.331500000000005</v>
      </c>
      <c r="R60" s="26">
        <v>96.126400000000004</v>
      </c>
      <c r="S60" s="26">
        <v>96.200999999999993</v>
      </c>
      <c r="T60" s="26">
        <v>96.241900000000001</v>
      </c>
      <c r="U60" s="26">
        <v>96.239599999999996</v>
      </c>
      <c r="V60" s="26">
        <v>96.210499999999996</v>
      </c>
      <c r="W60" s="26">
        <v>96.292199999999994</v>
      </c>
      <c r="X60" s="26">
        <v>96.350099999999998</v>
      </c>
      <c r="Y60" s="26">
        <v>96.346599999999995</v>
      </c>
      <c r="Z60" s="26">
        <v>96.296400000000006</v>
      </c>
      <c r="AA60" s="26">
        <v>96.322699999999998</v>
      </c>
      <c r="AB60" s="26">
        <v>96.330299999999994</v>
      </c>
      <c r="AC60" s="26">
        <v>96.301000000000002</v>
      </c>
      <c r="AD60" s="26">
        <v>98.430099999999996</v>
      </c>
      <c r="AE60" s="26">
        <v>98.442499999999995</v>
      </c>
      <c r="AF60" s="26">
        <v>98.472099999999998</v>
      </c>
      <c r="AG60" s="26">
        <v>98.421300000000002</v>
      </c>
      <c r="AH60" s="26">
        <v>98.513499999999993</v>
      </c>
      <c r="AI60" s="26">
        <v>98.488900000000001</v>
      </c>
      <c r="AJ60" s="26">
        <v>98.621799999999993</v>
      </c>
      <c r="AK60" s="26">
        <v>98.657300000000006</v>
      </c>
      <c r="AL60" s="26">
        <v>98.6614</v>
      </c>
      <c r="AM60" s="26">
        <v>87.667400000000001</v>
      </c>
      <c r="AN60" s="26">
        <v>98.729200000000006</v>
      </c>
      <c r="AO60" s="26">
        <v>98.703000000000003</v>
      </c>
      <c r="AP60" s="26">
        <v>98.721500000000006</v>
      </c>
      <c r="AQ60" s="26">
        <v>98.680999999999997</v>
      </c>
      <c r="AR60" s="26">
        <v>98.761700000000005</v>
      </c>
      <c r="AS60" s="26">
        <v>98.767499999999998</v>
      </c>
      <c r="AT60" s="26">
        <v>98.845500000000001</v>
      </c>
      <c r="AU60" s="26">
        <v>99.726699999999994</v>
      </c>
      <c r="AV60" s="26">
        <v>99.726399999999998</v>
      </c>
      <c r="AW60" s="26">
        <v>99.726500000000001</v>
      </c>
      <c r="AX60" s="26">
        <v>99.738500000000002</v>
      </c>
      <c r="AY60" s="26">
        <v>99.711699999999993</v>
      </c>
      <c r="AZ60" s="26">
        <v>99.661900000000003</v>
      </c>
      <c r="BA60" s="26">
        <v>99.664299999999997</v>
      </c>
      <c r="BB60" s="26">
        <v>99.749799999999993</v>
      </c>
      <c r="BC60" s="26">
        <v>99.948099999999997</v>
      </c>
      <c r="BD60" s="26">
        <v>99.965000000000003</v>
      </c>
      <c r="BE60" s="26">
        <v>99.965599999999995</v>
      </c>
      <c r="BF60" s="26">
        <v>99.966800000000006</v>
      </c>
      <c r="BG60" s="26">
        <v>99.989599999999996</v>
      </c>
      <c r="BH60" s="26">
        <v>100</v>
      </c>
      <c r="BI60" s="26">
        <v>99.967799999999997</v>
      </c>
      <c r="BJ60" s="26">
        <v>99.9679</v>
      </c>
      <c r="BK60" s="26">
        <v>99.966800000000006</v>
      </c>
      <c r="BL60" s="26">
        <v>99.967600000000004</v>
      </c>
      <c r="BM60" s="26">
        <v>99.967699999999994</v>
      </c>
      <c r="BN60" s="26">
        <v>99.967600000000004</v>
      </c>
      <c r="BO60" s="26">
        <v>99.9679</v>
      </c>
      <c r="BP60" s="26">
        <v>99.9679</v>
      </c>
      <c r="BQ60" s="26">
        <v>99.998599999999996</v>
      </c>
      <c r="BR60" s="26">
        <v>99.970299999999995</v>
      </c>
      <c r="BS60" s="26">
        <v>99.997699999999995</v>
      </c>
      <c r="BT60" s="26">
        <v>99.968699999999998</v>
      </c>
      <c r="BU60" s="26">
        <v>99.970399999999998</v>
      </c>
      <c r="BV60" s="26">
        <v>99.969399999999993</v>
      </c>
      <c r="BW60" s="26">
        <v>99.957899999999995</v>
      </c>
      <c r="BX60" s="26">
        <v>99.975300000000004</v>
      </c>
      <c r="BY60" s="26">
        <v>99.971500000000006</v>
      </c>
      <c r="BZ60" s="26">
        <v>99.970200000000006</v>
      </c>
      <c r="CA60" s="26">
        <v>99.969800000000006</v>
      </c>
      <c r="CB60" s="26">
        <v>99.960400000000007</v>
      </c>
      <c r="CC60" s="26">
        <v>99.970399999999998</v>
      </c>
    </row>
    <row r="61" spans="1:81" ht="15.75" customHeight="1" x14ac:dyDescent="0.2">
      <c r="A61" s="45" t="s">
        <v>315</v>
      </c>
      <c r="B61" s="35" t="s">
        <v>75</v>
      </c>
      <c r="C61" s="26">
        <v>79.916600000000003</v>
      </c>
      <c r="D61" s="26">
        <v>79.879300000000001</v>
      </c>
      <c r="E61" s="26">
        <v>90.039699999999996</v>
      </c>
      <c r="F61" s="26">
        <v>90.157200000000003</v>
      </c>
      <c r="G61" s="26">
        <v>96.0535</v>
      </c>
      <c r="H61" s="26">
        <v>96.067899999999995</v>
      </c>
      <c r="I61" s="26">
        <v>96.073999999999998</v>
      </c>
      <c r="J61" s="26">
        <v>96.224599999999995</v>
      </c>
      <c r="K61" s="26">
        <v>96.232299999999995</v>
      </c>
      <c r="L61" s="26">
        <v>96.257199999999997</v>
      </c>
      <c r="M61" s="26">
        <v>96.205699999999993</v>
      </c>
      <c r="N61" s="26">
        <v>96.200299999999999</v>
      </c>
      <c r="O61" s="26">
        <v>96.223100000000002</v>
      </c>
      <c r="P61" s="26">
        <v>96.216899999999995</v>
      </c>
      <c r="Q61" s="26">
        <v>96.313800000000001</v>
      </c>
      <c r="R61" s="26">
        <v>96.1738</v>
      </c>
      <c r="S61" s="26">
        <v>96.175899999999999</v>
      </c>
      <c r="T61" s="26">
        <v>96.207499999999996</v>
      </c>
      <c r="U61" s="26">
        <v>96.219700000000003</v>
      </c>
      <c r="V61" s="26">
        <v>96.215699999999998</v>
      </c>
      <c r="W61" s="26">
        <v>96.248400000000004</v>
      </c>
      <c r="X61" s="26">
        <v>96.310599999999994</v>
      </c>
      <c r="Y61" s="26">
        <v>96.314700000000002</v>
      </c>
      <c r="Z61" s="26">
        <v>96.331699999999998</v>
      </c>
      <c r="AA61" s="26">
        <v>96.290999999999997</v>
      </c>
      <c r="AB61" s="26">
        <v>96.317899999999995</v>
      </c>
      <c r="AC61" s="26">
        <v>96.307699999999997</v>
      </c>
      <c r="AD61" s="26">
        <v>98.457400000000007</v>
      </c>
      <c r="AE61" s="26">
        <v>98.405100000000004</v>
      </c>
      <c r="AF61" s="26">
        <v>98.4255</v>
      </c>
      <c r="AG61" s="26">
        <v>98.439599999999999</v>
      </c>
      <c r="AH61" s="26">
        <v>98.525599999999997</v>
      </c>
      <c r="AI61" s="26">
        <v>98.456999999999994</v>
      </c>
      <c r="AJ61" s="26">
        <v>98.621399999999994</v>
      </c>
      <c r="AK61" s="26">
        <v>98.637299999999996</v>
      </c>
      <c r="AL61" s="26">
        <v>98.635099999999994</v>
      </c>
      <c r="AM61" s="26">
        <v>87.708799999999997</v>
      </c>
      <c r="AN61" s="26">
        <v>98.6965</v>
      </c>
      <c r="AO61" s="26">
        <v>98.733699999999999</v>
      </c>
      <c r="AP61" s="26">
        <v>98.733099999999993</v>
      </c>
      <c r="AQ61" s="26">
        <v>98.647300000000001</v>
      </c>
      <c r="AR61" s="26">
        <v>98.765199999999993</v>
      </c>
      <c r="AS61" s="26">
        <v>98.765000000000001</v>
      </c>
      <c r="AT61" s="26">
        <v>98.770899999999997</v>
      </c>
      <c r="AU61" s="26">
        <v>99.742999999999995</v>
      </c>
      <c r="AV61" s="26">
        <v>99.742699999999999</v>
      </c>
      <c r="AW61" s="26">
        <v>99.742800000000003</v>
      </c>
      <c r="AX61" s="26">
        <v>99.744900000000001</v>
      </c>
      <c r="AY61" s="26">
        <v>99.721800000000002</v>
      </c>
      <c r="AZ61" s="26">
        <v>99.665800000000004</v>
      </c>
      <c r="BA61" s="26">
        <v>99.641800000000003</v>
      </c>
      <c r="BB61" s="26">
        <v>99.773799999999994</v>
      </c>
      <c r="BC61" s="26">
        <v>99.961399999999998</v>
      </c>
      <c r="BD61" s="26">
        <v>99.982500000000002</v>
      </c>
      <c r="BE61" s="26">
        <v>99.977400000000003</v>
      </c>
      <c r="BF61" s="26">
        <v>99.982900000000001</v>
      </c>
      <c r="BG61" s="26">
        <v>99.971999999999994</v>
      </c>
      <c r="BH61" s="26">
        <v>99.970600000000005</v>
      </c>
      <c r="BI61" s="26">
        <v>100</v>
      </c>
      <c r="BJ61" s="26">
        <v>99.998999999999995</v>
      </c>
      <c r="BK61" s="26">
        <v>99.991299999999995</v>
      </c>
      <c r="BL61" s="26">
        <v>99.9983</v>
      </c>
      <c r="BM61" s="26">
        <v>99.999200000000002</v>
      </c>
      <c r="BN61" s="26">
        <v>99.998400000000004</v>
      </c>
      <c r="BO61" s="26">
        <v>99.999200000000002</v>
      </c>
      <c r="BP61" s="26">
        <v>99.999099999999999</v>
      </c>
      <c r="BQ61" s="26">
        <v>99.968999999999994</v>
      </c>
      <c r="BR61" s="26">
        <v>99.987200000000001</v>
      </c>
      <c r="BS61" s="26">
        <v>99.972399999999993</v>
      </c>
      <c r="BT61" s="26">
        <v>99.9863</v>
      </c>
      <c r="BU61" s="26">
        <v>99.987200000000001</v>
      </c>
      <c r="BV61" s="26">
        <v>99.988299999999995</v>
      </c>
      <c r="BW61" s="26">
        <v>99.976200000000006</v>
      </c>
      <c r="BX61" s="26">
        <v>99.989800000000002</v>
      </c>
      <c r="BY61" s="26">
        <v>99.989199999999997</v>
      </c>
      <c r="BZ61" s="26">
        <v>99.987799999999993</v>
      </c>
      <c r="CA61" s="26">
        <v>99.988399999999999</v>
      </c>
      <c r="CB61" s="26">
        <v>99.969200000000001</v>
      </c>
      <c r="CC61" s="26">
        <v>99.970500000000001</v>
      </c>
    </row>
    <row r="62" spans="1:81" ht="15.75" customHeight="1" x14ac:dyDescent="0.2">
      <c r="A62" s="45" t="s">
        <v>316</v>
      </c>
      <c r="B62" s="35" t="s">
        <v>73</v>
      </c>
      <c r="C62" s="26">
        <v>79.911100000000005</v>
      </c>
      <c r="D62" s="26">
        <v>79.887600000000006</v>
      </c>
      <c r="E62" s="26">
        <v>90.032600000000002</v>
      </c>
      <c r="F62" s="26">
        <v>90.158299999999997</v>
      </c>
      <c r="G62" s="26">
        <v>96.056399999999996</v>
      </c>
      <c r="H62" s="26">
        <v>96.047799999999995</v>
      </c>
      <c r="I62" s="26">
        <v>96.052700000000002</v>
      </c>
      <c r="J62" s="26">
        <v>96.2256</v>
      </c>
      <c r="K62" s="26">
        <v>96.235500000000002</v>
      </c>
      <c r="L62" s="26">
        <v>96.262200000000007</v>
      </c>
      <c r="M62" s="26">
        <v>96.206000000000003</v>
      </c>
      <c r="N62" s="26">
        <v>96.194599999999994</v>
      </c>
      <c r="O62" s="26">
        <v>96.226299999999995</v>
      </c>
      <c r="P62" s="26">
        <v>96.219099999999997</v>
      </c>
      <c r="Q62" s="26">
        <v>96.313199999999995</v>
      </c>
      <c r="R62" s="26">
        <v>96.173900000000003</v>
      </c>
      <c r="S62" s="26">
        <v>96.175700000000006</v>
      </c>
      <c r="T62" s="26">
        <v>96.207499999999996</v>
      </c>
      <c r="U62" s="26">
        <v>96.225099999999998</v>
      </c>
      <c r="V62" s="26">
        <v>96.215800000000002</v>
      </c>
      <c r="W62" s="26">
        <v>96.261200000000002</v>
      </c>
      <c r="X62" s="26">
        <v>96.3185</v>
      </c>
      <c r="Y62" s="26">
        <v>96.313900000000004</v>
      </c>
      <c r="Z62" s="26">
        <v>96.332300000000004</v>
      </c>
      <c r="AA62" s="26">
        <v>96.2941</v>
      </c>
      <c r="AB62" s="26">
        <v>96.314800000000005</v>
      </c>
      <c r="AC62" s="26">
        <v>96.305899999999994</v>
      </c>
      <c r="AD62" s="26">
        <v>98.466800000000006</v>
      </c>
      <c r="AE62" s="26">
        <v>98.415599999999998</v>
      </c>
      <c r="AF62" s="26">
        <v>98.4238</v>
      </c>
      <c r="AG62" s="26">
        <v>98.436999999999998</v>
      </c>
      <c r="AH62" s="26">
        <v>98.525599999999997</v>
      </c>
      <c r="AI62" s="26">
        <v>98.456999999999994</v>
      </c>
      <c r="AJ62" s="26">
        <v>98.622600000000006</v>
      </c>
      <c r="AK62" s="26">
        <v>98.634900000000002</v>
      </c>
      <c r="AL62" s="26">
        <v>98.635300000000001</v>
      </c>
      <c r="AM62" s="26">
        <v>87.708200000000005</v>
      </c>
      <c r="AN62" s="26">
        <v>98.693200000000004</v>
      </c>
      <c r="AO62" s="26">
        <v>98.733800000000002</v>
      </c>
      <c r="AP62" s="26">
        <v>98.727400000000003</v>
      </c>
      <c r="AQ62" s="26">
        <v>98.653099999999995</v>
      </c>
      <c r="AR62" s="26">
        <v>98.763599999999997</v>
      </c>
      <c r="AS62" s="26">
        <v>98.765100000000004</v>
      </c>
      <c r="AT62" s="26">
        <v>98.771199999999993</v>
      </c>
      <c r="AU62" s="26">
        <v>99.743200000000002</v>
      </c>
      <c r="AV62" s="26">
        <v>99.742900000000006</v>
      </c>
      <c r="AW62" s="26">
        <v>99.743099999999998</v>
      </c>
      <c r="AX62" s="26">
        <v>99.745099999999994</v>
      </c>
      <c r="AY62" s="26">
        <v>99.721999999999994</v>
      </c>
      <c r="AZ62" s="26">
        <v>99.665999999999997</v>
      </c>
      <c r="BA62" s="26">
        <v>99.641900000000007</v>
      </c>
      <c r="BB62" s="26">
        <v>99.771199999999993</v>
      </c>
      <c r="BC62" s="26">
        <v>99.961699999999993</v>
      </c>
      <c r="BD62" s="26">
        <v>99.982600000000005</v>
      </c>
      <c r="BE62" s="26">
        <v>99.977599999999995</v>
      </c>
      <c r="BF62" s="26">
        <v>99.982900000000001</v>
      </c>
      <c r="BG62" s="26">
        <v>99.972200000000001</v>
      </c>
      <c r="BH62" s="26">
        <v>99.970799999999997</v>
      </c>
      <c r="BI62" s="26">
        <v>99.998999999999995</v>
      </c>
      <c r="BJ62" s="26">
        <v>100</v>
      </c>
      <c r="BK62" s="26">
        <v>99.991399999999999</v>
      </c>
      <c r="BL62" s="26">
        <v>99.998400000000004</v>
      </c>
      <c r="BM62" s="26">
        <v>99.999200000000002</v>
      </c>
      <c r="BN62" s="26">
        <v>99.998400000000004</v>
      </c>
      <c r="BO62" s="26">
        <v>99.999499999999998</v>
      </c>
      <c r="BP62" s="26">
        <v>99.999300000000005</v>
      </c>
      <c r="BQ62" s="26">
        <v>99.968100000000007</v>
      </c>
      <c r="BR62" s="26">
        <v>99.987300000000005</v>
      </c>
      <c r="BS62" s="26">
        <v>99.9726</v>
      </c>
      <c r="BT62" s="26">
        <v>99.986599999999996</v>
      </c>
      <c r="BU62" s="26">
        <v>99.987300000000005</v>
      </c>
      <c r="BV62" s="26">
        <v>99.988299999999995</v>
      </c>
      <c r="BW62" s="26">
        <v>99.976299999999995</v>
      </c>
      <c r="BX62" s="26">
        <v>99.989800000000002</v>
      </c>
      <c r="BY62" s="26">
        <v>99.989400000000003</v>
      </c>
      <c r="BZ62" s="26">
        <v>99.987899999999996</v>
      </c>
      <c r="CA62" s="26">
        <v>99.988500000000002</v>
      </c>
      <c r="CB62" s="26">
        <v>99.969399999999993</v>
      </c>
      <c r="CC62" s="26">
        <v>99.970500000000001</v>
      </c>
    </row>
    <row r="63" spans="1:81" ht="15.75" customHeight="1" x14ac:dyDescent="0.2">
      <c r="A63" s="45" t="s">
        <v>317</v>
      </c>
      <c r="B63" s="35" t="s">
        <v>52</v>
      </c>
      <c r="C63" s="26">
        <v>79.8703</v>
      </c>
      <c r="D63" s="26">
        <v>79.846299999999999</v>
      </c>
      <c r="E63" s="26">
        <v>89.995000000000005</v>
      </c>
      <c r="F63" s="26">
        <v>90.171499999999995</v>
      </c>
      <c r="G63" s="26">
        <v>96.111599999999996</v>
      </c>
      <c r="H63" s="26">
        <v>96.126000000000005</v>
      </c>
      <c r="I63" s="26">
        <v>96.152600000000007</v>
      </c>
      <c r="J63" s="26">
        <v>96.1892</v>
      </c>
      <c r="K63" s="26">
        <v>96.219499999999996</v>
      </c>
      <c r="L63" s="26">
        <v>96.246300000000005</v>
      </c>
      <c r="M63" s="26">
        <v>96.215199999999996</v>
      </c>
      <c r="N63" s="26">
        <v>96.186800000000005</v>
      </c>
      <c r="O63" s="26">
        <v>96.242999999999995</v>
      </c>
      <c r="P63" s="26">
        <v>96.185699999999997</v>
      </c>
      <c r="Q63" s="26">
        <v>96.283199999999994</v>
      </c>
      <c r="R63" s="26">
        <v>96.143699999999995</v>
      </c>
      <c r="S63" s="26">
        <v>96.236199999999997</v>
      </c>
      <c r="T63" s="26">
        <v>96.215299999999999</v>
      </c>
      <c r="U63" s="26">
        <v>96.197299999999998</v>
      </c>
      <c r="V63" s="26">
        <v>96.194699999999997</v>
      </c>
      <c r="W63" s="26">
        <v>96.300799999999995</v>
      </c>
      <c r="X63" s="26">
        <v>96.378399999999999</v>
      </c>
      <c r="Y63" s="26">
        <v>96.327100000000002</v>
      </c>
      <c r="Z63" s="26">
        <v>96.312299999999993</v>
      </c>
      <c r="AA63" s="26">
        <v>96.299199999999999</v>
      </c>
      <c r="AB63" s="26">
        <v>96.338300000000004</v>
      </c>
      <c r="AC63" s="26">
        <v>96.333299999999994</v>
      </c>
      <c r="AD63" s="26">
        <v>98.463499999999996</v>
      </c>
      <c r="AE63" s="26">
        <v>98.439700000000002</v>
      </c>
      <c r="AF63" s="26">
        <v>98.421899999999994</v>
      </c>
      <c r="AG63" s="26">
        <v>98.459599999999995</v>
      </c>
      <c r="AH63" s="26">
        <v>98.526399999999995</v>
      </c>
      <c r="AI63" s="26">
        <v>98.500200000000007</v>
      </c>
      <c r="AJ63" s="26">
        <v>98.621899999999997</v>
      </c>
      <c r="AK63" s="26">
        <v>98.665599999999998</v>
      </c>
      <c r="AL63" s="26">
        <v>98.675899999999999</v>
      </c>
      <c r="AM63" s="26">
        <v>87.667400000000001</v>
      </c>
      <c r="AN63" s="26">
        <v>98.724900000000005</v>
      </c>
      <c r="AO63" s="26">
        <v>98.687299999999993</v>
      </c>
      <c r="AP63" s="26">
        <v>98.697299999999998</v>
      </c>
      <c r="AQ63" s="26">
        <v>98.667500000000004</v>
      </c>
      <c r="AR63" s="26">
        <v>98.763300000000001</v>
      </c>
      <c r="AS63" s="26">
        <v>98.774199999999993</v>
      </c>
      <c r="AT63" s="26">
        <v>98.794899999999998</v>
      </c>
      <c r="AU63" s="26">
        <v>99.7423</v>
      </c>
      <c r="AV63" s="26">
        <v>99.741799999999998</v>
      </c>
      <c r="AW63" s="26">
        <v>99.7423</v>
      </c>
      <c r="AX63" s="26">
        <v>99.748199999999997</v>
      </c>
      <c r="AY63" s="26">
        <v>99.750100000000003</v>
      </c>
      <c r="AZ63" s="26">
        <v>99.644999999999996</v>
      </c>
      <c r="BA63" s="26">
        <v>99.669700000000006</v>
      </c>
      <c r="BB63" s="26">
        <v>99.757000000000005</v>
      </c>
      <c r="BC63" s="26">
        <v>99.953999999999994</v>
      </c>
      <c r="BD63" s="26">
        <v>99.967699999999994</v>
      </c>
      <c r="BE63" s="26">
        <v>99.967799999999997</v>
      </c>
      <c r="BF63" s="26">
        <v>99.967500000000001</v>
      </c>
      <c r="BG63" s="26">
        <v>99.965100000000007</v>
      </c>
      <c r="BH63" s="26">
        <v>99.965900000000005</v>
      </c>
      <c r="BI63" s="26">
        <v>99.984399999999994</v>
      </c>
      <c r="BJ63" s="26">
        <v>99.980999999999995</v>
      </c>
      <c r="BK63" s="26">
        <v>100</v>
      </c>
      <c r="BL63" s="26">
        <v>99.980900000000005</v>
      </c>
      <c r="BM63" s="26">
        <v>99.981200000000001</v>
      </c>
      <c r="BN63" s="26">
        <v>99.981099999999998</v>
      </c>
      <c r="BO63" s="26">
        <v>99.981200000000001</v>
      </c>
      <c r="BP63" s="26">
        <v>99.981200000000001</v>
      </c>
      <c r="BQ63" s="26">
        <v>99.958299999999994</v>
      </c>
      <c r="BR63" s="26">
        <v>99.977699999999999</v>
      </c>
      <c r="BS63" s="26">
        <v>99.959800000000001</v>
      </c>
      <c r="BT63" s="26">
        <v>99.974999999999994</v>
      </c>
      <c r="BU63" s="26">
        <v>99.977699999999999</v>
      </c>
      <c r="BV63" s="26">
        <v>99.977999999999994</v>
      </c>
      <c r="BW63" s="26">
        <v>99.977599999999995</v>
      </c>
      <c r="BX63" s="26">
        <v>99.982299999999995</v>
      </c>
      <c r="BY63" s="26">
        <v>99.978999999999999</v>
      </c>
      <c r="BZ63" s="26">
        <v>99.977500000000006</v>
      </c>
      <c r="CA63" s="26">
        <v>99.977900000000005</v>
      </c>
      <c r="CB63" s="26">
        <v>99.969200000000001</v>
      </c>
      <c r="CC63" s="26">
        <v>99.970500000000001</v>
      </c>
    </row>
    <row r="64" spans="1:81" ht="15.75" customHeight="1" x14ac:dyDescent="0.2">
      <c r="A64" s="45" t="s">
        <v>318</v>
      </c>
      <c r="B64" s="35" t="s">
        <v>229</v>
      </c>
      <c r="C64" s="26">
        <v>79.900599999999997</v>
      </c>
      <c r="D64" s="26">
        <v>79.867099999999994</v>
      </c>
      <c r="E64" s="26">
        <v>90.034700000000001</v>
      </c>
      <c r="F64" s="26">
        <v>90.166899999999998</v>
      </c>
      <c r="G64" s="26">
        <v>96.053700000000006</v>
      </c>
      <c r="H64" s="26">
        <v>96.055800000000005</v>
      </c>
      <c r="I64" s="26">
        <v>96.061700000000002</v>
      </c>
      <c r="J64" s="26">
        <v>96.224400000000003</v>
      </c>
      <c r="K64" s="26">
        <v>96.237499999999997</v>
      </c>
      <c r="L64" s="26">
        <v>96.251800000000003</v>
      </c>
      <c r="M64" s="26">
        <v>96.206299999999999</v>
      </c>
      <c r="N64" s="26">
        <v>96.194500000000005</v>
      </c>
      <c r="O64" s="26">
        <v>96.230800000000002</v>
      </c>
      <c r="P64" s="26">
        <v>96.2196</v>
      </c>
      <c r="Q64" s="26">
        <v>96.313100000000006</v>
      </c>
      <c r="R64" s="26">
        <v>96.172499999999999</v>
      </c>
      <c r="S64" s="26">
        <v>96.175799999999995</v>
      </c>
      <c r="T64" s="26">
        <v>96.207400000000007</v>
      </c>
      <c r="U64" s="26">
        <v>96.223799999999997</v>
      </c>
      <c r="V64" s="26">
        <v>96.216399999999993</v>
      </c>
      <c r="W64" s="26">
        <v>96.260599999999997</v>
      </c>
      <c r="X64" s="26">
        <v>96.318600000000004</v>
      </c>
      <c r="Y64" s="26">
        <v>96.323400000000007</v>
      </c>
      <c r="Z64" s="26">
        <v>96.332099999999997</v>
      </c>
      <c r="AA64" s="26">
        <v>96.293999999999997</v>
      </c>
      <c r="AB64" s="26">
        <v>96.314499999999995</v>
      </c>
      <c r="AC64" s="26">
        <v>96.305300000000003</v>
      </c>
      <c r="AD64" s="26">
        <v>98.466499999999996</v>
      </c>
      <c r="AE64" s="26">
        <v>98.413700000000006</v>
      </c>
      <c r="AF64" s="26">
        <v>98.422600000000003</v>
      </c>
      <c r="AG64" s="26">
        <v>98.427599999999998</v>
      </c>
      <c r="AH64" s="26">
        <v>98.525599999999997</v>
      </c>
      <c r="AI64" s="26">
        <v>98.456999999999994</v>
      </c>
      <c r="AJ64" s="26">
        <v>98.621300000000005</v>
      </c>
      <c r="AK64" s="26">
        <v>98.634600000000006</v>
      </c>
      <c r="AL64" s="26">
        <v>98.635000000000005</v>
      </c>
      <c r="AM64" s="26">
        <v>87.707899999999995</v>
      </c>
      <c r="AN64" s="26">
        <v>98.689599999999999</v>
      </c>
      <c r="AO64" s="26">
        <v>98.733599999999996</v>
      </c>
      <c r="AP64" s="26">
        <v>98.7273</v>
      </c>
      <c r="AQ64" s="26">
        <v>98.653000000000006</v>
      </c>
      <c r="AR64" s="26">
        <v>98.766999999999996</v>
      </c>
      <c r="AS64" s="26">
        <v>98.765000000000001</v>
      </c>
      <c r="AT64" s="26">
        <v>98.770799999999994</v>
      </c>
      <c r="AU64" s="26">
        <v>99.744</v>
      </c>
      <c r="AV64" s="26">
        <v>99.743799999999993</v>
      </c>
      <c r="AW64" s="26">
        <v>99.743899999999996</v>
      </c>
      <c r="AX64" s="26">
        <v>99.745000000000005</v>
      </c>
      <c r="AY64" s="26">
        <v>99.721900000000005</v>
      </c>
      <c r="AZ64" s="26">
        <v>99.665899999999993</v>
      </c>
      <c r="BA64" s="26">
        <v>99.641999999999996</v>
      </c>
      <c r="BB64" s="26">
        <v>99.771299999999997</v>
      </c>
      <c r="BC64" s="26">
        <v>99.961500000000001</v>
      </c>
      <c r="BD64" s="26">
        <v>99.982699999999994</v>
      </c>
      <c r="BE64" s="26">
        <v>99.977400000000003</v>
      </c>
      <c r="BF64" s="26">
        <v>99.982900000000001</v>
      </c>
      <c r="BG64" s="26">
        <v>99.971800000000002</v>
      </c>
      <c r="BH64" s="26">
        <v>99.970600000000005</v>
      </c>
      <c r="BI64" s="26">
        <v>99.9983</v>
      </c>
      <c r="BJ64" s="26">
        <v>99.998400000000004</v>
      </c>
      <c r="BK64" s="26">
        <v>99.991299999999995</v>
      </c>
      <c r="BL64" s="26">
        <v>100</v>
      </c>
      <c r="BM64" s="26">
        <v>99.998400000000004</v>
      </c>
      <c r="BN64" s="26">
        <v>99.999700000000004</v>
      </c>
      <c r="BO64" s="26">
        <v>99.998599999999996</v>
      </c>
      <c r="BP64" s="26">
        <v>99.998599999999996</v>
      </c>
      <c r="BQ64" s="26">
        <v>99.967699999999994</v>
      </c>
      <c r="BR64" s="26">
        <v>99.987099999999998</v>
      </c>
      <c r="BS64" s="26">
        <v>99.972399999999993</v>
      </c>
      <c r="BT64" s="26">
        <v>99.9863</v>
      </c>
      <c r="BU64" s="26">
        <v>99.987099999999998</v>
      </c>
      <c r="BV64" s="26">
        <v>99.988299999999995</v>
      </c>
      <c r="BW64" s="26">
        <v>99.976100000000002</v>
      </c>
      <c r="BX64" s="26">
        <v>99.989900000000006</v>
      </c>
      <c r="BY64" s="26">
        <v>99.989199999999997</v>
      </c>
      <c r="BZ64" s="26">
        <v>99.987799999999993</v>
      </c>
      <c r="CA64" s="26">
        <v>99.988299999999995</v>
      </c>
      <c r="CB64" s="26">
        <v>99.969099999999997</v>
      </c>
      <c r="CC64" s="26">
        <v>99.970600000000005</v>
      </c>
    </row>
    <row r="65" spans="1:81" ht="15.75" customHeight="1" x14ac:dyDescent="0.2">
      <c r="A65" s="45" t="s">
        <v>319</v>
      </c>
      <c r="B65" s="35" t="s">
        <v>113</v>
      </c>
      <c r="C65" s="26">
        <v>79.919600000000003</v>
      </c>
      <c r="D65" s="26">
        <v>79.885599999999997</v>
      </c>
      <c r="E65" s="26">
        <v>90.031999999999996</v>
      </c>
      <c r="F65" s="26">
        <v>90.151799999999994</v>
      </c>
      <c r="G65" s="26">
        <v>96.059200000000004</v>
      </c>
      <c r="H65" s="26">
        <v>96.059200000000004</v>
      </c>
      <c r="I65" s="26">
        <v>96.061300000000003</v>
      </c>
      <c r="J65" s="26">
        <v>96.224100000000007</v>
      </c>
      <c r="K65" s="26">
        <v>96.236599999999996</v>
      </c>
      <c r="L65" s="26">
        <v>96.263400000000004</v>
      </c>
      <c r="M65" s="26">
        <v>96.205600000000004</v>
      </c>
      <c r="N65" s="26">
        <v>96.194500000000005</v>
      </c>
      <c r="O65" s="26">
        <v>96.2273</v>
      </c>
      <c r="P65" s="26">
        <v>96.219499999999996</v>
      </c>
      <c r="Q65" s="26">
        <v>96.312399999999997</v>
      </c>
      <c r="R65" s="26">
        <v>96.173199999999994</v>
      </c>
      <c r="S65" s="26">
        <v>96.175600000000003</v>
      </c>
      <c r="T65" s="26">
        <v>96.213099999999997</v>
      </c>
      <c r="U65" s="26">
        <v>96.2239</v>
      </c>
      <c r="V65" s="26">
        <v>96.213399999999993</v>
      </c>
      <c r="W65" s="26">
        <v>96.260199999999998</v>
      </c>
      <c r="X65" s="26">
        <v>96.316199999999995</v>
      </c>
      <c r="Y65" s="26">
        <v>96.322299999999998</v>
      </c>
      <c r="Z65" s="26">
        <v>96.329599999999999</v>
      </c>
      <c r="AA65" s="26">
        <v>96.294300000000007</v>
      </c>
      <c r="AB65" s="26">
        <v>96.314400000000006</v>
      </c>
      <c r="AC65" s="26">
        <v>96.305700000000002</v>
      </c>
      <c r="AD65" s="26">
        <v>98.4666</v>
      </c>
      <c r="AE65" s="26">
        <v>98.415599999999998</v>
      </c>
      <c r="AF65" s="26">
        <v>98.423199999999994</v>
      </c>
      <c r="AG65" s="26">
        <v>98.440100000000001</v>
      </c>
      <c r="AH65" s="26">
        <v>98.523099999999999</v>
      </c>
      <c r="AI65" s="26">
        <v>98.456999999999994</v>
      </c>
      <c r="AJ65" s="26">
        <v>98.622799999999998</v>
      </c>
      <c r="AK65" s="26">
        <v>98.636499999999998</v>
      </c>
      <c r="AL65" s="26">
        <v>98.636899999999997</v>
      </c>
      <c r="AM65" s="26">
        <v>87.707599999999999</v>
      </c>
      <c r="AN65" s="26">
        <v>98.704999999999998</v>
      </c>
      <c r="AO65" s="26">
        <v>98.733800000000002</v>
      </c>
      <c r="AP65" s="26">
        <v>98.727400000000003</v>
      </c>
      <c r="AQ65" s="26">
        <v>98.653000000000006</v>
      </c>
      <c r="AR65" s="26">
        <v>98.767099999999999</v>
      </c>
      <c r="AS65" s="26">
        <v>98.764899999999997</v>
      </c>
      <c r="AT65" s="26">
        <v>98.777799999999999</v>
      </c>
      <c r="AU65" s="26">
        <v>99.744</v>
      </c>
      <c r="AV65" s="26">
        <v>99.743700000000004</v>
      </c>
      <c r="AW65" s="26">
        <v>99.743899999999996</v>
      </c>
      <c r="AX65" s="26">
        <v>99.745099999999994</v>
      </c>
      <c r="AY65" s="26">
        <v>99.721900000000005</v>
      </c>
      <c r="AZ65" s="26">
        <v>99.665999999999997</v>
      </c>
      <c r="BA65" s="26">
        <v>99.641800000000003</v>
      </c>
      <c r="BB65" s="26">
        <v>99.768600000000006</v>
      </c>
      <c r="BC65" s="26">
        <v>99.961500000000001</v>
      </c>
      <c r="BD65" s="26">
        <v>99.982600000000005</v>
      </c>
      <c r="BE65" s="26">
        <v>99.977500000000006</v>
      </c>
      <c r="BF65" s="26">
        <v>99.982900000000001</v>
      </c>
      <c r="BG65" s="26">
        <v>99.972099999999998</v>
      </c>
      <c r="BH65" s="26">
        <v>99.970699999999994</v>
      </c>
      <c r="BI65" s="26">
        <v>99.999200000000002</v>
      </c>
      <c r="BJ65" s="26">
        <v>99.999200000000002</v>
      </c>
      <c r="BK65" s="26">
        <v>99.991399999999999</v>
      </c>
      <c r="BL65" s="26">
        <v>99.998400000000004</v>
      </c>
      <c r="BM65" s="26">
        <v>100</v>
      </c>
      <c r="BN65" s="26">
        <v>99.998500000000007</v>
      </c>
      <c r="BO65" s="26">
        <v>99.999300000000005</v>
      </c>
      <c r="BP65" s="26">
        <v>99.999200000000002</v>
      </c>
      <c r="BQ65" s="26">
        <v>99.968000000000004</v>
      </c>
      <c r="BR65" s="26">
        <v>99.987200000000001</v>
      </c>
      <c r="BS65" s="26">
        <v>99.972499999999997</v>
      </c>
      <c r="BT65" s="26">
        <v>99.986500000000007</v>
      </c>
      <c r="BU65" s="26">
        <v>99.987200000000001</v>
      </c>
      <c r="BV65" s="26">
        <v>99.988399999999999</v>
      </c>
      <c r="BW65" s="26">
        <v>99.976299999999995</v>
      </c>
      <c r="BX65" s="26">
        <v>99.989900000000006</v>
      </c>
      <c r="BY65" s="26">
        <v>99.9893</v>
      </c>
      <c r="BZ65" s="26">
        <v>99.987899999999996</v>
      </c>
      <c r="CA65" s="26">
        <v>99.988399999999999</v>
      </c>
      <c r="CB65" s="26">
        <v>99.969300000000004</v>
      </c>
      <c r="CC65" s="26">
        <v>99.970600000000005</v>
      </c>
    </row>
    <row r="66" spans="1:81" ht="15.75" customHeight="1" x14ac:dyDescent="0.2">
      <c r="A66" s="45" t="s">
        <v>320</v>
      </c>
      <c r="B66" s="35" t="s">
        <v>55</v>
      </c>
      <c r="C66" s="26">
        <v>79.911100000000005</v>
      </c>
      <c r="D66" s="26">
        <v>79.879400000000004</v>
      </c>
      <c r="E66" s="26">
        <v>90.033699999999996</v>
      </c>
      <c r="F66" s="26">
        <v>90.155000000000001</v>
      </c>
      <c r="G66" s="26">
        <v>96.06</v>
      </c>
      <c r="H66" s="26">
        <v>96.059799999999996</v>
      </c>
      <c r="I66" s="26">
        <v>96.061800000000005</v>
      </c>
      <c r="J66" s="26">
        <v>96.224100000000007</v>
      </c>
      <c r="K66" s="26">
        <v>96.237300000000005</v>
      </c>
      <c r="L66" s="26">
        <v>96.262799999999999</v>
      </c>
      <c r="M66" s="26">
        <v>96.206299999999999</v>
      </c>
      <c r="N66" s="26">
        <v>96.194800000000001</v>
      </c>
      <c r="O66" s="26">
        <v>96.230800000000002</v>
      </c>
      <c r="P66" s="26">
        <v>96.219800000000006</v>
      </c>
      <c r="Q66" s="26">
        <v>96.312700000000007</v>
      </c>
      <c r="R66" s="26">
        <v>96.173599999999993</v>
      </c>
      <c r="S66" s="26">
        <v>96.176100000000005</v>
      </c>
      <c r="T66" s="26">
        <v>96.208299999999994</v>
      </c>
      <c r="U66" s="26">
        <v>96.224400000000003</v>
      </c>
      <c r="V66" s="26">
        <v>96.213800000000006</v>
      </c>
      <c r="W66" s="26">
        <v>96.2607</v>
      </c>
      <c r="X66" s="26">
        <v>96.316400000000002</v>
      </c>
      <c r="Y66" s="26">
        <v>96.324299999999994</v>
      </c>
      <c r="Z66" s="26">
        <v>96.330100000000002</v>
      </c>
      <c r="AA66" s="26">
        <v>96.2941</v>
      </c>
      <c r="AB66" s="26">
        <v>96.314499999999995</v>
      </c>
      <c r="AC66" s="26">
        <v>96.305800000000005</v>
      </c>
      <c r="AD66" s="26">
        <v>98.4666</v>
      </c>
      <c r="AE66" s="26">
        <v>98.415499999999994</v>
      </c>
      <c r="AF66" s="26">
        <v>98.422200000000004</v>
      </c>
      <c r="AG66" s="26">
        <v>98.440100000000001</v>
      </c>
      <c r="AH66" s="26">
        <v>98.525599999999997</v>
      </c>
      <c r="AI66" s="26">
        <v>98.456999999999994</v>
      </c>
      <c r="AJ66" s="26">
        <v>98.622699999999995</v>
      </c>
      <c r="AK66" s="26">
        <v>98.634600000000006</v>
      </c>
      <c r="AL66" s="26">
        <v>98.636399999999995</v>
      </c>
      <c r="AM66" s="26">
        <v>87.708600000000004</v>
      </c>
      <c r="AN66" s="26">
        <v>98.704099999999997</v>
      </c>
      <c r="AO66" s="26">
        <v>98.733699999999999</v>
      </c>
      <c r="AP66" s="26">
        <v>98.727400000000003</v>
      </c>
      <c r="AQ66" s="26">
        <v>98.653099999999995</v>
      </c>
      <c r="AR66" s="26">
        <v>98.766999999999996</v>
      </c>
      <c r="AS66" s="26">
        <v>98.764799999999994</v>
      </c>
      <c r="AT66" s="26">
        <v>98.770099999999999</v>
      </c>
      <c r="AU66" s="26">
        <v>99.744100000000003</v>
      </c>
      <c r="AV66" s="26">
        <v>99.743899999999996</v>
      </c>
      <c r="AW66" s="26">
        <v>99.744</v>
      </c>
      <c r="AX66" s="26">
        <v>99.745199999999997</v>
      </c>
      <c r="AY66" s="26">
        <v>99.735399999999998</v>
      </c>
      <c r="AZ66" s="26">
        <v>99.665999999999997</v>
      </c>
      <c r="BA66" s="26">
        <v>99.641800000000003</v>
      </c>
      <c r="BB66" s="26">
        <v>99.768699999999995</v>
      </c>
      <c r="BC66" s="26">
        <v>99.961600000000004</v>
      </c>
      <c r="BD66" s="26">
        <v>99.982699999999994</v>
      </c>
      <c r="BE66" s="26">
        <v>99.977500000000006</v>
      </c>
      <c r="BF66" s="26">
        <v>99.983000000000004</v>
      </c>
      <c r="BG66" s="26">
        <v>99.971900000000005</v>
      </c>
      <c r="BH66" s="26">
        <v>99.970699999999994</v>
      </c>
      <c r="BI66" s="26">
        <v>99.998400000000004</v>
      </c>
      <c r="BJ66" s="26">
        <v>99.998500000000007</v>
      </c>
      <c r="BK66" s="26">
        <v>99.991399999999999</v>
      </c>
      <c r="BL66" s="26">
        <v>99.999700000000004</v>
      </c>
      <c r="BM66" s="26">
        <v>99.998500000000007</v>
      </c>
      <c r="BN66" s="26">
        <v>100</v>
      </c>
      <c r="BO66" s="26">
        <v>99.998699999999999</v>
      </c>
      <c r="BP66" s="26">
        <v>99.998699999999999</v>
      </c>
      <c r="BQ66" s="26">
        <v>99.967799999999997</v>
      </c>
      <c r="BR66" s="26">
        <v>99.987200000000001</v>
      </c>
      <c r="BS66" s="26">
        <v>99.972499999999997</v>
      </c>
      <c r="BT66" s="26">
        <v>99.986400000000003</v>
      </c>
      <c r="BU66" s="26">
        <v>99.987099999999998</v>
      </c>
      <c r="BV66" s="26">
        <v>99.988399999999999</v>
      </c>
      <c r="BW66" s="26">
        <v>99.976299999999995</v>
      </c>
      <c r="BX66" s="26">
        <v>99.99</v>
      </c>
      <c r="BY66" s="26">
        <v>99.9893</v>
      </c>
      <c r="BZ66" s="26">
        <v>99.987799999999993</v>
      </c>
      <c r="CA66" s="26">
        <v>99.988399999999999</v>
      </c>
      <c r="CB66" s="26">
        <v>99.969200000000001</v>
      </c>
      <c r="CC66" s="26">
        <v>99.970699999999994</v>
      </c>
    </row>
    <row r="67" spans="1:81" ht="15.75" customHeight="1" x14ac:dyDescent="0.2">
      <c r="A67" s="45" t="s">
        <v>321</v>
      </c>
      <c r="B67" s="35" t="s">
        <v>105</v>
      </c>
      <c r="C67" s="26">
        <v>79.911100000000005</v>
      </c>
      <c r="D67" s="26">
        <v>79.887600000000006</v>
      </c>
      <c r="E67" s="26">
        <v>90.031700000000001</v>
      </c>
      <c r="F67" s="26">
        <v>90.157799999999995</v>
      </c>
      <c r="G67" s="26">
        <v>96.053700000000006</v>
      </c>
      <c r="H67" s="26">
        <v>96.056600000000003</v>
      </c>
      <c r="I67" s="26">
        <v>96.066400000000002</v>
      </c>
      <c r="J67" s="26">
        <v>96.224500000000006</v>
      </c>
      <c r="K67" s="26">
        <v>96.235399999999998</v>
      </c>
      <c r="L67" s="26">
        <v>96.259299999999996</v>
      </c>
      <c r="M67" s="26">
        <v>96.205799999999996</v>
      </c>
      <c r="N67" s="26">
        <v>96.194599999999994</v>
      </c>
      <c r="O67" s="26">
        <v>96.230800000000002</v>
      </c>
      <c r="P67" s="26">
        <v>96.218999999999994</v>
      </c>
      <c r="Q67" s="26">
        <v>96.313199999999995</v>
      </c>
      <c r="R67" s="26">
        <v>96.172399999999996</v>
      </c>
      <c r="S67" s="26">
        <v>96.1755</v>
      </c>
      <c r="T67" s="26">
        <v>96.2072</v>
      </c>
      <c r="U67" s="26">
        <v>96.224100000000007</v>
      </c>
      <c r="V67" s="26">
        <v>96.215999999999994</v>
      </c>
      <c r="W67" s="26">
        <v>96.260499999999993</v>
      </c>
      <c r="X67" s="26">
        <v>96.3172</v>
      </c>
      <c r="Y67" s="26">
        <v>96.318399999999997</v>
      </c>
      <c r="Z67" s="26">
        <v>96.33</v>
      </c>
      <c r="AA67" s="26">
        <v>96.2941</v>
      </c>
      <c r="AB67" s="26">
        <v>96.314599999999999</v>
      </c>
      <c r="AC67" s="26">
        <v>96.305400000000006</v>
      </c>
      <c r="AD67" s="26">
        <v>98.466499999999996</v>
      </c>
      <c r="AE67" s="26">
        <v>98.415700000000001</v>
      </c>
      <c r="AF67" s="26">
        <v>98.423699999999997</v>
      </c>
      <c r="AG67" s="26">
        <v>98.437100000000001</v>
      </c>
      <c r="AH67" s="26">
        <v>98.525700000000001</v>
      </c>
      <c r="AI67" s="26">
        <v>98.457099999999997</v>
      </c>
      <c r="AJ67" s="26">
        <v>98.622600000000006</v>
      </c>
      <c r="AK67" s="26">
        <v>98.634799999999998</v>
      </c>
      <c r="AL67" s="26">
        <v>98.635199999999998</v>
      </c>
      <c r="AM67" s="26">
        <v>87.708699999999993</v>
      </c>
      <c r="AN67" s="26">
        <v>98.696399999999997</v>
      </c>
      <c r="AO67" s="26">
        <v>98.733900000000006</v>
      </c>
      <c r="AP67" s="26">
        <v>98.727500000000006</v>
      </c>
      <c r="AQ67" s="26">
        <v>98.653199999999998</v>
      </c>
      <c r="AR67" s="26">
        <v>98.767399999999995</v>
      </c>
      <c r="AS67" s="26">
        <v>98.765299999999996</v>
      </c>
      <c r="AT67" s="26">
        <v>98.771299999999997</v>
      </c>
      <c r="AU67" s="26">
        <v>99.743200000000002</v>
      </c>
      <c r="AV67" s="26">
        <v>99.742900000000006</v>
      </c>
      <c r="AW67" s="26">
        <v>99.743099999999998</v>
      </c>
      <c r="AX67" s="26">
        <v>99.745099999999994</v>
      </c>
      <c r="AY67" s="26">
        <v>99.721999999999994</v>
      </c>
      <c r="AZ67" s="26">
        <v>99.6678</v>
      </c>
      <c r="BA67" s="26">
        <v>99.641900000000007</v>
      </c>
      <c r="BB67" s="26">
        <v>99.7714</v>
      </c>
      <c r="BC67" s="26">
        <v>99.961699999999993</v>
      </c>
      <c r="BD67" s="26">
        <v>99.982699999999994</v>
      </c>
      <c r="BE67" s="26">
        <v>99.977599999999995</v>
      </c>
      <c r="BF67" s="26">
        <v>99.983000000000004</v>
      </c>
      <c r="BG67" s="26">
        <v>99.972200000000001</v>
      </c>
      <c r="BH67" s="26">
        <v>99.970799999999997</v>
      </c>
      <c r="BI67" s="26">
        <v>99.999200000000002</v>
      </c>
      <c r="BJ67" s="26">
        <v>99.999499999999998</v>
      </c>
      <c r="BK67" s="26">
        <v>99.991500000000002</v>
      </c>
      <c r="BL67" s="26">
        <v>99.998599999999996</v>
      </c>
      <c r="BM67" s="26">
        <v>99.999300000000005</v>
      </c>
      <c r="BN67" s="26">
        <v>99.998699999999999</v>
      </c>
      <c r="BO67" s="26">
        <v>100</v>
      </c>
      <c r="BP67" s="26">
        <v>99.999399999999994</v>
      </c>
      <c r="BQ67" s="26">
        <v>99.968199999999996</v>
      </c>
      <c r="BR67" s="26">
        <v>99.987300000000005</v>
      </c>
      <c r="BS67" s="26">
        <v>99.9726</v>
      </c>
      <c r="BT67" s="26">
        <v>99.986599999999996</v>
      </c>
      <c r="BU67" s="26">
        <v>99.987300000000005</v>
      </c>
      <c r="BV67" s="26">
        <v>99.988500000000002</v>
      </c>
      <c r="BW67" s="26">
        <v>99.976399999999998</v>
      </c>
      <c r="BX67" s="26">
        <v>99.99</v>
      </c>
      <c r="BY67" s="26">
        <v>99.989400000000003</v>
      </c>
      <c r="BZ67" s="26">
        <v>99.987899999999996</v>
      </c>
      <c r="CA67" s="26">
        <v>99.988500000000002</v>
      </c>
      <c r="CB67" s="26">
        <v>99.969399999999993</v>
      </c>
      <c r="CC67" s="26">
        <v>99.970699999999994</v>
      </c>
    </row>
    <row r="68" spans="1:81" ht="15.75" customHeight="1" x14ac:dyDescent="0.2">
      <c r="A68" s="45" t="s">
        <v>322</v>
      </c>
      <c r="B68" s="35" t="s">
        <v>58</v>
      </c>
      <c r="C68" s="26">
        <v>79.919600000000003</v>
      </c>
      <c r="D68" s="26">
        <v>79.887600000000006</v>
      </c>
      <c r="E68" s="26">
        <v>90.034499999999994</v>
      </c>
      <c r="F68" s="26">
        <v>90.159000000000006</v>
      </c>
      <c r="G68" s="26">
        <v>96.060199999999995</v>
      </c>
      <c r="H68" s="26">
        <v>96.059799999999996</v>
      </c>
      <c r="I68" s="26">
        <v>96.061899999999994</v>
      </c>
      <c r="J68" s="26">
        <v>96.224500000000006</v>
      </c>
      <c r="K68" s="26">
        <v>96.237499999999997</v>
      </c>
      <c r="L68" s="26">
        <v>96.263000000000005</v>
      </c>
      <c r="M68" s="26">
        <v>96.206000000000003</v>
      </c>
      <c r="N68" s="26">
        <v>96.194800000000001</v>
      </c>
      <c r="O68" s="26">
        <v>96.231200000000001</v>
      </c>
      <c r="P68" s="26">
        <v>96.219800000000006</v>
      </c>
      <c r="Q68" s="26">
        <v>96.313299999999998</v>
      </c>
      <c r="R68" s="26">
        <v>96.173500000000004</v>
      </c>
      <c r="S68" s="26">
        <v>96.175799999999995</v>
      </c>
      <c r="T68" s="26">
        <v>96.208500000000001</v>
      </c>
      <c r="U68" s="26">
        <v>96.224400000000003</v>
      </c>
      <c r="V68" s="26">
        <v>96.215999999999994</v>
      </c>
      <c r="W68" s="26">
        <v>96.260800000000003</v>
      </c>
      <c r="X68" s="26">
        <v>96.317300000000003</v>
      </c>
      <c r="Y68" s="26">
        <v>96.316000000000003</v>
      </c>
      <c r="Z68" s="26">
        <v>96.330100000000002</v>
      </c>
      <c r="AA68" s="26">
        <v>96.294200000000004</v>
      </c>
      <c r="AB68" s="26">
        <v>96.314700000000002</v>
      </c>
      <c r="AC68" s="26">
        <v>96.305999999999997</v>
      </c>
      <c r="AD68" s="26">
        <v>98.466800000000006</v>
      </c>
      <c r="AE68" s="26">
        <v>98.415700000000001</v>
      </c>
      <c r="AF68" s="26">
        <v>98.423299999999998</v>
      </c>
      <c r="AG68" s="26">
        <v>98.438299999999998</v>
      </c>
      <c r="AH68" s="26">
        <v>98.525800000000004</v>
      </c>
      <c r="AI68" s="26">
        <v>98.4572</v>
      </c>
      <c r="AJ68" s="26">
        <v>98.623000000000005</v>
      </c>
      <c r="AK68" s="26">
        <v>98.635099999999994</v>
      </c>
      <c r="AL68" s="26">
        <v>98.635499999999993</v>
      </c>
      <c r="AM68" s="26">
        <v>87.708399999999997</v>
      </c>
      <c r="AN68" s="26">
        <v>98.696700000000007</v>
      </c>
      <c r="AO68" s="26">
        <v>98.733999999999995</v>
      </c>
      <c r="AP68" s="26">
        <v>98.727599999999995</v>
      </c>
      <c r="AQ68" s="26">
        <v>98.653300000000002</v>
      </c>
      <c r="AR68" s="26">
        <v>98.767399999999995</v>
      </c>
      <c r="AS68" s="26">
        <v>98.765299999999996</v>
      </c>
      <c r="AT68" s="26">
        <v>98.771100000000004</v>
      </c>
      <c r="AU68" s="26">
        <v>99.744200000000006</v>
      </c>
      <c r="AV68" s="26">
        <v>99.744</v>
      </c>
      <c r="AW68" s="26">
        <v>99.744100000000003</v>
      </c>
      <c r="AX68" s="26">
        <v>99.745400000000004</v>
      </c>
      <c r="AY68" s="26">
        <v>99.722200000000001</v>
      </c>
      <c r="AZ68" s="26">
        <v>99.6661</v>
      </c>
      <c r="BA68" s="26">
        <v>99.641999999999996</v>
      </c>
      <c r="BB68" s="26">
        <v>99.7714</v>
      </c>
      <c r="BC68" s="26">
        <v>99.961699999999993</v>
      </c>
      <c r="BD68" s="26">
        <v>99.982600000000005</v>
      </c>
      <c r="BE68" s="26">
        <v>99.977599999999995</v>
      </c>
      <c r="BF68" s="26">
        <v>99.983000000000004</v>
      </c>
      <c r="BG68" s="26">
        <v>99.972200000000001</v>
      </c>
      <c r="BH68" s="26">
        <v>99.9709</v>
      </c>
      <c r="BI68" s="26">
        <v>99.999099999999999</v>
      </c>
      <c r="BJ68" s="26">
        <v>99.999300000000005</v>
      </c>
      <c r="BK68" s="26">
        <v>99.991500000000002</v>
      </c>
      <c r="BL68" s="26">
        <v>99.998599999999996</v>
      </c>
      <c r="BM68" s="26">
        <v>99.999200000000002</v>
      </c>
      <c r="BN68" s="26">
        <v>99.998599999999996</v>
      </c>
      <c r="BO68" s="26">
        <v>99.999399999999994</v>
      </c>
      <c r="BP68" s="26">
        <v>100</v>
      </c>
      <c r="BQ68" s="26">
        <v>99.968199999999996</v>
      </c>
      <c r="BR68" s="26">
        <v>99.987399999999994</v>
      </c>
      <c r="BS68" s="26">
        <v>99.972700000000003</v>
      </c>
      <c r="BT68" s="26">
        <v>99.986599999999996</v>
      </c>
      <c r="BU68" s="26">
        <v>99.987399999999994</v>
      </c>
      <c r="BV68" s="26">
        <v>99.988399999999999</v>
      </c>
      <c r="BW68" s="26">
        <v>99.976399999999998</v>
      </c>
      <c r="BX68" s="26">
        <v>99.99</v>
      </c>
      <c r="BY68" s="26">
        <v>99.989400000000003</v>
      </c>
      <c r="BZ68" s="26">
        <v>99.988</v>
      </c>
      <c r="CA68" s="26">
        <v>99.988500000000002</v>
      </c>
      <c r="CB68" s="26">
        <v>99.969499999999996</v>
      </c>
      <c r="CC68" s="26">
        <v>99.970699999999994</v>
      </c>
    </row>
    <row r="69" spans="1:81" ht="15.75" customHeight="1" x14ac:dyDescent="0.2">
      <c r="A69" s="45" t="s">
        <v>323</v>
      </c>
      <c r="B69" s="35" t="s">
        <v>98</v>
      </c>
      <c r="C69" s="26">
        <v>79.934600000000003</v>
      </c>
      <c r="D69" s="26">
        <v>79.881699999999995</v>
      </c>
      <c r="E69" s="26">
        <v>89.960999999999999</v>
      </c>
      <c r="F69" s="26">
        <v>90.118600000000001</v>
      </c>
      <c r="G69" s="26">
        <v>96.009600000000006</v>
      </c>
      <c r="H69" s="26">
        <v>96.053600000000003</v>
      </c>
      <c r="I69" s="26">
        <v>96.061400000000006</v>
      </c>
      <c r="J69" s="26">
        <v>96.2196</v>
      </c>
      <c r="K69" s="26">
        <v>96.224699999999999</v>
      </c>
      <c r="L69" s="26">
        <v>96.199200000000005</v>
      </c>
      <c r="M69" s="26">
        <v>96.202399999999997</v>
      </c>
      <c r="N69" s="26">
        <v>96.165000000000006</v>
      </c>
      <c r="O69" s="26">
        <v>96.258600000000001</v>
      </c>
      <c r="P69" s="26">
        <v>96.189800000000005</v>
      </c>
      <c r="Q69" s="26">
        <v>96.322900000000004</v>
      </c>
      <c r="R69" s="26">
        <v>96.156300000000002</v>
      </c>
      <c r="S69" s="26">
        <v>96.1541</v>
      </c>
      <c r="T69" s="26">
        <v>96.195800000000006</v>
      </c>
      <c r="U69" s="26">
        <v>96.201400000000007</v>
      </c>
      <c r="V69" s="26">
        <v>96.245599999999996</v>
      </c>
      <c r="W69" s="26">
        <v>96.299899999999994</v>
      </c>
      <c r="X69" s="26">
        <v>96.337500000000006</v>
      </c>
      <c r="Y69" s="26">
        <v>96.327699999999993</v>
      </c>
      <c r="Z69" s="26">
        <v>96.305700000000002</v>
      </c>
      <c r="AA69" s="26">
        <v>96.298100000000005</v>
      </c>
      <c r="AB69" s="26">
        <v>96.331900000000005</v>
      </c>
      <c r="AC69" s="26">
        <v>96.289400000000001</v>
      </c>
      <c r="AD69" s="26">
        <v>98.484899999999996</v>
      </c>
      <c r="AE69" s="26">
        <v>98.459599999999995</v>
      </c>
      <c r="AF69" s="26">
        <v>98.472700000000003</v>
      </c>
      <c r="AG69" s="26">
        <v>98.468699999999998</v>
      </c>
      <c r="AH69" s="26">
        <v>98.526200000000003</v>
      </c>
      <c r="AI69" s="26">
        <v>98.528800000000004</v>
      </c>
      <c r="AJ69" s="26">
        <v>98.638300000000001</v>
      </c>
      <c r="AK69" s="26">
        <v>98.679100000000005</v>
      </c>
      <c r="AL69" s="26">
        <v>98.684600000000003</v>
      </c>
      <c r="AM69" s="26">
        <v>87.639899999999997</v>
      </c>
      <c r="AN69" s="26">
        <v>98.753</v>
      </c>
      <c r="AO69" s="26">
        <v>98.741900000000001</v>
      </c>
      <c r="AP69" s="26">
        <v>98.757900000000006</v>
      </c>
      <c r="AQ69" s="26">
        <v>98.701499999999996</v>
      </c>
      <c r="AR69" s="26">
        <v>98.777100000000004</v>
      </c>
      <c r="AS69" s="26">
        <v>98.775300000000001</v>
      </c>
      <c r="AT69" s="26">
        <v>98.818700000000007</v>
      </c>
      <c r="AU69" s="26">
        <v>99.723299999999995</v>
      </c>
      <c r="AV69" s="26">
        <v>99.723399999999998</v>
      </c>
      <c r="AW69" s="26">
        <v>99.723299999999995</v>
      </c>
      <c r="AX69" s="26">
        <v>99.708200000000005</v>
      </c>
      <c r="AY69" s="26">
        <v>99.7136</v>
      </c>
      <c r="AZ69" s="26">
        <v>99.674199999999999</v>
      </c>
      <c r="BA69" s="26">
        <v>99.651700000000005</v>
      </c>
      <c r="BB69" s="26">
        <v>99.794300000000007</v>
      </c>
      <c r="BC69" s="26">
        <v>99.949200000000005</v>
      </c>
      <c r="BD69" s="26">
        <v>99.968500000000006</v>
      </c>
      <c r="BE69" s="26">
        <v>99.970799999999997</v>
      </c>
      <c r="BF69" s="26">
        <v>99.969099999999997</v>
      </c>
      <c r="BG69" s="26">
        <v>99.989599999999996</v>
      </c>
      <c r="BH69" s="26">
        <v>99.998500000000007</v>
      </c>
      <c r="BI69" s="26">
        <v>99.967699999999994</v>
      </c>
      <c r="BJ69" s="26">
        <v>99.9696</v>
      </c>
      <c r="BK69" s="26">
        <v>99.957499999999996</v>
      </c>
      <c r="BL69" s="26">
        <v>99.969300000000004</v>
      </c>
      <c r="BM69" s="26">
        <v>99.969399999999993</v>
      </c>
      <c r="BN69" s="26">
        <v>99.969300000000004</v>
      </c>
      <c r="BO69" s="26">
        <v>99.9696</v>
      </c>
      <c r="BP69" s="26">
        <v>99.969499999999996</v>
      </c>
      <c r="BQ69" s="26">
        <v>100</v>
      </c>
      <c r="BR69" s="26">
        <v>99.973799999999997</v>
      </c>
      <c r="BS69" s="26">
        <v>99.998400000000004</v>
      </c>
      <c r="BT69" s="26">
        <v>99.968900000000005</v>
      </c>
      <c r="BU69" s="26">
        <v>99.972800000000007</v>
      </c>
      <c r="BV69" s="26">
        <v>99.974699999999999</v>
      </c>
      <c r="BW69" s="26">
        <v>99.963300000000004</v>
      </c>
      <c r="BX69" s="26">
        <v>99.976799999999997</v>
      </c>
      <c r="BY69" s="26">
        <v>99.976200000000006</v>
      </c>
      <c r="BZ69" s="26">
        <v>99.974900000000005</v>
      </c>
      <c r="CA69" s="26">
        <v>99.975499999999997</v>
      </c>
      <c r="CB69" s="26">
        <v>99.965400000000002</v>
      </c>
      <c r="CC69" s="26">
        <v>99.970699999999994</v>
      </c>
    </row>
    <row r="70" spans="1:81" ht="15.75" customHeight="1" x14ac:dyDescent="0.2">
      <c r="A70" s="45" t="s">
        <v>324</v>
      </c>
      <c r="B70" s="35" t="s">
        <v>80</v>
      </c>
      <c r="C70" s="26">
        <v>79.878299999999996</v>
      </c>
      <c r="D70" s="26">
        <v>79.8964</v>
      </c>
      <c r="E70" s="26">
        <v>89.957099999999997</v>
      </c>
      <c r="F70" s="26">
        <v>90.206000000000003</v>
      </c>
      <c r="G70" s="26">
        <v>96.047700000000006</v>
      </c>
      <c r="H70" s="26">
        <v>96.073599999999999</v>
      </c>
      <c r="I70" s="26">
        <v>96.091899999999995</v>
      </c>
      <c r="J70" s="26">
        <v>96.248800000000003</v>
      </c>
      <c r="K70" s="26">
        <v>96.192700000000002</v>
      </c>
      <c r="L70" s="26">
        <v>96.243499999999997</v>
      </c>
      <c r="M70" s="26">
        <v>96.185900000000004</v>
      </c>
      <c r="N70" s="26">
        <v>96.177599999999998</v>
      </c>
      <c r="O70" s="26">
        <v>96.198300000000003</v>
      </c>
      <c r="P70" s="26">
        <v>96.209699999999998</v>
      </c>
      <c r="Q70" s="26">
        <v>96.3245</v>
      </c>
      <c r="R70" s="26">
        <v>96.2012</v>
      </c>
      <c r="S70" s="26">
        <v>96.197500000000005</v>
      </c>
      <c r="T70" s="26">
        <v>96.204499999999996</v>
      </c>
      <c r="U70" s="26">
        <v>96.225499999999997</v>
      </c>
      <c r="V70" s="26">
        <v>96.305499999999995</v>
      </c>
      <c r="W70" s="26">
        <v>96.276300000000006</v>
      </c>
      <c r="X70" s="26">
        <v>96.323599999999999</v>
      </c>
      <c r="Y70" s="26">
        <v>96.291700000000006</v>
      </c>
      <c r="Z70" s="26">
        <v>96.320099999999996</v>
      </c>
      <c r="AA70" s="26">
        <v>96.331100000000006</v>
      </c>
      <c r="AB70" s="26">
        <v>96.341499999999996</v>
      </c>
      <c r="AC70" s="26">
        <v>96.320300000000003</v>
      </c>
      <c r="AD70" s="26">
        <v>98.443100000000001</v>
      </c>
      <c r="AE70" s="26">
        <v>98.441199999999995</v>
      </c>
      <c r="AF70" s="26">
        <v>98.455100000000002</v>
      </c>
      <c r="AG70" s="26">
        <v>98.443899999999999</v>
      </c>
      <c r="AH70" s="26">
        <v>98.501999999999995</v>
      </c>
      <c r="AI70" s="26">
        <v>98.4923</v>
      </c>
      <c r="AJ70" s="26">
        <v>98.668599999999998</v>
      </c>
      <c r="AK70" s="26">
        <v>98.65</v>
      </c>
      <c r="AL70" s="26">
        <v>98.671899999999994</v>
      </c>
      <c r="AM70" s="26">
        <v>87.656000000000006</v>
      </c>
      <c r="AN70" s="26">
        <v>98.727900000000005</v>
      </c>
      <c r="AO70" s="26">
        <v>98.725700000000003</v>
      </c>
      <c r="AP70" s="26">
        <v>98.716200000000001</v>
      </c>
      <c r="AQ70" s="26">
        <v>98.673000000000002</v>
      </c>
      <c r="AR70" s="26">
        <v>98.766599999999997</v>
      </c>
      <c r="AS70" s="26">
        <v>98.759200000000007</v>
      </c>
      <c r="AT70" s="26">
        <v>98.811999999999998</v>
      </c>
      <c r="AU70" s="26">
        <v>99.727800000000002</v>
      </c>
      <c r="AV70" s="26">
        <v>99.727599999999995</v>
      </c>
      <c r="AW70" s="26">
        <v>99.727699999999999</v>
      </c>
      <c r="AX70" s="26">
        <v>99.745800000000003</v>
      </c>
      <c r="AY70" s="26">
        <v>99.725899999999996</v>
      </c>
      <c r="AZ70" s="26">
        <v>99.667199999999994</v>
      </c>
      <c r="BA70" s="26">
        <v>99.660799999999995</v>
      </c>
      <c r="BB70" s="26">
        <v>99.765699999999995</v>
      </c>
      <c r="BC70" s="26">
        <v>99.965800000000002</v>
      </c>
      <c r="BD70" s="26">
        <v>99.984499999999997</v>
      </c>
      <c r="BE70" s="26">
        <v>99.986000000000004</v>
      </c>
      <c r="BF70" s="26">
        <v>99.984700000000004</v>
      </c>
      <c r="BG70" s="26">
        <v>99.972899999999996</v>
      </c>
      <c r="BH70" s="26">
        <v>99.960899999999995</v>
      </c>
      <c r="BI70" s="26">
        <v>99.977500000000006</v>
      </c>
      <c r="BJ70" s="26">
        <v>99.977599999999995</v>
      </c>
      <c r="BK70" s="26">
        <v>99.975200000000001</v>
      </c>
      <c r="BL70" s="26">
        <v>99.9773</v>
      </c>
      <c r="BM70" s="26">
        <v>99.977800000000002</v>
      </c>
      <c r="BN70" s="26">
        <v>99.977800000000002</v>
      </c>
      <c r="BO70" s="26">
        <v>99.977599999999995</v>
      </c>
      <c r="BP70" s="26">
        <v>99.977599999999995</v>
      </c>
      <c r="BQ70" s="26">
        <v>99.973600000000005</v>
      </c>
      <c r="BR70" s="26">
        <v>100</v>
      </c>
      <c r="BS70" s="26">
        <v>99.974400000000003</v>
      </c>
      <c r="BT70" s="26">
        <v>99.988500000000002</v>
      </c>
      <c r="BU70" s="26">
        <v>99.999399999999994</v>
      </c>
      <c r="BV70" s="26">
        <v>99.991100000000003</v>
      </c>
      <c r="BW70" s="26">
        <v>99.977199999999996</v>
      </c>
      <c r="BX70" s="26">
        <v>99.992199999999997</v>
      </c>
      <c r="BY70" s="26">
        <v>99.992699999999999</v>
      </c>
      <c r="BZ70" s="26">
        <v>99.991100000000003</v>
      </c>
      <c r="CA70" s="26">
        <v>99.991399999999999</v>
      </c>
      <c r="CB70" s="26">
        <v>99.971800000000002</v>
      </c>
      <c r="CC70" s="26">
        <v>99.971900000000005</v>
      </c>
    </row>
    <row r="71" spans="1:81" ht="15.75" customHeight="1" x14ac:dyDescent="0.2">
      <c r="A71" s="45" t="s">
        <v>325</v>
      </c>
      <c r="B71" s="35" t="s">
        <v>94</v>
      </c>
      <c r="C71" s="26">
        <v>79.890299999999996</v>
      </c>
      <c r="D71" s="26">
        <v>79.863299999999995</v>
      </c>
      <c r="E71" s="26">
        <v>89.929900000000004</v>
      </c>
      <c r="F71" s="26">
        <v>90.117999999999995</v>
      </c>
      <c r="G71" s="26">
        <v>96.022499999999994</v>
      </c>
      <c r="H71" s="26">
        <v>96.066699999999997</v>
      </c>
      <c r="I71" s="26">
        <v>96.076599999999999</v>
      </c>
      <c r="J71" s="26">
        <v>96.226200000000006</v>
      </c>
      <c r="K71" s="26">
        <v>96.204700000000003</v>
      </c>
      <c r="L71" s="26">
        <v>96.188599999999994</v>
      </c>
      <c r="M71" s="26">
        <v>96.212599999999995</v>
      </c>
      <c r="N71" s="26">
        <v>96.195800000000006</v>
      </c>
      <c r="O71" s="26">
        <v>96.226100000000002</v>
      </c>
      <c r="P71" s="26">
        <v>96.166899999999998</v>
      </c>
      <c r="Q71" s="26">
        <v>96.288899999999998</v>
      </c>
      <c r="R71" s="26">
        <v>96.197699999999998</v>
      </c>
      <c r="S71" s="26">
        <v>96.197699999999998</v>
      </c>
      <c r="T71" s="26">
        <v>96.191500000000005</v>
      </c>
      <c r="U71" s="26">
        <v>96.210899999999995</v>
      </c>
      <c r="V71" s="26">
        <v>96.269800000000004</v>
      </c>
      <c r="W71" s="26">
        <v>96.270499999999998</v>
      </c>
      <c r="X71" s="26">
        <v>96.321600000000004</v>
      </c>
      <c r="Y71" s="26">
        <v>96.325299999999999</v>
      </c>
      <c r="Z71" s="26">
        <v>96.2864</v>
      </c>
      <c r="AA71" s="26">
        <v>96.335700000000003</v>
      </c>
      <c r="AB71" s="26">
        <v>96.311499999999995</v>
      </c>
      <c r="AC71" s="26">
        <v>96.294300000000007</v>
      </c>
      <c r="AD71" s="26">
        <v>98.4482</v>
      </c>
      <c r="AE71" s="26">
        <v>98.499399999999994</v>
      </c>
      <c r="AF71" s="26">
        <v>98.459599999999995</v>
      </c>
      <c r="AG71" s="26">
        <v>98.4482</v>
      </c>
      <c r="AH71" s="26">
        <v>98.498500000000007</v>
      </c>
      <c r="AI71" s="26">
        <v>98.471199999999996</v>
      </c>
      <c r="AJ71" s="26">
        <v>98.638900000000007</v>
      </c>
      <c r="AK71" s="26">
        <v>98.666899999999998</v>
      </c>
      <c r="AL71" s="26">
        <v>98.662899999999993</v>
      </c>
      <c r="AM71" s="26">
        <v>87.643199999999993</v>
      </c>
      <c r="AN71" s="26">
        <v>98.743499999999997</v>
      </c>
      <c r="AO71" s="26">
        <v>98.722499999999997</v>
      </c>
      <c r="AP71" s="26">
        <v>98.703500000000005</v>
      </c>
      <c r="AQ71" s="26">
        <v>98.694800000000001</v>
      </c>
      <c r="AR71" s="26">
        <v>98.796899999999994</v>
      </c>
      <c r="AS71" s="26">
        <v>98.780699999999996</v>
      </c>
      <c r="AT71" s="26">
        <v>98.8001</v>
      </c>
      <c r="AU71" s="26">
        <v>99.730900000000005</v>
      </c>
      <c r="AV71" s="26">
        <v>99.732799999999997</v>
      </c>
      <c r="AW71" s="26">
        <v>99.732699999999994</v>
      </c>
      <c r="AX71" s="26">
        <v>99.734800000000007</v>
      </c>
      <c r="AY71" s="26">
        <v>99.7239</v>
      </c>
      <c r="AZ71" s="26">
        <v>99.693899999999999</v>
      </c>
      <c r="BA71" s="26">
        <v>99.677800000000005</v>
      </c>
      <c r="BB71" s="26">
        <v>99.762200000000007</v>
      </c>
      <c r="BC71" s="26">
        <v>99.9452</v>
      </c>
      <c r="BD71" s="26">
        <v>99.967399999999998</v>
      </c>
      <c r="BE71" s="26">
        <v>99.967100000000002</v>
      </c>
      <c r="BF71" s="26">
        <v>99.968699999999998</v>
      </c>
      <c r="BG71" s="26">
        <v>99.989599999999996</v>
      </c>
      <c r="BH71" s="26">
        <v>99.997100000000003</v>
      </c>
      <c r="BI71" s="26">
        <v>99.967600000000004</v>
      </c>
      <c r="BJ71" s="26">
        <v>99.967699999999994</v>
      </c>
      <c r="BK71" s="26">
        <v>99.965100000000007</v>
      </c>
      <c r="BL71" s="26">
        <v>99.967600000000004</v>
      </c>
      <c r="BM71" s="26">
        <v>99.966999999999999</v>
      </c>
      <c r="BN71" s="26">
        <v>99.966999999999999</v>
      </c>
      <c r="BO71" s="26">
        <v>99.967799999999997</v>
      </c>
      <c r="BP71" s="26">
        <v>99.967699999999994</v>
      </c>
      <c r="BQ71" s="26">
        <v>99.997500000000002</v>
      </c>
      <c r="BR71" s="26">
        <v>99.971999999999994</v>
      </c>
      <c r="BS71" s="26">
        <v>100</v>
      </c>
      <c r="BT71" s="26">
        <v>99.9636</v>
      </c>
      <c r="BU71" s="26">
        <v>99.972099999999998</v>
      </c>
      <c r="BV71" s="26">
        <v>99.970500000000001</v>
      </c>
      <c r="BW71" s="26">
        <v>99.963700000000003</v>
      </c>
      <c r="BX71" s="26">
        <v>99.975099999999998</v>
      </c>
      <c r="BY71" s="26">
        <v>99.971900000000005</v>
      </c>
      <c r="BZ71" s="26">
        <v>99.970399999999998</v>
      </c>
      <c r="CA71" s="26">
        <v>99.970799999999997</v>
      </c>
      <c r="CB71" s="26">
        <v>99.957599999999999</v>
      </c>
      <c r="CC71" s="26">
        <v>99.971900000000005</v>
      </c>
    </row>
    <row r="72" spans="1:81" ht="15.75" customHeight="1" x14ac:dyDescent="0.2">
      <c r="A72" s="45" t="s">
        <v>326</v>
      </c>
      <c r="B72" s="35" t="s">
        <v>131</v>
      </c>
      <c r="C72" s="26">
        <v>79.853399999999993</v>
      </c>
      <c r="D72" s="26">
        <v>79.910799999999995</v>
      </c>
      <c r="E72" s="26">
        <v>89.995699999999999</v>
      </c>
      <c r="F72" s="26">
        <v>90.164900000000003</v>
      </c>
      <c r="G72" s="26">
        <v>96.094399999999993</v>
      </c>
      <c r="H72" s="26">
        <v>96.085300000000004</v>
      </c>
      <c r="I72" s="26">
        <v>96.111900000000006</v>
      </c>
      <c r="J72" s="26">
        <v>96.236999999999995</v>
      </c>
      <c r="K72" s="26">
        <v>96.238200000000006</v>
      </c>
      <c r="L72" s="26">
        <v>96.248400000000004</v>
      </c>
      <c r="M72" s="26">
        <v>96.187899999999999</v>
      </c>
      <c r="N72" s="26">
        <v>96.210700000000003</v>
      </c>
      <c r="O72" s="26">
        <v>96.240099999999998</v>
      </c>
      <c r="P72" s="26">
        <v>96.276200000000003</v>
      </c>
      <c r="Q72" s="26">
        <v>96.299700000000001</v>
      </c>
      <c r="R72" s="26">
        <v>96.1751</v>
      </c>
      <c r="S72" s="26">
        <v>96.219899999999996</v>
      </c>
      <c r="T72" s="26">
        <v>96.222200000000001</v>
      </c>
      <c r="U72" s="26">
        <v>96.208600000000004</v>
      </c>
      <c r="V72" s="26">
        <v>96.221699999999998</v>
      </c>
      <c r="W72" s="26">
        <v>96.279200000000003</v>
      </c>
      <c r="X72" s="26">
        <v>96.370199999999997</v>
      </c>
      <c r="Y72" s="26">
        <v>96.325599999999994</v>
      </c>
      <c r="Z72" s="26">
        <v>96.3399</v>
      </c>
      <c r="AA72" s="26">
        <v>96.329400000000007</v>
      </c>
      <c r="AB72" s="26">
        <v>96.354600000000005</v>
      </c>
      <c r="AC72" s="26">
        <v>96.3292</v>
      </c>
      <c r="AD72" s="26">
        <v>98.448300000000003</v>
      </c>
      <c r="AE72" s="26">
        <v>98.437399999999997</v>
      </c>
      <c r="AF72" s="26">
        <v>98.441699999999997</v>
      </c>
      <c r="AG72" s="26">
        <v>98.451899999999995</v>
      </c>
      <c r="AH72" s="26">
        <v>98.517700000000005</v>
      </c>
      <c r="AI72" s="26">
        <v>98.477000000000004</v>
      </c>
      <c r="AJ72" s="26">
        <v>98.618600000000001</v>
      </c>
      <c r="AK72" s="26">
        <v>98.692599999999999</v>
      </c>
      <c r="AL72" s="26">
        <v>98.662499999999994</v>
      </c>
      <c r="AM72" s="26">
        <v>87.742999999999995</v>
      </c>
      <c r="AN72" s="26">
        <v>98.714399999999998</v>
      </c>
      <c r="AO72" s="26">
        <v>98.704400000000007</v>
      </c>
      <c r="AP72" s="26">
        <v>98.6935</v>
      </c>
      <c r="AQ72" s="26">
        <v>98.664100000000005</v>
      </c>
      <c r="AR72" s="26">
        <v>98.774500000000003</v>
      </c>
      <c r="AS72" s="26">
        <v>98.774100000000004</v>
      </c>
      <c r="AT72" s="26">
        <v>98.767600000000002</v>
      </c>
      <c r="AU72" s="26">
        <v>99.739099999999993</v>
      </c>
      <c r="AV72" s="26">
        <v>99.736800000000002</v>
      </c>
      <c r="AW72" s="26">
        <v>99.736900000000006</v>
      </c>
      <c r="AX72" s="26">
        <v>99.739000000000004</v>
      </c>
      <c r="AY72" s="26">
        <v>99.741500000000002</v>
      </c>
      <c r="AZ72" s="26">
        <v>99.671000000000006</v>
      </c>
      <c r="BA72" s="26">
        <v>99.648700000000005</v>
      </c>
      <c r="BB72" s="26">
        <v>99.773300000000006</v>
      </c>
      <c r="BC72" s="26">
        <v>99.961100000000002</v>
      </c>
      <c r="BD72" s="26">
        <v>99.977599999999995</v>
      </c>
      <c r="BE72" s="26">
        <v>99.979699999999994</v>
      </c>
      <c r="BF72" s="26">
        <v>99.977999999999994</v>
      </c>
      <c r="BG72" s="26">
        <v>99.975700000000003</v>
      </c>
      <c r="BH72" s="26">
        <v>99.970799999999997</v>
      </c>
      <c r="BI72" s="26">
        <v>99.9833</v>
      </c>
      <c r="BJ72" s="26">
        <v>99.983400000000003</v>
      </c>
      <c r="BK72" s="26">
        <v>99.971100000000007</v>
      </c>
      <c r="BL72" s="26">
        <v>99.983199999999997</v>
      </c>
      <c r="BM72" s="26">
        <v>99.983199999999997</v>
      </c>
      <c r="BN72" s="26">
        <v>99.983199999999997</v>
      </c>
      <c r="BO72" s="26">
        <v>99.983400000000003</v>
      </c>
      <c r="BP72" s="26">
        <v>99.983400000000003</v>
      </c>
      <c r="BQ72" s="26">
        <v>99.975899999999996</v>
      </c>
      <c r="BR72" s="26">
        <v>99.987099999999998</v>
      </c>
      <c r="BS72" s="26">
        <v>99.973500000000001</v>
      </c>
      <c r="BT72" s="26">
        <v>100</v>
      </c>
      <c r="BU72" s="26">
        <v>99.987200000000001</v>
      </c>
      <c r="BV72" s="26">
        <v>99.985399999999998</v>
      </c>
      <c r="BW72" s="26">
        <v>99.968100000000007</v>
      </c>
      <c r="BX72" s="26">
        <v>99.9863</v>
      </c>
      <c r="BY72" s="26">
        <v>99.986999999999995</v>
      </c>
      <c r="BZ72" s="26">
        <v>99.985600000000005</v>
      </c>
      <c r="CA72" s="26">
        <v>99.985799999999998</v>
      </c>
      <c r="CB72" s="26">
        <v>99.966099999999997</v>
      </c>
      <c r="CC72" s="26">
        <v>99.971900000000005</v>
      </c>
    </row>
    <row r="73" spans="1:81" ht="15.75" customHeight="1" x14ac:dyDescent="0.2">
      <c r="A73" s="45" t="s">
        <v>327</v>
      </c>
      <c r="B73" s="35" t="s">
        <v>77</v>
      </c>
      <c r="C73" s="26">
        <v>79.878299999999996</v>
      </c>
      <c r="D73" s="26">
        <v>79.8964</v>
      </c>
      <c r="E73" s="26">
        <v>89.957099999999997</v>
      </c>
      <c r="F73" s="26">
        <v>90.191800000000001</v>
      </c>
      <c r="G73" s="26">
        <v>96.049000000000007</v>
      </c>
      <c r="H73" s="26">
        <v>96.074200000000005</v>
      </c>
      <c r="I73" s="26">
        <v>96.092500000000001</v>
      </c>
      <c r="J73" s="26">
        <v>96.248800000000003</v>
      </c>
      <c r="K73" s="26">
        <v>96.192599999999999</v>
      </c>
      <c r="L73" s="26">
        <v>96.243499999999997</v>
      </c>
      <c r="M73" s="26">
        <v>96.186099999999996</v>
      </c>
      <c r="N73" s="26">
        <v>96.177400000000006</v>
      </c>
      <c r="O73" s="26">
        <v>96.198300000000003</v>
      </c>
      <c r="P73" s="26">
        <v>96.207599999999999</v>
      </c>
      <c r="Q73" s="26">
        <v>96.324200000000005</v>
      </c>
      <c r="R73" s="26">
        <v>96.187100000000001</v>
      </c>
      <c r="S73" s="26">
        <v>96.201700000000002</v>
      </c>
      <c r="T73" s="26">
        <v>96.204700000000003</v>
      </c>
      <c r="U73" s="26">
        <v>96.225099999999998</v>
      </c>
      <c r="V73" s="26">
        <v>96.306399999999996</v>
      </c>
      <c r="W73" s="26">
        <v>96.276499999999999</v>
      </c>
      <c r="X73" s="26">
        <v>96.323499999999996</v>
      </c>
      <c r="Y73" s="26">
        <v>96.291700000000006</v>
      </c>
      <c r="Z73" s="26">
        <v>96.3202</v>
      </c>
      <c r="AA73" s="26">
        <v>96.331100000000006</v>
      </c>
      <c r="AB73" s="26">
        <v>96.337500000000006</v>
      </c>
      <c r="AC73" s="26">
        <v>96.3202</v>
      </c>
      <c r="AD73" s="26">
        <v>98.443299999999994</v>
      </c>
      <c r="AE73" s="26">
        <v>98.441199999999995</v>
      </c>
      <c r="AF73" s="26">
        <v>98.4559</v>
      </c>
      <c r="AG73" s="26">
        <v>98.441699999999997</v>
      </c>
      <c r="AH73" s="26">
        <v>98.4983</v>
      </c>
      <c r="AI73" s="26">
        <v>98.492199999999997</v>
      </c>
      <c r="AJ73" s="26">
        <v>98.664599999999993</v>
      </c>
      <c r="AK73" s="26">
        <v>98.648899999999998</v>
      </c>
      <c r="AL73" s="26">
        <v>98.676900000000003</v>
      </c>
      <c r="AM73" s="26">
        <v>87.660300000000007</v>
      </c>
      <c r="AN73" s="26">
        <v>98.727699999999999</v>
      </c>
      <c r="AO73" s="26">
        <v>98.725399999999993</v>
      </c>
      <c r="AP73" s="26">
        <v>98.715900000000005</v>
      </c>
      <c r="AQ73" s="26">
        <v>98.672799999999995</v>
      </c>
      <c r="AR73" s="26">
        <v>98.766199999999998</v>
      </c>
      <c r="AS73" s="26">
        <v>98.762100000000004</v>
      </c>
      <c r="AT73" s="26">
        <v>98.811800000000005</v>
      </c>
      <c r="AU73" s="26">
        <v>99.727800000000002</v>
      </c>
      <c r="AV73" s="26">
        <v>99.727400000000003</v>
      </c>
      <c r="AW73" s="26">
        <v>99.727599999999995</v>
      </c>
      <c r="AX73" s="26">
        <v>99.745699999999999</v>
      </c>
      <c r="AY73" s="26">
        <v>99.725899999999996</v>
      </c>
      <c r="AZ73" s="26">
        <v>99.667000000000002</v>
      </c>
      <c r="BA73" s="26">
        <v>99.660600000000002</v>
      </c>
      <c r="BB73" s="26">
        <v>99.765500000000003</v>
      </c>
      <c r="BC73" s="26">
        <v>99.965800000000002</v>
      </c>
      <c r="BD73" s="26">
        <v>99.984399999999994</v>
      </c>
      <c r="BE73" s="26">
        <v>99.986000000000004</v>
      </c>
      <c r="BF73" s="26">
        <v>99.984700000000004</v>
      </c>
      <c r="BG73" s="26">
        <v>99.972999999999999</v>
      </c>
      <c r="BH73" s="26">
        <v>99.960899999999995</v>
      </c>
      <c r="BI73" s="26">
        <v>99.977500000000006</v>
      </c>
      <c r="BJ73" s="26">
        <v>99.977500000000006</v>
      </c>
      <c r="BK73" s="26">
        <v>99.974800000000002</v>
      </c>
      <c r="BL73" s="26">
        <v>99.9773</v>
      </c>
      <c r="BM73" s="26">
        <v>99.977699999999999</v>
      </c>
      <c r="BN73" s="26">
        <v>99.977800000000002</v>
      </c>
      <c r="BO73" s="26">
        <v>99.977500000000006</v>
      </c>
      <c r="BP73" s="26">
        <v>99.977500000000006</v>
      </c>
      <c r="BQ73" s="26">
        <v>99.973699999999994</v>
      </c>
      <c r="BR73" s="26">
        <v>99.999399999999994</v>
      </c>
      <c r="BS73" s="26">
        <v>99.974500000000006</v>
      </c>
      <c r="BT73" s="26">
        <v>99.988500000000002</v>
      </c>
      <c r="BU73" s="26">
        <v>100</v>
      </c>
      <c r="BV73" s="26">
        <v>99.991100000000003</v>
      </c>
      <c r="BW73" s="26">
        <v>99.9773</v>
      </c>
      <c r="BX73" s="26">
        <v>99.992099999999994</v>
      </c>
      <c r="BY73" s="26">
        <v>99.992699999999999</v>
      </c>
      <c r="BZ73" s="26">
        <v>99.991100000000003</v>
      </c>
      <c r="CA73" s="26">
        <v>99.991299999999995</v>
      </c>
      <c r="CB73" s="26">
        <v>99.971599999999995</v>
      </c>
      <c r="CC73" s="26">
        <v>99.971999999999994</v>
      </c>
    </row>
    <row r="74" spans="1:81" ht="15.75" customHeight="1" x14ac:dyDescent="0.2">
      <c r="A74" s="45" t="s">
        <v>328</v>
      </c>
      <c r="B74" s="35" t="s">
        <v>107</v>
      </c>
      <c r="C74" s="26">
        <v>79.873999999999995</v>
      </c>
      <c r="D74" s="26">
        <v>79.834999999999994</v>
      </c>
      <c r="E74" s="26">
        <v>89.999600000000001</v>
      </c>
      <c r="F74" s="26">
        <v>90.128900000000002</v>
      </c>
      <c r="G74" s="26">
        <v>96.082899999999995</v>
      </c>
      <c r="H74" s="26">
        <v>96.084299999999999</v>
      </c>
      <c r="I74" s="26">
        <v>96.090900000000005</v>
      </c>
      <c r="J74" s="26">
        <v>96.215900000000005</v>
      </c>
      <c r="K74" s="26">
        <v>96.177999999999997</v>
      </c>
      <c r="L74" s="26">
        <v>96.232799999999997</v>
      </c>
      <c r="M74" s="26">
        <v>96.165999999999997</v>
      </c>
      <c r="N74" s="26">
        <v>96.195999999999998</v>
      </c>
      <c r="O74" s="26">
        <v>96.254099999999994</v>
      </c>
      <c r="P74" s="26">
        <v>96.2119</v>
      </c>
      <c r="Q74" s="26">
        <v>96.328299999999999</v>
      </c>
      <c r="R74" s="26">
        <v>96.160300000000007</v>
      </c>
      <c r="S74" s="26">
        <v>96.202799999999996</v>
      </c>
      <c r="T74" s="26">
        <v>96.242999999999995</v>
      </c>
      <c r="U74" s="26">
        <v>96.211600000000004</v>
      </c>
      <c r="V74" s="26">
        <v>96.227800000000002</v>
      </c>
      <c r="W74" s="26">
        <v>96.281899999999993</v>
      </c>
      <c r="X74" s="26">
        <v>96.331000000000003</v>
      </c>
      <c r="Y74" s="26">
        <v>96.316900000000004</v>
      </c>
      <c r="Z74" s="26">
        <v>96.316900000000004</v>
      </c>
      <c r="AA74" s="26">
        <v>96.338700000000003</v>
      </c>
      <c r="AB74" s="26">
        <v>96.342399999999998</v>
      </c>
      <c r="AC74" s="26">
        <v>96.299800000000005</v>
      </c>
      <c r="AD74" s="26">
        <v>98.491600000000005</v>
      </c>
      <c r="AE74" s="26">
        <v>98.417400000000001</v>
      </c>
      <c r="AF74" s="26">
        <v>98.4452</v>
      </c>
      <c r="AG74" s="26">
        <v>98.435900000000004</v>
      </c>
      <c r="AH74" s="26">
        <v>98.540099999999995</v>
      </c>
      <c r="AI74" s="26">
        <v>98.507099999999994</v>
      </c>
      <c r="AJ74" s="26">
        <v>98.646199999999993</v>
      </c>
      <c r="AK74" s="26">
        <v>98.6751</v>
      </c>
      <c r="AL74" s="26">
        <v>98.680099999999996</v>
      </c>
      <c r="AM74" s="26">
        <v>87.677499999999995</v>
      </c>
      <c r="AN74" s="26">
        <v>98.718900000000005</v>
      </c>
      <c r="AO74" s="26">
        <v>98.751999999999995</v>
      </c>
      <c r="AP74" s="26">
        <v>98.746200000000002</v>
      </c>
      <c r="AQ74" s="26">
        <v>98.672499999999999</v>
      </c>
      <c r="AR74" s="26">
        <v>98.740300000000005</v>
      </c>
      <c r="AS74" s="26">
        <v>98.750799999999998</v>
      </c>
      <c r="AT74" s="26">
        <v>98.786799999999999</v>
      </c>
      <c r="AU74" s="26">
        <v>99.740700000000004</v>
      </c>
      <c r="AV74" s="26">
        <v>99.740499999999997</v>
      </c>
      <c r="AW74" s="26">
        <v>99.740600000000001</v>
      </c>
      <c r="AX74" s="26">
        <v>99.7346</v>
      </c>
      <c r="AY74" s="26">
        <v>99.730199999999996</v>
      </c>
      <c r="AZ74" s="26">
        <v>99.666700000000006</v>
      </c>
      <c r="BA74" s="26">
        <v>99.668700000000001</v>
      </c>
      <c r="BB74" s="26">
        <v>99.778000000000006</v>
      </c>
      <c r="BC74" s="26">
        <v>99.967100000000002</v>
      </c>
      <c r="BD74" s="26">
        <v>99.985500000000002</v>
      </c>
      <c r="BE74" s="26">
        <v>99.981300000000005</v>
      </c>
      <c r="BF74" s="26">
        <v>99.985299999999995</v>
      </c>
      <c r="BG74" s="26">
        <v>99.974900000000005</v>
      </c>
      <c r="BH74" s="26">
        <v>99.963499999999996</v>
      </c>
      <c r="BI74" s="26">
        <v>99.9876</v>
      </c>
      <c r="BJ74" s="26">
        <v>99.987399999999994</v>
      </c>
      <c r="BK74" s="26">
        <v>99.983699999999999</v>
      </c>
      <c r="BL74" s="26">
        <v>99.987399999999994</v>
      </c>
      <c r="BM74" s="26">
        <v>99.987499999999997</v>
      </c>
      <c r="BN74" s="26">
        <v>99.987399999999994</v>
      </c>
      <c r="BO74" s="26">
        <v>99.9876</v>
      </c>
      <c r="BP74" s="26">
        <v>99.987499999999997</v>
      </c>
      <c r="BQ74" s="26">
        <v>99.972800000000007</v>
      </c>
      <c r="BR74" s="26">
        <v>99.991100000000003</v>
      </c>
      <c r="BS74" s="26">
        <v>99.968800000000002</v>
      </c>
      <c r="BT74" s="26">
        <v>99.987399999999994</v>
      </c>
      <c r="BU74" s="26">
        <v>99.991</v>
      </c>
      <c r="BV74" s="26">
        <v>100</v>
      </c>
      <c r="BW74" s="26">
        <v>99.977000000000004</v>
      </c>
      <c r="BX74" s="26">
        <v>99.998000000000005</v>
      </c>
      <c r="BY74" s="26">
        <v>99.998099999999994</v>
      </c>
      <c r="BZ74" s="26">
        <v>99.993399999999994</v>
      </c>
      <c r="CA74" s="26">
        <v>99.993700000000004</v>
      </c>
      <c r="CB74" s="26">
        <v>99.971900000000005</v>
      </c>
      <c r="CC74" s="26">
        <v>99.973200000000006</v>
      </c>
    </row>
    <row r="75" spans="1:81" ht="15.75" customHeight="1" x14ac:dyDescent="0.2">
      <c r="A75" s="35" t="s">
        <v>21</v>
      </c>
      <c r="B75" s="35" t="s">
        <v>22</v>
      </c>
      <c r="C75" s="26">
        <v>79.8065</v>
      </c>
      <c r="D75" s="26">
        <v>79.801900000000003</v>
      </c>
      <c r="E75" s="26">
        <v>89.977699999999999</v>
      </c>
      <c r="F75" s="26">
        <v>90.193100000000001</v>
      </c>
      <c r="G75" s="26">
        <v>96.049000000000007</v>
      </c>
      <c r="H75" s="26">
        <v>96.093900000000005</v>
      </c>
      <c r="I75" s="26">
        <v>96.122900000000001</v>
      </c>
      <c r="J75" s="26">
        <v>96.196200000000005</v>
      </c>
      <c r="K75" s="26">
        <v>96.205200000000005</v>
      </c>
      <c r="L75" s="26">
        <v>96.245500000000007</v>
      </c>
      <c r="M75" s="26">
        <v>96.221699999999998</v>
      </c>
      <c r="N75" s="26">
        <v>96.232600000000005</v>
      </c>
      <c r="O75" s="26">
        <v>96.206000000000003</v>
      </c>
      <c r="P75" s="26">
        <v>96.214600000000004</v>
      </c>
      <c r="Q75" s="26">
        <v>96.305999999999997</v>
      </c>
      <c r="R75" s="26">
        <v>96.154200000000003</v>
      </c>
      <c r="S75" s="26">
        <v>96.183599999999998</v>
      </c>
      <c r="T75" s="26">
        <v>96.201099999999997</v>
      </c>
      <c r="U75" s="26">
        <v>96.224299999999999</v>
      </c>
      <c r="V75" s="26">
        <v>96.250900000000001</v>
      </c>
      <c r="W75" s="26">
        <v>96.261300000000006</v>
      </c>
      <c r="X75" s="26">
        <v>96.316999999999993</v>
      </c>
      <c r="Y75" s="26">
        <v>96.3078</v>
      </c>
      <c r="Z75" s="26">
        <v>96.289900000000003</v>
      </c>
      <c r="AA75" s="26">
        <v>96.317499999999995</v>
      </c>
      <c r="AB75" s="26">
        <v>96.304100000000005</v>
      </c>
      <c r="AC75" s="26">
        <v>96.316199999999995</v>
      </c>
      <c r="AD75" s="26">
        <v>98.479900000000001</v>
      </c>
      <c r="AE75" s="26">
        <v>98.497900000000001</v>
      </c>
      <c r="AF75" s="26">
        <v>98.460999999999999</v>
      </c>
      <c r="AG75" s="26">
        <v>98.429500000000004</v>
      </c>
      <c r="AH75" s="26">
        <v>98.503299999999996</v>
      </c>
      <c r="AI75" s="26">
        <v>98.492900000000006</v>
      </c>
      <c r="AJ75" s="26">
        <v>98.613799999999998</v>
      </c>
      <c r="AK75" s="26">
        <v>98.671199999999999</v>
      </c>
      <c r="AL75" s="26">
        <v>98.636200000000002</v>
      </c>
      <c r="AM75" s="26">
        <v>87.704599999999999</v>
      </c>
      <c r="AN75" s="26">
        <v>98.707800000000006</v>
      </c>
      <c r="AO75" s="26">
        <v>98.6678</v>
      </c>
      <c r="AP75" s="26">
        <v>98.673500000000004</v>
      </c>
      <c r="AQ75" s="26">
        <v>98.650999999999996</v>
      </c>
      <c r="AR75" s="26">
        <v>98.771799999999999</v>
      </c>
      <c r="AS75" s="26">
        <v>98.736599999999996</v>
      </c>
      <c r="AT75" s="26">
        <v>98.774500000000003</v>
      </c>
      <c r="AU75" s="26">
        <v>99.739400000000003</v>
      </c>
      <c r="AV75" s="26">
        <v>99.739199999999997</v>
      </c>
      <c r="AW75" s="26">
        <v>99.739199999999997</v>
      </c>
      <c r="AX75" s="26">
        <v>99.733599999999996</v>
      </c>
      <c r="AY75" s="26">
        <v>99.747399999999999</v>
      </c>
      <c r="AZ75" s="26">
        <v>99.666499999999999</v>
      </c>
      <c r="BA75" s="26">
        <v>99.654399999999995</v>
      </c>
      <c r="BB75" s="26">
        <v>99.749200000000002</v>
      </c>
      <c r="BC75" s="26">
        <v>99.951700000000002</v>
      </c>
      <c r="BD75" s="26">
        <v>99.971400000000003</v>
      </c>
      <c r="BE75" s="26">
        <v>99.969899999999996</v>
      </c>
      <c r="BF75" s="26">
        <v>99.971699999999998</v>
      </c>
      <c r="BG75" s="26">
        <v>99.965699999999998</v>
      </c>
      <c r="BH75" s="26">
        <v>99.956500000000005</v>
      </c>
      <c r="BI75" s="26">
        <v>99.985699999999994</v>
      </c>
      <c r="BJ75" s="26">
        <v>99.985900000000001</v>
      </c>
      <c r="BK75" s="26">
        <v>99.9863</v>
      </c>
      <c r="BL75" s="26">
        <v>99.983999999999995</v>
      </c>
      <c r="BM75" s="26">
        <v>99.986000000000004</v>
      </c>
      <c r="BN75" s="26">
        <v>99.985600000000005</v>
      </c>
      <c r="BO75" s="26">
        <v>99.986000000000004</v>
      </c>
      <c r="BP75" s="26">
        <v>99.986000000000004</v>
      </c>
      <c r="BQ75" s="26">
        <v>99.967200000000005</v>
      </c>
      <c r="BR75" s="26">
        <v>99.978700000000003</v>
      </c>
      <c r="BS75" s="26">
        <v>99.966999999999999</v>
      </c>
      <c r="BT75" s="26">
        <v>99.976299999999995</v>
      </c>
      <c r="BU75" s="26">
        <v>99.978700000000003</v>
      </c>
      <c r="BV75" s="26">
        <v>99.977999999999994</v>
      </c>
      <c r="BW75" s="26">
        <v>100</v>
      </c>
      <c r="BX75" s="26">
        <v>99.981700000000004</v>
      </c>
      <c r="BY75" s="26">
        <v>99.978999999999999</v>
      </c>
      <c r="BZ75" s="26">
        <v>99.977400000000003</v>
      </c>
      <c r="CA75" s="26">
        <v>99.977999999999994</v>
      </c>
      <c r="CB75" s="26">
        <v>99.968100000000007</v>
      </c>
      <c r="CC75" s="26">
        <v>99.973299999999995</v>
      </c>
    </row>
    <row r="76" spans="1:81" ht="15.75" customHeight="1" x14ac:dyDescent="0.2">
      <c r="A76" s="45" t="s">
        <v>329</v>
      </c>
      <c r="B76" s="35" t="s">
        <v>109</v>
      </c>
      <c r="C76" s="26">
        <v>79.856999999999999</v>
      </c>
      <c r="D76" s="26">
        <v>79.904300000000006</v>
      </c>
      <c r="E76" s="26">
        <v>89.991100000000003</v>
      </c>
      <c r="F76" s="26">
        <v>90.176599999999993</v>
      </c>
      <c r="G76" s="26">
        <v>96.105900000000005</v>
      </c>
      <c r="H76" s="26">
        <v>96.1143</v>
      </c>
      <c r="I76" s="26">
        <v>96.135199999999998</v>
      </c>
      <c r="J76" s="26">
        <v>96.221000000000004</v>
      </c>
      <c r="K76" s="26">
        <v>96.184899999999999</v>
      </c>
      <c r="L76" s="26">
        <v>96.254300000000001</v>
      </c>
      <c r="M76" s="26">
        <v>96.162599999999998</v>
      </c>
      <c r="N76" s="26">
        <v>96.171300000000002</v>
      </c>
      <c r="O76" s="26">
        <v>96.256100000000004</v>
      </c>
      <c r="P76" s="26">
        <v>96.241600000000005</v>
      </c>
      <c r="Q76" s="26">
        <v>96.278599999999997</v>
      </c>
      <c r="R76" s="26">
        <v>96.178799999999995</v>
      </c>
      <c r="S76" s="26">
        <v>96.210499999999996</v>
      </c>
      <c r="T76" s="26">
        <v>96.2209</v>
      </c>
      <c r="U76" s="26">
        <v>96.227099999999993</v>
      </c>
      <c r="V76" s="26">
        <v>96.235500000000002</v>
      </c>
      <c r="W76" s="26">
        <v>96.280600000000007</v>
      </c>
      <c r="X76" s="26">
        <v>96.335800000000006</v>
      </c>
      <c r="Y76" s="26">
        <v>96.286000000000001</v>
      </c>
      <c r="Z76" s="26">
        <v>96.271199999999993</v>
      </c>
      <c r="AA76" s="26">
        <v>96.360299999999995</v>
      </c>
      <c r="AB76" s="26">
        <v>96.320099999999996</v>
      </c>
      <c r="AC76" s="26">
        <v>96.319100000000006</v>
      </c>
      <c r="AD76" s="26">
        <v>98.453400000000002</v>
      </c>
      <c r="AE76" s="26">
        <v>98.445999999999998</v>
      </c>
      <c r="AF76" s="26">
        <v>98.441800000000001</v>
      </c>
      <c r="AG76" s="26">
        <v>98.4358</v>
      </c>
      <c r="AH76" s="26">
        <v>98.491100000000003</v>
      </c>
      <c r="AI76" s="26">
        <v>98.499499999999998</v>
      </c>
      <c r="AJ76" s="26">
        <v>98.622900000000001</v>
      </c>
      <c r="AK76" s="26">
        <v>98.676100000000005</v>
      </c>
      <c r="AL76" s="26">
        <v>98.671899999999994</v>
      </c>
      <c r="AM76" s="26">
        <v>87.698999999999998</v>
      </c>
      <c r="AN76" s="26">
        <v>98.703299999999999</v>
      </c>
      <c r="AO76" s="26">
        <v>98.6892</v>
      </c>
      <c r="AP76" s="26">
        <v>98.707300000000004</v>
      </c>
      <c r="AQ76" s="26">
        <v>98.640799999999999</v>
      </c>
      <c r="AR76" s="26">
        <v>98.745900000000006</v>
      </c>
      <c r="AS76" s="26">
        <v>98.751900000000006</v>
      </c>
      <c r="AT76" s="26">
        <v>98.780199999999994</v>
      </c>
      <c r="AU76" s="26">
        <v>99.745599999999996</v>
      </c>
      <c r="AV76" s="26">
        <v>99.745500000000007</v>
      </c>
      <c r="AW76" s="26">
        <v>99.745599999999996</v>
      </c>
      <c r="AX76" s="26">
        <v>99.741500000000002</v>
      </c>
      <c r="AY76" s="26">
        <v>99.747600000000006</v>
      </c>
      <c r="AZ76" s="26">
        <v>99.663600000000002</v>
      </c>
      <c r="BA76" s="26">
        <v>99.659099999999995</v>
      </c>
      <c r="BB76" s="26">
        <v>99.787000000000006</v>
      </c>
      <c r="BC76" s="26">
        <v>99.967600000000004</v>
      </c>
      <c r="BD76" s="26">
        <v>99.984800000000007</v>
      </c>
      <c r="BE76" s="26">
        <v>99.980099999999993</v>
      </c>
      <c r="BF76" s="26">
        <v>99.984899999999996</v>
      </c>
      <c r="BG76" s="26">
        <v>99.972399999999993</v>
      </c>
      <c r="BH76" s="26">
        <v>99.966800000000006</v>
      </c>
      <c r="BI76" s="26">
        <v>99.988900000000001</v>
      </c>
      <c r="BJ76" s="26">
        <v>99.988900000000001</v>
      </c>
      <c r="BK76" s="26">
        <v>99.984700000000004</v>
      </c>
      <c r="BL76" s="26">
        <v>99.988799999999998</v>
      </c>
      <c r="BM76" s="26">
        <v>99.988900000000001</v>
      </c>
      <c r="BN76" s="26">
        <v>99.988900000000001</v>
      </c>
      <c r="BO76" s="26">
        <v>99.989099999999993</v>
      </c>
      <c r="BP76" s="26">
        <v>99.989000000000004</v>
      </c>
      <c r="BQ76" s="26">
        <v>99.976299999999995</v>
      </c>
      <c r="BR76" s="26">
        <v>99.992599999999996</v>
      </c>
      <c r="BS76" s="26">
        <v>99.974599999999995</v>
      </c>
      <c r="BT76" s="26">
        <v>99.987899999999996</v>
      </c>
      <c r="BU76" s="26">
        <v>99.992599999999996</v>
      </c>
      <c r="BV76" s="26">
        <v>99.995900000000006</v>
      </c>
      <c r="BW76" s="26">
        <v>99.975399999999993</v>
      </c>
      <c r="BX76" s="26">
        <v>100</v>
      </c>
      <c r="BY76" s="26">
        <v>99.996600000000001</v>
      </c>
      <c r="BZ76" s="26">
        <v>99.992199999999997</v>
      </c>
      <c r="CA76" s="26">
        <v>99.992699999999999</v>
      </c>
      <c r="CB76" s="26">
        <v>99.968699999999998</v>
      </c>
      <c r="CC76" s="26">
        <v>99.974100000000007</v>
      </c>
    </row>
    <row r="77" spans="1:81" ht="15.75" customHeight="1" x14ac:dyDescent="0.2">
      <c r="A77" s="45" t="s">
        <v>330</v>
      </c>
      <c r="B77" s="35" t="s">
        <v>111</v>
      </c>
      <c r="C77" s="26">
        <v>79.875100000000003</v>
      </c>
      <c r="D77" s="26">
        <v>79.827500000000001</v>
      </c>
      <c r="E77" s="26">
        <v>89.997</v>
      </c>
      <c r="F77" s="26">
        <v>90.137900000000002</v>
      </c>
      <c r="G77" s="26">
        <v>96.083699999999993</v>
      </c>
      <c r="H77" s="26">
        <v>96.086299999999994</v>
      </c>
      <c r="I77" s="26">
        <v>96.092699999999994</v>
      </c>
      <c r="J77" s="26">
        <v>96.218800000000002</v>
      </c>
      <c r="K77" s="26">
        <v>96.183999999999997</v>
      </c>
      <c r="L77" s="26">
        <v>96.232600000000005</v>
      </c>
      <c r="M77" s="26">
        <v>96.168199999999999</v>
      </c>
      <c r="N77" s="26">
        <v>96.206599999999995</v>
      </c>
      <c r="O77" s="26">
        <v>96.248599999999996</v>
      </c>
      <c r="P77" s="26">
        <v>96.212400000000002</v>
      </c>
      <c r="Q77" s="26">
        <v>96.315600000000003</v>
      </c>
      <c r="R77" s="26">
        <v>96.160899999999998</v>
      </c>
      <c r="S77" s="26">
        <v>96.1999</v>
      </c>
      <c r="T77" s="26">
        <v>96.255700000000004</v>
      </c>
      <c r="U77" s="26">
        <v>96.211600000000004</v>
      </c>
      <c r="V77" s="26">
        <v>96.240099999999998</v>
      </c>
      <c r="W77" s="26">
        <v>96.283500000000004</v>
      </c>
      <c r="X77" s="26">
        <v>96.331599999999995</v>
      </c>
      <c r="Y77" s="26">
        <v>96.315899999999999</v>
      </c>
      <c r="Z77" s="26">
        <v>96.316500000000005</v>
      </c>
      <c r="AA77" s="26">
        <v>96.346900000000005</v>
      </c>
      <c r="AB77" s="26">
        <v>96.344700000000003</v>
      </c>
      <c r="AC77" s="26">
        <v>96.306899999999999</v>
      </c>
      <c r="AD77" s="26">
        <v>98.491500000000002</v>
      </c>
      <c r="AE77" s="26">
        <v>98.417100000000005</v>
      </c>
      <c r="AF77" s="26">
        <v>98.447100000000006</v>
      </c>
      <c r="AG77" s="26">
        <v>98.437200000000004</v>
      </c>
      <c r="AH77" s="26">
        <v>98.537000000000006</v>
      </c>
      <c r="AI77" s="26">
        <v>98.503900000000002</v>
      </c>
      <c r="AJ77" s="26">
        <v>98.647300000000001</v>
      </c>
      <c r="AK77" s="26">
        <v>98.678100000000001</v>
      </c>
      <c r="AL77" s="26">
        <v>98.677700000000002</v>
      </c>
      <c r="AM77" s="26">
        <v>87.670199999999994</v>
      </c>
      <c r="AN77" s="26">
        <v>98.719800000000006</v>
      </c>
      <c r="AO77" s="26">
        <v>98.752899999999997</v>
      </c>
      <c r="AP77" s="26">
        <v>98.753600000000006</v>
      </c>
      <c r="AQ77" s="26">
        <v>98.672899999999998</v>
      </c>
      <c r="AR77" s="26">
        <v>98.728800000000007</v>
      </c>
      <c r="AS77" s="26">
        <v>98.752099999999999</v>
      </c>
      <c r="AT77" s="26">
        <v>98.787899999999993</v>
      </c>
      <c r="AU77" s="26">
        <v>99.7423</v>
      </c>
      <c r="AV77" s="26">
        <v>99.742000000000004</v>
      </c>
      <c r="AW77" s="26">
        <v>99.742199999999997</v>
      </c>
      <c r="AX77" s="26">
        <v>99.736099999999993</v>
      </c>
      <c r="AY77" s="26">
        <v>99.731700000000004</v>
      </c>
      <c r="AZ77" s="26">
        <v>99.668300000000002</v>
      </c>
      <c r="BA77" s="26">
        <v>99.670199999999994</v>
      </c>
      <c r="BB77" s="26">
        <v>99.781400000000005</v>
      </c>
      <c r="BC77" s="26">
        <v>99.968599999999995</v>
      </c>
      <c r="BD77" s="26">
        <v>99.986199999999997</v>
      </c>
      <c r="BE77" s="26">
        <v>99.982600000000005</v>
      </c>
      <c r="BF77" s="26">
        <v>99.9863</v>
      </c>
      <c r="BG77" s="26">
        <v>99.976100000000002</v>
      </c>
      <c r="BH77" s="26">
        <v>99.964699999999993</v>
      </c>
      <c r="BI77" s="26">
        <v>99.988299999999995</v>
      </c>
      <c r="BJ77" s="26">
        <v>99.988399999999999</v>
      </c>
      <c r="BK77" s="26">
        <v>99.981899999999996</v>
      </c>
      <c r="BL77" s="26">
        <v>99.988200000000006</v>
      </c>
      <c r="BM77" s="26">
        <v>99.988200000000006</v>
      </c>
      <c r="BN77" s="26">
        <v>99.988200000000006</v>
      </c>
      <c r="BO77" s="26">
        <v>99.988399999999999</v>
      </c>
      <c r="BP77" s="26">
        <v>99.988399999999999</v>
      </c>
      <c r="BQ77" s="26">
        <v>99.975200000000001</v>
      </c>
      <c r="BR77" s="26">
        <v>99.992599999999996</v>
      </c>
      <c r="BS77" s="26">
        <v>99.97</v>
      </c>
      <c r="BT77" s="26">
        <v>99.989000000000004</v>
      </c>
      <c r="BU77" s="26">
        <v>99.992599999999996</v>
      </c>
      <c r="BV77" s="26">
        <v>99.998099999999994</v>
      </c>
      <c r="BW77" s="26">
        <v>99.977900000000005</v>
      </c>
      <c r="BX77" s="26">
        <v>99.998800000000003</v>
      </c>
      <c r="BY77" s="26">
        <v>100</v>
      </c>
      <c r="BZ77" s="26">
        <v>99.994299999999996</v>
      </c>
      <c r="CA77" s="26">
        <v>99.994600000000005</v>
      </c>
      <c r="CB77" s="26">
        <v>99.973399999999998</v>
      </c>
      <c r="CC77" s="26">
        <v>99.974500000000006</v>
      </c>
    </row>
    <row r="78" spans="1:81" ht="15.75" customHeight="1" x14ac:dyDescent="0.2">
      <c r="A78" s="45" t="s">
        <v>331</v>
      </c>
      <c r="B78" s="35" t="s">
        <v>85</v>
      </c>
      <c r="C78" s="26">
        <v>79.8947</v>
      </c>
      <c r="D78" s="26">
        <v>79.827699999999993</v>
      </c>
      <c r="E78" s="26">
        <v>90.001400000000004</v>
      </c>
      <c r="F78" s="26">
        <v>90.132499999999993</v>
      </c>
      <c r="G78" s="26">
        <v>96.079400000000007</v>
      </c>
      <c r="H78" s="26">
        <v>96.0959</v>
      </c>
      <c r="I78" s="26">
        <v>96.096900000000005</v>
      </c>
      <c r="J78" s="26">
        <v>96.216800000000006</v>
      </c>
      <c r="K78" s="26">
        <v>96.168000000000006</v>
      </c>
      <c r="L78" s="26">
        <v>96.234700000000004</v>
      </c>
      <c r="M78" s="26">
        <v>96.173400000000001</v>
      </c>
      <c r="N78" s="26">
        <v>96.201700000000002</v>
      </c>
      <c r="O78" s="26">
        <v>96.235100000000003</v>
      </c>
      <c r="P78" s="26">
        <v>96.210400000000007</v>
      </c>
      <c r="Q78" s="26">
        <v>96.314800000000005</v>
      </c>
      <c r="R78" s="26">
        <v>96.159899999999993</v>
      </c>
      <c r="S78" s="26">
        <v>96.193799999999996</v>
      </c>
      <c r="T78" s="26">
        <v>96.243300000000005</v>
      </c>
      <c r="U78" s="26">
        <v>96.208299999999994</v>
      </c>
      <c r="V78" s="26">
        <v>96.2273</v>
      </c>
      <c r="W78" s="26">
        <v>96.281700000000001</v>
      </c>
      <c r="X78" s="26">
        <v>96.334500000000006</v>
      </c>
      <c r="Y78" s="26">
        <v>96.316000000000003</v>
      </c>
      <c r="Z78" s="26">
        <v>96.314599999999999</v>
      </c>
      <c r="AA78" s="26">
        <v>96.345699999999994</v>
      </c>
      <c r="AB78" s="26">
        <v>96.342600000000004</v>
      </c>
      <c r="AC78" s="26">
        <v>96.3095</v>
      </c>
      <c r="AD78" s="26">
        <v>98.486400000000003</v>
      </c>
      <c r="AE78" s="26">
        <v>98.429900000000004</v>
      </c>
      <c r="AF78" s="26">
        <v>98.447800000000001</v>
      </c>
      <c r="AG78" s="26">
        <v>98.436599999999999</v>
      </c>
      <c r="AH78" s="26">
        <v>98.534499999999994</v>
      </c>
      <c r="AI78" s="26">
        <v>98.502600000000001</v>
      </c>
      <c r="AJ78" s="26">
        <v>98.642200000000003</v>
      </c>
      <c r="AK78" s="26">
        <v>98.676699999999997</v>
      </c>
      <c r="AL78" s="26">
        <v>98.671800000000005</v>
      </c>
      <c r="AM78" s="26">
        <v>87.662800000000004</v>
      </c>
      <c r="AN78" s="26">
        <v>98.718400000000003</v>
      </c>
      <c r="AO78" s="26">
        <v>98.751499999999993</v>
      </c>
      <c r="AP78" s="26">
        <v>98.752200000000002</v>
      </c>
      <c r="AQ78" s="26">
        <v>98.662499999999994</v>
      </c>
      <c r="AR78" s="26">
        <v>98.726100000000002</v>
      </c>
      <c r="AS78" s="26">
        <v>98.750100000000003</v>
      </c>
      <c r="AT78" s="26">
        <v>98.788700000000006</v>
      </c>
      <c r="AU78" s="26">
        <v>99.740499999999997</v>
      </c>
      <c r="AV78" s="26">
        <v>99.740300000000005</v>
      </c>
      <c r="AW78" s="26">
        <v>99.740399999999994</v>
      </c>
      <c r="AX78" s="26">
        <v>99.734300000000005</v>
      </c>
      <c r="AY78" s="26">
        <v>99.73</v>
      </c>
      <c r="AZ78" s="26">
        <v>99.666399999999996</v>
      </c>
      <c r="BA78" s="26">
        <v>99.667699999999996</v>
      </c>
      <c r="BB78" s="26">
        <v>99.764700000000005</v>
      </c>
      <c r="BC78" s="26">
        <v>99.967100000000002</v>
      </c>
      <c r="BD78" s="26">
        <v>99.984999999999999</v>
      </c>
      <c r="BE78" s="26">
        <v>99.981399999999994</v>
      </c>
      <c r="BF78" s="26">
        <v>99.984899999999996</v>
      </c>
      <c r="BG78" s="26">
        <v>99.974599999999995</v>
      </c>
      <c r="BH78" s="26">
        <v>99.963399999999993</v>
      </c>
      <c r="BI78" s="26">
        <v>99.986800000000002</v>
      </c>
      <c r="BJ78" s="26">
        <v>99.986900000000006</v>
      </c>
      <c r="BK78" s="26">
        <v>99.980199999999996</v>
      </c>
      <c r="BL78" s="26">
        <v>99.986599999999996</v>
      </c>
      <c r="BM78" s="26">
        <v>99.986800000000002</v>
      </c>
      <c r="BN78" s="26">
        <v>99.986699999999999</v>
      </c>
      <c r="BO78" s="26">
        <v>99.986900000000006</v>
      </c>
      <c r="BP78" s="26">
        <v>99.986900000000006</v>
      </c>
      <c r="BQ78" s="26">
        <v>99.973799999999997</v>
      </c>
      <c r="BR78" s="26">
        <v>99.990899999999996</v>
      </c>
      <c r="BS78" s="26">
        <v>99.968800000000002</v>
      </c>
      <c r="BT78" s="26">
        <v>99.987399999999994</v>
      </c>
      <c r="BU78" s="26">
        <v>99.990899999999996</v>
      </c>
      <c r="BV78" s="26">
        <v>99.993300000000005</v>
      </c>
      <c r="BW78" s="26">
        <v>99.976500000000001</v>
      </c>
      <c r="BX78" s="26">
        <v>99.994200000000006</v>
      </c>
      <c r="BY78" s="26">
        <v>99.994299999999996</v>
      </c>
      <c r="BZ78" s="26">
        <v>100</v>
      </c>
      <c r="CA78" s="26">
        <v>99.998400000000004</v>
      </c>
      <c r="CB78" s="26">
        <v>99.971599999999995</v>
      </c>
      <c r="CC78" s="26">
        <v>99.9756</v>
      </c>
    </row>
    <row r="79" spans="1:81" ht="15.75" customHeight="1" x14ac:dyDescent="0.2">
      <c r="A79" s="45" t="s">
        <v>332</v>
      </c>
      <c r="B79" s="35" t="s">
        <v>82</v>
      </c>
      <c r="C79" s="26">
        <v>79.8947</v>
      </c>
      <c r="D79" s="26">
        <v>79.832300000000004</v>
      </c>
      <c r="E79" s="26">
        <v>90.004300000000001</v>
      </c>
      <c r="F79" s="26">
        <v>90.129900000000006</v>
      </c>
      <c r="G79" s="26">
        <v>96.08</v>
      </c>
      <c r="H79" s="26">
        <v>96.108099999999993</v>
      </c>
      <c r="I79" s="26">
        <v>96.111099999999993</v>
      </c>
      <c r="J79" s="26">
        <v>96.215400000000002</v>
      </c>
      <c r="K79" s="26">
        <v>96.17</v>
      </c>
      <c r="L79" s="26">
        <v>96.229799999999997</v>
      </c>
      <c r="M79" s="26">
        <v>96.1691</v>
      </c>
      <c r="N79" s="26">
        <v>96.198599999999999</v>
      </c>
      <c r="O79" s="26">
        <v>96.239099999999993</v>
      </c>
      <c r="P79" s="26">
        <v>96.208600000000004</v>
      </c>
      <c r="Q79" s="26">
        <v>96.310100000000006</v>
      </c>
      <c r="R79" s="26">
        <v>96.160799999999995</v>
      </c>
      <c r="S79" s="26">
        <v>96.193700000000007</v>
      </c>
      <c r="T79" s="26">
        <v>96.254099999999994</v>
      </c>
      <c r="U79" s="26">
        <v>96.209599999999995</v>
      </c>
      <c r="V79" s="26">
        <v>96.235600000000005</v>
      </c>
      <c r="W79" s="26">
        <v>96.283900000000003</v>
      </c>
      <c r="X79" s="26">
        <v>96.333200000000005</v>
      </c>
      <c r="Y79" s="26">
        <v>96.321799999999996</v>
      </c>
      <c r="Z79" s="26">
        <v>96.313100000000006</v>
      </c>
      <c r="AA79" s="26">
        <v>96.3553</v>
      </c>
      <c r="AB79" s="26">
        <v>96.336100000000002</v>
      </c>
      <c r="AC79" s="26">
        <v>96.309700000000007</v>
      </c>
      <c r="AD79" s="26">
        <v>98.486099999999993</v>
      </c>
      <c r="AE79" s="26">
        <v>98.430700000000002</v>
      </c>
      <c r="AF79" s="26">
        <v>98.448099999999997</v>
      </c>
      <c r="AG79" s="26">
        <v>98.437399999999997</v>
      </c>
      <c r="AH79" s="26">
        <v>98.520399999999995</v>
      </c>
      <c r="AI79" s="26">
        <v>98.501900000000006</v>
      </c>
      <c r="AJ79" s="26">
        <v>98.643799999999999</v>
      </c>
      <c r="AK79" s="26">
        <v>98.677199999999999</v>
      </c>
      <c r="AL79" s="26">
        <v>98.673000000000002</v>
      </c>
      <c r="AM79" s="26">
        <v>87.671599999999998</v>
      </c>
      <c r="AN79" s="26">
        <v>98.718500000000006</v>
      </c>
      <c r="AO79" s="26">
        <v>98.754300000000001</v>
      </c>
      <c r="AP79" s="26">
        <v>98.756200000000007</v>
      </c>
      <c r="AQ79" s="26">
        <v>98.671099999999996</v>
      </c>
      <c r="AR79" s="26">
        <v>98.726299999999995</v>
      </c>
      <c r="AS79" s="26">
        <v>98.751099999999994</v>
      </c>
      <c r="AT79" s="26">
        <v>98.789500000000004</v>
      </c>
      <c r="AU79" s="26">
        <v>99.740799999999993</v>
      </c>
      <c r="AV79" s="26">
        <v>99.740600000000001</v>
      </c>
      <c r="AW79" s="26">
        <v>99.740700000000004</v>
      </c>
      <c r="AX79" s="26">
        <v>99.734499999999997</v>
      </c>
      <c r="AY79" s="26">
        <v>99.730400000000003</v>
      </c>
      <c r="AZ79" s="26">
        <v>99.666700000000006</v>
      </c>
      <c r="BA79" s="26">
        <v>99.667900000000003</v>
      </c>
      <c r="BB79" s="26">
        <v>99.765199999999993</v>
      </c>
      <c r="BC79" s="26">
        <v>99.967299999999994</v>
      </c>
      <c r="BD79" s="26">
        <v>99.985399999999998</v>
      </c>
      <c r="BE79" s="26">
        <v>99.9816</v>
      </c>
      <c r="BF79" s="26">
        <v>99.985500000000002</v>
      </c>
      <c r="BG79" s="26">
        <v>99.974999999999994</v>
      </c>
      <c r="BH79" s="26">
        <v>99.963999999999999</v>
      </c>
      <c r="BI79" s="26">
        <v>99.987300000000005</v>
      </c>
      <c r="BJ79" s="26">
        <v>99.987300000000005</v>
      </c>
      <c r="BK79" s="26">
        <v>99.980599999999995</v>
      </c>
      <c r="BL79" s="26">
        <v>99.987099999999998</v>
      </c>
      <c r="BM79" s="26">
        <v>99.987300000000005</v>
      </c>
      <c r="BN79" s="26">
        <v>99.987099999999998</v>
      </c>
      <c r="BO79" s="26">
        <v>99.987300000000005</v>
      </c>
      <c r="BP79" s="26">
        <v>99.987399999999994</v>
      </c>
      <c r="BQ79" s="26">
        <v>99.974199999999996</v>
      </c>
      <c r="BR79" s="26">
        <v>99.991200000000006</v>
      </c>
      <c r="BS79" s="26">
        <v>99.969200000000001</v>
      </c>
      <c r="BT79" s="26">
        <v>99.987700000000004</v>
      </c>
      <c r="BU79" s="26">
        <v>99.991100000000003</v>
      </c>
      <c r="BV79" s="26">
        <v>99.993700000000004</v>
      </c>
      <c r="BW79" s="26">
        <v>99.977000000000004</v>
      </c>
      <c r="BX79" s="26">
        <v>99.994600000000005</v>
      </c>
      <c r="BY79" s="26">
        <v>99.994600000000005</v>
      </c>
      <c r="BZ79" s="26">
        <v>99.998400000000004</v>
      </c>
      <c r="CA79" s="26">
        <v>100</v>
      </c>
      <c r="CB79" s="26">
        <v>99.971900000000005</v>
      </c>
      <c r="CC79" s="26">
        <v>99.976100000000002</v>
      </c>
    </row>
    <row r="80" spans="1:81" ht="15.75" customHeight="1" x14ac:dyDescent="0.2">
      <c r="A80" s="46" t="s">
        <v>17</v>
      </c>
      <c r="B80" s="35" t="s">
        <v>18</v>
      </c>
      <c r="C80" s="26">
        <v>79.919200000000004</v>
      </c>
      <c r="D80" s="26">
        <v>79.862700000000004</v>
      </c>
      <c r="E80" s="26">
        <v>89.947199999999995</v>
      </c>
      <c r="F80" s="26">
        <v>90.172399999999996</v>
      </c>
      <c r="G80" s="26">
        <v>96.087299999999999</v>
      </c>
      <c r="H80" s="26">
        <v>96.127099999999999</v>
      </c>
      <c r="I80" s="26">
        <v>96.144000000000005</v>
      </c>
      <c r="J80" s="26">
        <v>96.186700000000002</v>
      </c>
      <c r="K80" s="26">
        <v>96.247100000000003</v>
      </c>
      <c r="L80" s="26">
        <v>96.260199999999998</v>
      </c>
      <c r="M80" s="26">
        <v>96.185000000000002</v>
      </c>
      <c r="N80" s="26">
        <v>96.195999999999998</v>
      </c>
      <c r="O80" s="26">
        <v>96.232200000000006</v>
      </c>
      <c r="P80" s="26">
        <v>96.186599999999999</v>
      </c>
      <c r="Q80" s="26">
        <v>96.347999999999999</v>
      </c>
      <c r="R80" s="26">
        <v>96.150400000000005</v>
      </c>
      <c r="S80" s="26">
        <v>96.162199999999999</v>
      </c>
      <c r="T80" s="26">
        <v>96.187399999999997</v>
      </c>
      <c r="U80" s="26">
        <v>96.217500000000001</v>
      </c>
      <c r="V80" s="26">
        <v>96.232699999999994</v>
      </c>
      <c r="W80" s="26">
        <v>96.247500000000002</v>
      </c>
      <c r="X80" s="26">
        <v>96.377300000000005</v>
      </c>
      <c r="Y80" s="26">
        <v>96.313900000000004</v>
      </c>
      <c r="Z80" s="26">
        <v>96.350099999999998</v>
      </c>
      <c r="AA80" s="26">
        <v>96.358400000000003</v>
      </c>
      <c r="AB80" s="26">
        <v>96.351399999999998</v>
      </c>
      <c r="AC80" s="26">
        <v>96.327799999999996</v>
      </c>
      <c r="AD80" s="26">
        <v>98.4392</v>
      </c>
      <c r="AE80" s="26">
        <v>98.397400000000005</v>
      </c>
      <c r="AF80" s="26">
        <v>98.418000000000006</v>
      </c>
      <c r="AG80" s="26">
        <v>98.442300000000003</v>
      </c>
      <c r="AH80" s="26">
        <v>98.502099999999999</v>
      </c>
      <c r="AI80" s="26">
        <v>98.480999999999995</v>
      </c>
      <c r="AJ80" s="26">
        <v>98.628900000000002</v>
      </c>
      <c r="AK80" s="26">
        <v>98.670599999999993</v>
      </c>
      <c r="AL80" s="26">
        <v>98.678899999999999</v>
      </c>
      <c r="AM80" s="26">
        <v>87.644999999999996</v>
      </c>
      <c r="AN80" s="26">
        <v>98.7363</v>
      </c>
      <c r="AO80" s="26">
        <v>98.693100000000001</v>
      </c>
      <c r="AP80" s="26">
        <v>98.723399999999998</v>
      </c>
      <c r="AQ80" s="26">
        <v>98.696799999999996</v>
      </c>
      <c r="AR80" s="26">
        <v>98.765900000000002</v>
      </c>
      <c r="AS80" s="26">
        <v>98.812799999999996</v>
      </c>
      <c r="AT80" s="26">
        <v>98.789900000000003</v>
      </c>
      <c r="AU80" s="26">
        <v>99.709299999999999</v>
      </c>
      <c r="AV80" s="26">
        <v>99.709000000000003</v>
      </c>
      <c r="AW80" s="26">
        <v>99.709100000000007</v>
      </c>
      <c r="AX80" s="26">
        <v>99.725800000000007</v>
      </c>
      <c r="AY80" s="26">
        <v>99.715199999999996</v>
      </c>
      <c r="AZ80" s="26">
        <v>99.666899999999998</v>
      </c>
      <c r="BA80" s="26">
        <v>99.642399999999995</v>
      </c>
      <c r="BB80" s="26">
        <v>99.760599999999997</v>
      </c>
      <c r="BC80" s="26">
        <v>99.957700000000003</v>
      </c>
      <c r="BD80" s="26">
        <v>99.971900000000005</v>
      </c>
      <c r="BE80" s="26">
        <v>99.977800000000002</v>
      </c>
      <c r="BF80" s="26">
        <v>99.971900000000005</v>
      </c>
      <c r="BG80" s="26">
        <v>99.961100000000002</v>
      </c>
      <c r="BH80" s="26">
        <v>99.968599999999995</v>
      </c>
      <c r="BI80" s="26">
        <v>99.970500000000001</v>
      </c>
      <c r="BJ80" s="26">
        <v>99.9709</v>
      </c>
      <c r="BK80" s="26">
        <v>99.977599999999995</v>
      </c>
      <c r="BL80" s="26">
        <v>99.970600000000005</v>
      </c>
      <c r="BM80" s="26">
        <v>99.9709</v>
      </c>
      <c r="BN80" s="26">
        <v>99.970799999999997</v>
      </c>
      <c r="BO80" s="26">
        <v>99.9709</v>
      </c>
      <c r="BP80" s="26">
        <v>99.971000000000004</v>
      </c>
      <c r="BQ80" s="26">
        <v>99.964399999999998</v>
      </c>
      <c r="BR80" s="26">
        <v>99.985100000000003</v>
      </c>
      <c r="BS80" s="26">
        <v>99.963300000000004</v>
      </c>
      <c r="BT80" s="26">
        <v>99.969300000000004</v>
      </c>
      <c r="BU80" s="26">
        <v>99.984999999999999</v>
      </c>
      <c r="BV80" s="26">
        <v>99.982799999999997</v>
      </c>
      <c r="BW80" s="26">
        <v>99.969899999999996</v>
      </c>
      <c r="BX80" s="26">
        <v>99.979200000000006</v>
      </c>
      <c r="BY80" s="26">
        <v>99.984399999999994</v>
      </c>
      <c r="BZ80" s="26">
        <v>99.982900000000001</v>
      </c>
      <c r="CA80" s="26">
        <v>99.983000000000004</v>
      </c>
      <c r="CB80" s="26">
        <v>100</v>
      </c>
      <c r="CC80" s="26">
        <v>99.978300000000004</v>
      </c>
    </row>
    <row r="81" spans="1:81" ht="15.75" customHeight="1" x14ac:dyDescent="0.2">
      <c r="A81" s="35" t="s">
        <v>10</v>
      </c>
      <c r="B81" s="47" t="s">
        <v>11</v>
      </c>
      <c r="C81" s="26">
        <v>79.8673</v>
      </c>
      <c r="D81" s="26">
        <v>79.941999999999993</v>
      </c>
      <c r="E81" s="26">
        <v>89.953699999999998</v>
      </c>
      <c r="F81" s="26">
        <v>90.127499999999998</v>
      </c>
      <c r="G81" s="26">
        <v>96.106499999999997</v>
      </c>
      <c r="H81" s="26">
        <v>96.099100000000007</v>
      </c>
      <c r="I81" s="26">
        <v>96.124499999999998</v>
      </c>
      <c r="J81" s="26">
        <v>96.249799999999993</v>
      </c>
      <c r="K81" s="26">
        <v>96.197400000000002</v>
      </c>
      <c r="L81" s="26">
        <v>96.249200000000002</v>
      </c>
      <c r="M81" s="26">
        <v>96.211200000000005</v>
      </c>
      <c r="N81" s="26">
        <v>96.161600000000007</v>
      </c>
      <c r="O81" s="26">
        <v>96.223600000000005</v>
      </c>
      <c r="P81" s="26">
        <v>96.209199999999996</v>
      </c>
      <c r="Q81" s="26">
        <v>96.269499999999994</v>
      </c>
      <c r="R81" s="26">
        <v>96.209900000000005</v>
      </c>
      <c r="S81" s="26">
        <v>96.2393</v>
      </c>
      <c r="T81" s="26">
        <v>96.212599999999995</v>
      </c>
      <c r="U81" s="26">
        <v>96.229200000000006</v>
      </c>
      <c r="V81" s="26">
        <v>96.279899999999998</v>
      </c>
      <c r="W81" s="26">
        <v>96.260300000000001</v>
      </c>
      <c r="X81" s="26">
        <v>96.352800000000002</v>
      </c>
      <c r="Y81" s="26">
        <v>96.308300000000003</v>
      </c>
      <c r="Z81" s="26">
        <v>96.295100000000005</v>
      </c>
      <c r="AA81" s="26">
        <v>96.376800000000003</v>
      </c>
      <c r="AB81" s="26">
        <v>96.339699999999993</v>
      </c>
      <c r="AC81" s="26">
        <v>96.309600000000003</v>
      </c>
      <c r="AD81" s="26">
        <v>98.440200000000004</v>
      </c>
      <c r="AE81" s="26">
        <v>98.436999999999998</v>
      </c>
      <c r="AF81" s="26">
        <v>98.416399999999996</v>
      </c>
      <c r="AG81" s="26">
        <v>98.462100000000007</v>
      </c>
      <c r="AH81" s="26">
        <v>98.484999999999999</v>
      </c>
      <c r="AI81" s="26">
        <v>98.490399999999994</v>
      </c>
      <c r="AJ81" s="26">
        <v>98.643900000000002</v>
      </c>
      <c r="AK81" s="26">
        <v>98.704999999999998</v>
      </c>
      <c r="AL81" s="26">
        <v>98.659700000000001</v>
      </c>
      <c r="AM81" s="26">
        <v>87.724400000000003</v>
      </c>
      <c r="AN81" s="26">
        <v>98.674499999999995</v>
      </c>
      <c r="AO81" s="26">
        <v>98.703699999999998</v>
      </c>
      <c r="AP81" s="26">
        <v>98.688500000000005</v>
      </c>
      <c r="AQ81" s="26">
        <v>98.653099999999995</v>
      </c>
      <c r="AR81" s="26">
        <v>98.752700000000004</v>
      </c>
      <c r="AS81" s="26">
        <v>98.740600000000001</v>
      </c>
      <c r="AT81" s="26">
        <v>98.7988</v>
      </c>
      <c r="AU81" s="26">
        <v>99.739000000000004</v>
      </c>
      <c r="AV81" s="26">
        <v>99.738900000000001</v>
      </c>
      <c r="AW81" s="26">
        <v>99.7376</v>
      </c>
      <c r="AX81" s="26">
        <v>99.741900000000001</v>
      </c>
      <c r="AY81" s="26">
        <v>99.746799999999993</v>
      </c>
      <c r="AZ81" s="26">
        <v>99.6648</v>
      </c>
      <c r="BA81" s="26">
        <v>99.663300000000007</v>
      </c>
      <c r="BB81" s="26">
        <v>99.763499999999993</v>
      </c>
      <c r="BC81" s="26">
        <v>99.94</v>
      </c>
      <c r="BD81" s="26">
        <v>99.950900000000004</v>
      </c>
      <c r="BE81" s="26">
        <v>99.965199999999996</v>
      </c>
      <c r="BF81" s="26">
        <v>99.9529</v>
      </c>
      <c r="BG81" s="26">
        <v>99.963999999999999</v>
      </c>
      <c r="BH81" s="26">
        <v>99.966899999999995</v>
      </c>
      <c r="BI81" s="26">
        <v>99.958299999999994</v>
      </c>
      <c r="BJ81" s="26">
        <v>99.962500000000006</v>
      </c>
      <c r="BK81" s="26">
        <v>99.977400000000003</v>
      </c>
      <c r="BL81" s="26">
        <v>99.960300000000004</v>
      </c>
      <c r="BM81" s="26">
        <v>99.962599999999995</v>
      </c>
      <c r="BN81" s="26">
        <v>99.962699999999998</v>
      </c>
      <c r="BO81" s="26">
        <v>99.962800000000001</v>
      </c>
      <c r="BP81" s="26">
        <v>99.962699999999998</v>
      </c>
      <c r="BQ81" s="26">
        <v>99.956000000000003</v>
      </c>
      <c r="BR81" s="26">
        <v>99.964100000000002</v>
      </c>
      <c r="BS81" s="26">
        <v>99.9696</v>
      </c>
      <c r="BT81" s="26">
        <v>99.964399999999998</v>
      </c>
      <c r="BU81" s="26">
        <v>99.964200000000005</v>
      </c>
      <c r="BV81" s="26">
        <v>99.964100000000002</v>
      </c>
      <c r="BW81" s="26">
        <v>99.962299999999999</v>
      </c>
      <c r="BX81" s="26">
        <v>99.966700000000003</v>
      </c>
      <c r="BY81" s="26">
        <v>99.965400000000002</v>
      </c>
      <c r="BZ81" s="26">
        <v>99.9666</v>
      </c>
      <c r="CA81" s="26">
        <v>99.966700000000003</v>
      </c>
      <c r="CB81" s="26">
        <v>99.969700000000003</v>
      </c>
      <c r="CC81" s="26">
        <v>100</v>
      </c>
    </row>
    <row r="82" spans="1:81" ht="15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1:81" ht="15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1:81" ht="15.75" customHeight="1" x14ac:dyDescent="0.2">
      <c r="A84" s="2" t="s">
        <v>240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1:81" ht="15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1:81" ht="15.7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1:81" ht="15.7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1:81" ht="15.7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1:81" ht="15.7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1:81" ht="15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1:81" ht="15.7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1:81" ht="15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1:81" ht="15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1:81" ht="15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1:81" ht="15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1:81" ht="15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1:81" ht="15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1:81" ht="15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1:81" ht="15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1:81" ht="15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1:81" ht="15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1:81" ht="15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1:81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1:81" ht="15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1:81" ht="15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1:81" ht="15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1:81" ht="15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1:81" ht="15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1:81" ht="15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1:81" ht="15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1:81" ht="15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1:81" ht="15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1:81" ht="15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1:81" ht="15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1:81" ht="15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1:81" ht="15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1:81" ht="15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1:81" ht="15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1:81" ht="15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1:81" ht="15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1:81" ht="15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1:81" ht="15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1:81" ht="15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1:81" ht="15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1:81" ht="15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1:81" ht="15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1:81" ht="15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1:81" ht="15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1:81" ht="15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1:81" ht="15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1:81" ht="15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1:81" ht="15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1:81" ht="15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1:81" ht="15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1:81" ht="15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1:81" ht="15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1:81" ht="15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1:81" ht="15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1:81" ht="15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1:81" ht="15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1:81" ht="15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1:81" ht="15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1:81" ht="15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1:81" ht="15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1:81" ht="15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1:81" ht="15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1:81" ht="15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1:81" ht="15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1:81" ht="15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1:81" ht="15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1:81" ht="15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1:81" ht="15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1:81" ht="15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1:81" ht="15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1:81" ht="15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1:81" ht="15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1:81" ht="15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1:81" ht="15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1:81" ht="15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1:81" ht="15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1:81" ht="15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1:81" ht="15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1:81" ht="15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1:81" ht="15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1:81" ht="15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1:81" ht="15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1:81" ht="15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1:81" ht="15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1:81" ht="15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1:81" ht="15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1:81" ht="15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1:81" ht="15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1:81" ht="15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1:81" ht="15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1:81" ht="15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1:81" ht="15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1:81" ht="15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1:81" ht="15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1:81" ht="15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1:81" ht="15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1:81" ht="15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1:81" ht="15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1:81" ht="15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1:81" ht="15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1:81" ht="15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1:81" ht="15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1:81" ht="15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1:81" ht="15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1:81" ht="15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1:81" ht="15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1:81" ht="15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1:81" ht="15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1:81" ht="15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1:81" ht="15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1:81" ht="15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1:81" ht="15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1:81" ht="15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1:81" ht="15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1:81" ht="15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1:81" ht="15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1:81" ht="15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1:81" ht="15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1:81" ht="15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1:81" ht="15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1:81" ht="15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1:81" ht="15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1:81" ht="15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1:81" ht="15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1:81" ht="15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1:81" ht="15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1:81" ht="15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1:81" ht="15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1:81" ht="15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1:81" ht="15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1:81" ht="15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1:81" ht="15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1:81" ht="15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1:81" ht="15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1:81" ht="15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1:81" ht="15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1:81" ht="15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1:81" ht="15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1:81" ht="15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1:81" ht="15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1:81" ht="15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1:81" ht="15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1:81" ht="15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1:81" ht="15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1:81" ht="15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1:81" ht="15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1:81" ht="15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1:81" ht="15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1:81" ht="15.7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1:81" ht="15.7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1:81" ht="15.7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1:81" ht="15.7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1:81" ht="15.7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1:81" ht="15.7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1:81" ht="15.7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1:81" ht="15.7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1:81" ht="15.7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1:81" ht="15.7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1:81" ht="15.7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1:81" ht="15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1:81" ht="15.7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1:81" ht="15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1:81" ht="15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1:81" ht="15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1:81" ht="15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1:81" ht="15.7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1:81" ht="15.7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1:81" ht="15.7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1:81" ht="15.7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1:81" ht="15.7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1:81" ht="15.7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1:81" ht="15.7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1:81" ht="15.7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1:81" ht="15.7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1:81" ht="15.7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1:81" ht="15.7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1:81" ht="15.7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1:81" ht="15.7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1:81" ht="15.7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1:81" ht="15.7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1:81" ht="15.7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1:81" ht="15.7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1:81" ht="15.7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1:81" ht="15.7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1:81" ht="15.7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1:81" ht="15.7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1:81" ht="15.7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1:81" ht="15.7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1:81" ht="15.7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1:81" ht="15.7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1:81" ht="15.7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1:81" ht="15.7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1:81" ht="15.7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1:81" ht="15.7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1:81" ht="15.7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1:81" ht="15.7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1:81" ht="15.7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1:81" ht="15.7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1:81" ht="15.7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1:81" ht="15.7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1:81" ht="15.7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1:81" ht="15.7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1:81" ht="15.7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1:81" ht="15.7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1:81" ht="15.7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1:81" ht="15.7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1:81" ht="15.7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1:81" ht="15.7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1:81" ht="15.7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1:81" ht="15.7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1:81" ht="15.75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1:81" ht="15.75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1:81" ht="15.7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1:81" ht="15.75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1:81" ht="15.75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1:81" ht="15.75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1:81" ht="15.75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1:81" ht="15.75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1:81" ht="15.75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1:81" ht="15.75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1:81" ht="15.7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1:81" ht="15.75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1:81" ht="15.75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1:81" ht="15.75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1:81" ht="15.75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1:81" ht="15.75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1:81" ht="15.75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1:81" ht="15.75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1:81" ht="15.75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1:81" ht="15.7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1:81" ht="15.75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1:81" ht="15.75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1:81" ht="15.75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1:81" ht="15.75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1:81" ht="15.75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1:81" ht="15.75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1:81" ht="15.75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1:81" ht="15.75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1:81" ht="15.75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1:81" ht="15.75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1:81" ht="15.75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1:81" ht="15.7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1:81" ht="15.75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1:81" ht="15.7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1:81" ht="15.7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1:81" ht="15.75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1:81" ht="15.75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1:81" ht="15.75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1:81" ht="15.75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1:81" ht="15.7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1:81" ht="15.75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1:81" ht="15.75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1:81" ht="15.75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1:81" ht="15.75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1:81" ht="15.75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1:81" ht="15.75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1:81" ht="15.7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1:81" ht="15.75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1:81" ht="15.75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1:81" ht="15.75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1:81" ht="15.75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1:81" ht="15.75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1:81" ht="15.75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1:81" ht="15.75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1:81" ht="15.75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1:81" ht="15.75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1:81" ht="15.75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1:81" ht="15.75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1:81" ht="15.75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1:81" ht="15.75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1:81" ht="15.75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1:81" ht="15.75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1:81" ht="15.75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1:81" ht="15.75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1:81" ht="15.75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1:81" ht="15.75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1:81" ht="15.75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1:81" ht="15.75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1:81" ht="15.75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1:81" ht="15.75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1:81" ht="15.75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1:81" ht="15.75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1:81" ht="15.75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1:81" ht="15.75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1:81" ht="15.75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1:81" ht="15.75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1:81" ht="15.75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1:81" ht="15.75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1:81" ht="15.75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1:81" ht="15.75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1:81" ht="15.75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1:81" ht="15.75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1:81" ht="15.75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1:81" ht="15.75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1:81" ht="15.75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1:81" ht="15.75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1:81" ht="15.75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1:81" ht="15.75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1:81" ht="15.75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1:81" ht="15.75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1:81" ht="15.75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1:81" ht="15.75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1:81" ht="15.75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1:81" ht="15.75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1:81" ht="15.75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1:81" ht="15.7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1:81" ht="15.75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1:81" ht="15.75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1:81" ht="15.75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1:81" ht="15.75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1:81" ht="15.75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1:81" ht="15.75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1:81" ht="15.75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1:81" ht="15.75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1:81" ht="15.75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1:81" ht="15.75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1:81" ht="15.75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1:81" ht="15.75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1:81" ht="15.75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1:81" ht="15.7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1:81" ht="15.75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1:81" ht="15.75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1:81" ht="15.75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1:81" ht="15.75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1:81" ht="15.75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1:81" ht="15.75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1:81" ht="15.75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1:81" ht="15.75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1:81" ht="15.75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1:81" ht="15.75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1:81" ht="15.75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1:81" ht="15.75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1:81" ht="15.75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1:81" ht="15.75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1:81" ht="15.75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1:81" ht="15.75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1:81" ht="15.75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1:81" ht="15.75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1:81" ht="15.75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1:81" ht="15.75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1:81" ht="15.75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1:81" ht="15.75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1:81" ht="15.75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1:81" ht="15.75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1:81" ht="15.75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1:81" ht="15.75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1:81" ht="15.75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1:81" ht="15.75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1:81" ht="15.7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1:81" ht="15.75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1:81" ht="15.75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1:81" ht="15.75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1:81" ht="15.75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1:81" ht="15.75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1:81" ht="15.75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1:81" ht="15.75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1:81" ht="15.75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1:81" ht="15.75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1:81" ht="15.75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1:81" ht="15.75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1:81" ht="15.75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1:81" ht="15.75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1:81" ht="15.75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1:81" ht="15.75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1:81" ht="15.75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1:81" ht="15.75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1:81" ht="15.75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1:81" ht="15.75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1:81" ht="15.75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1:81" ht="15.75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1:81" ht="15.75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1:81" ht="15.75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1:81" ht="15.75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1:81" ht="15.75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1:81" ht="15.75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1:81" ht="15.75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1:81" ht="15.75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1:81" ht="15.75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1:81" ht="15.75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1:81" ht="15.75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1:81" ht="15.75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1:81" ht="15.75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1:81" ht="15.75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1:81" ht="15.75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1:81" ht="15.75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1:81" ht="15.75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1:81" ht="15.75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1:81" ht="15.75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1:81" ht="15.75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1:81" ht="15.75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1:81" ht="15.75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1:81" ht="15.75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1:81" ht="15.75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1:81" ht="15.75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1:81" ht="15.75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1:81" ht="15.75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1:81" ht="15.75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1:81" ht="15.75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1:81" ht="15.75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1:81" ht="15.75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1:81" ht="15.75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1:81" ht="15.75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1:81" ht="15.75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1:81" ht="15.75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1:81" ht="15.75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1:81" ht="15.75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1:81" ht="15.75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1:81" ht="15.75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1:81" ht="15.75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1:81" ht="15.75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1:81" ht="15.75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1:81" ht="15.75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1:81" ht="15.75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1:81" ht="15.75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1:81" ht="15.75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1:81" ht="15.75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1:81" ht="15.75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1:81" ht="15.75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1:81" ht="15.75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1:81" ht="15.75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1:81" ht="15.75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1:81" ht="15.75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1:81" ht="15.75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1:81" ht="15.75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1:81" ht="15.75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1:81" ht="15.75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1:81" ht="15.75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1:81" ht="15.75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1:81" ht="15.75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1:81" ht="15.75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1:81" ht="15.75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1:81" ht="15.75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1:81" ht="15.75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1:81" ht="15.75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1:81" ht="15.75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1:81" ht="15.75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1:81" ht="15.75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1:81" ht="15.75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1:81" ht="15.75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1:81" ht="15.75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1:81" ht="15.75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1:81" ht="15.75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1:81" ht="15.75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1:81" ht="15.75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1:81" ht="15.75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1:81" ht="15.75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1:81" ht="15.75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1:81" ht="15.75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1:81" ht="15.75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1:81" ht="15.75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1:81" ht="15.75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1:81" ht="15.75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1:81" ht="15.75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1:81" ht="15.75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1:81" ht="15.75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1:81" ht="15.75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1:81" ht="15.75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1:81" ht="15.75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1:81" ht="15.75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1:81" ht="15.75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1:81" ht="15.75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1:81" ht="15.75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1:81" ht="15.75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1:81" ht="15.75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1:81" ht="15.75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1:81" ht="15.7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1:81" ht="15.75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1:81" ht="15.75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1:81" ht="15.75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1:81" ht="15.75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1:81" ht="15.75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1:81" ht="15.7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1:81" ht="15.75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1:81" ht="15.75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1:81" ht="15.75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1:81" ht="15.75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1:81" ht="15.75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1:81" ht="15.7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1:81" ht="15.75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1:81" ht="15.75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1:81" ht="15.75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1:81" ht="15.75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1:81" ht="15.75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1:81" ht="15.7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1:81" ht="15.75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1:81" ht="15.75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1:81" ht="15.75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1:81" ht="15.75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1:81" ht="15.7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1:81" ht="15.75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1:81" ht="15.75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1:81" ht="15.75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1:81" ht="15.75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1:81" ht="15.75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1:81" ht="15.75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1:81" ht="15.75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1:81" ht="15.75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1:81" ht="15.75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1:81" ht="15.7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1:81" ht="15.75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1:81" ht="15.75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1:81" ht="15.75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1:81" ht="15.75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1:81" ht="15.7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1:81" ht="15.75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1:81" ht="15.75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1:81" ht="15.75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1:81" ht="15.75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1:81" ht="15.75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1:81" ht="15.75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1:81" ht="15.75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1:81" ht="15.75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1:81" ht="15.75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1:81" ht="15.75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1:81" ht="15.75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1:81" ht="15.75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1:81" ht="15.75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1:81" ht="15.7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1:81" ht="15.7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1:81" ht="15.7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1:81" ht="15.75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1:81" ht="15.75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1:81" ht="15.75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1:81" ht="15.75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1:81" ht="15.75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1:81" ht="15.75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1:81" ht="15.75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1:81" ht="15.75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1:81" ht="15.75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1:81" ht="15.75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1:81" ht="15.75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1:81" ht="15.75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1:81" ht="15.75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1:81" ht="15.75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1:81" ht="15.75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1:81" ht="15.75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1:81" ht="15.75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1:81" ht="15.75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1:81" ht="15.75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1:81" ht="15.75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1:81" ht="15.75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1:81" ht="15.75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1:81" ht="15.75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1:81" ht="15.75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1:81" ht="15.75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1:81" ht="15.75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1:81" ht="15.75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1:81" ht="15.75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1:81" ht="15.75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1:81" ht="15.75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1:81" ht="15.75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1:81" ht="15.75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1:81" ht="15.75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1:81" ht="15.75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1:81" ht="15.75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1:81" ht="15.75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1:81" ht="15.75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1:81" ht="15.75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1:81" ht="15.75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1:81" ht="15.75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1:81" ht="15.75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1:81" ht="15.75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1:81" ht="15.75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1:81" ht="15.75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1:81" ht="15.75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1:81" ht="15.75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1:81" ht="15.75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1:81" ht="15.75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1:81" ht="15.75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1:81" ht="15.75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1:81" ht="15.75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1:81" ht="15.75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1:81" ht="15.75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1:81" ht="15.75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1:81" ht="15.75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1:81" ht="15.75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1:81" ht="15.75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1:81" ht="15.75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1:81" ht="15.75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1:81" ht="15.75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1:81" ht="15.75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1:81" ht="15.75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1:81" ht="15.75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1:81" ht="15.75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1:81" ht="15.75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1:81" ht="15.75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1:81" ht="15.75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1:81" ht="15.75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1:81" ht="15.75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1:81" ht="15.75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1:81" ht="15.75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1:81" ht="15.75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1:81" ht="15.75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1:81" ht="15.75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1:81" ht="15.75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1:81" ht="15.75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1:81" ht="15.75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1:81" ht="15.75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1:81" ht="15.75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1:81" ht="15.75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1:81" ht="15.75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1:81" ht="15.75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1:81" ht="15.75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1:81" ht="15.75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1:81" ht="15.75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1:81" ht="15.75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1:81" ht="15.75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1:81" ht="15.75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1:81" ht="15.75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1:81" ht="15.75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1:81" ht="15.75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1:81" ht="15.75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1:81" ht="15.75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1:81" ht="15.75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1:81" ht="15.75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1:81" ht="15.75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1:81" ht="15.75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1:81" ht="15.75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1:81" ht="15.75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1:81" ht="15.75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1:81" ht="15.75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1:81" ht="15.75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1:81" ht="15.75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1:81" ht="15.75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1:81" ht="15.75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1:81" ht="15.75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1:81" ht="15.75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1:81" ht="15.75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1:81" ht="15.75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1:81" ht="15.75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1:81" ht="15.75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1:81" ht="15.75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1:81" ht="15.75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1:81" ht="15.75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1:81" ht="15.75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1:81" ht="15.75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1:81" ht="15.75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1:81" ht="15.75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1:81" ht="15.75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1:81" ht="15.75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1:81" ht="15.75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1:81" ht="15.75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1:81" ht="15.75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1:81" ht="15.75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1:81" ht="15.75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1:81" ht="15.75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1:81" ht="15.75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1:81" ht="15.75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1:81" ht="15.75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1:81" ht="15.75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1:81" ht="15.75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1:81" ht="15.75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1:81" ht="15.75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1:81" ht="15.75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1:81" ht="15.75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1:81" ht="15.75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1:81" ht="15.75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1:81" ht="15.75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1:81" ht="15.75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1:81" ht="15.75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1:81" ht="15.75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1:81" ht="15.75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1:81" ht="15.75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1:81" ht="15.75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1:81" ht="15.75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1:81" ht="15.75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1:81" ht="15.75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1:81" ht="15.75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1:81" ht="15.75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1:81" ht="15.75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1:81" ht="15.75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1:81" ht="15.75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1:81" ht="15.75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1:81" ht="15.75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1:81" ht="15.75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1:81" ht="15.75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1:81" ht="15.75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1:81" ht="15.75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1:81" ht="15.75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1:81" ht="15.75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1:81" ht="15.75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1:81" ht="15.75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1:81" ht="15.75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1:81" ht="15.75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1:81" ht="15.75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1:81" ht="15.75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1:81" ht="15.75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1:81" ht="15.75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1:81" ht="15.75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1:81" ht="15.75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1:81" ht="15.75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1:81" ht="15.75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1:81" ht="15.75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1:81" ht="15.75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1:81" ht="15.75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1:81" ht="15.75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1:81" ht="15.75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1:81" ht="15.75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1:81" ht="15.75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1:81" ht="15.75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1:81" ht="15.75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1:81" ht="15.75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1:81" ht="15.75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1:81" ht="15.75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1:81" ht="15.75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1:81" ht="15.75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1:81" ht="15.75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1:81" ht="15.75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1:81" ht="15.75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1:81" ht="15.75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1:81" ht="15.75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1:81" ht="15.75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1:81" ht="15.75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1:81" ht="15.75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1:81" ht="15.75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1:81" ht="15.75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1:81" ht="15.75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1:81" ht="15.75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1:81" ht="15.75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1:81" ht="15.75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1:81" ht="15.75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1:81" ht="15.75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1:81" ht="15.75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1:81" ht="15.75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1:81" ht="15.75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1:81" ht="15.75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1:81" ht="15.75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1:81" ht="15.75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1:81" ht="15.75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1:81" ht="15.75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1:81" ht="15.75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1:81" ht="15.75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1:81" ht="15.75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1:81" ht="15.75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1:81" ht="15.75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1:81" ht="15.75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1:81" ht="15.75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1:81" ht="15.75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1:81" ht="15.75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1:81" ht="15.75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1:81" ht="15.75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1:81" ht="15.75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1:81" ht="15.75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1:81" ht="15.75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1:81" ht="15.75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1:81" ht="15.75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1:81" ht="15.75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1:81" ht="15.75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1:81" ht="15.75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1:81" ht="15.75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1:81" ht="15.75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1:81" ht="15.75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1:81" ht="15.75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1:81" ht="15.75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1:81" ht="15.75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1:81" ht="15.75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1:81" ht="15.75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1:81" ht="15.75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1:81" ht="15.75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1:81" ht="15.75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1:81" ht="15.75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1:81" ht="15.75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1:81" ht="15.75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1:81" ht="15.75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1:81" ht="15.75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1:81" ht="15.75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  <row r="851" spans="1:81" ht="15.75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</row>
    <row r="852" spans="1:81" ht="15.75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</row>
    <row r="853" spans="1:81" ht="15.75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</row>
    <row r="854" spans="1:81" ht="15.75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</row>
    <row r="855" spans="1:81" ht="15.75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</row>
    <row r="856" spans="1:81" ht="15.75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</row>
    <row r="857" spans="1:81" ht="15.75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</row>
    <row r="858" spans="1:81" ht="15.75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</row>
    <row r="859" spans="1:81" ht="15.75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</row>
    <row r="860" spans="1:81" ht="15.75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</row>
    <row r="861" spans="1:81" ht="15.75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</row>
    <row r="862" spans="1:81" ht="15.75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</row>
    <row r="863" spans="1:81" ht="15.75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</row>
    <row r="864" spans="1:81" ht="15.75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</row>
    <row r="865" spans="1:81" ht="15.75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</row>
    <row r="866" spans="1:81" ht="15.75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</row>
    <row r="867" spans="1:81" ht="15.75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</row>
    <row r="868" spans="1:81" ht="15.75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</row>
    <row r="869" spans="1:81" ht="15.75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</row>
    <row r="870" spans="1:81" ht="15.75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</row>
    <row r="871" spans="1:81" ht="15.75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</row>
    <row r="872" spans="1:81" ht="15.75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</row>
    <row r="873" spans="1:81" ht="15.75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</row>
    <row r="874" spans="1:81" ht="15.75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</row>
    <row r="875" spans="1:81" ht="15.75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</row>
    <row r="876" spans="1:81" ht="15.75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</row>
    <row r="877" spans="1:81" ht="15.75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</row>
    <row r="878" spans="1:81" ht="15.75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</row>
    <row r="879" spans="1:81" ht="15.75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</row>
    <row r="880" spans="1:81" ht="15.75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</row>
    <row r="881" spans="1:81" ht="15.75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</row>
    <row r="882" spans="1:81" ht="15.75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</row>
    <row r="883" spans="1:81" ht="15.75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</row>
    <row r="884" spans="1:81" ht="15.75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</row>
    <row r="885" spans="1:81" ht="15.75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</row>
    <row r="886" spans="1:81" ht="15.75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  <c r="CC886" s="26"/>
    </row>
    <row r="887" spans="1:81" ht="15.75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</row>
    <row r="888" spans="1:81" ht="15.75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  <c r="CC888" s="26"/>
    </row>
    <row r="889" spans="1:81" ht="15.75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</row>
    <row r="890" spans="1:81" ht="15.75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</row>
    <row r="891" spans="1:81" ht="15.75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  <c r="CC891" s="26"/>
    </row>
    <row r="892" spans="1:81" ht="15.75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</row>
    <row r="893" spans="1:81" ht="15.75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</row>
    <row r="894" spans="1:81" ht="15.75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</row>
    <row r="895" spans="1:81" ht="15.75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</row>
    <row r="896" spans="1:81" ht="15.75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6"/>
      <c r="BQ896" s="26"/>
      <c r="BR896" s="26"/>
      <c r="BS896" s="26"/>
      <c r="BT896" s="26"/>
      <c r="BU896" s="26"/>
      <c r="BV896" s="26"/>
      <c r="BW896" s="26"/>
      <c r="BX896" s="26"/>
      <c r="BY896" s="26"/>
      <c r="BZ896" s="26"/>
      <c r="CA896" s="26"/>
      <c r="CB896" s="26"/>
      <c r="CC896" s="26"/>
    </row>
    <row r="897" spans="1:81" ht="15.75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6"/>
      <c r="BQ897" s="26"/>
      <c r="BR897" s="26"/>
      <c r="BS897" s="26"/>
      <c r="BT897" s="26"/>
      <c r="BU897" s="26"/>
      <c r="BV897" s="26"/>
      <c r="BW897" s="26"/>
      <c r="BX897" s="26"/>
      <c r="BY897" s="26"/>
      <c r="BZ897" s="26"/>
      <c r="CA897" s="26"/>
      <c r="CB897" s="26"/>
      <c r="CC897" s="26"/>
    </row>
    <row r="898" spans="1:81" ht="15.75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</row>
    <row r="899" spans="1:81" ht="15.75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  <c r="BS899" s="26"/>
      <c r="BT899" s="26"/>
      <c r="BU899" s="26"/>
      <c r="BV899" s="26"/>
      <c r="BW899" s="26"/>
      <c r="BX899" s="26"/>
      <c r="BY899" s="26"/>
      <c r="BZ899" s="26"/>
      <c r="CA899" s="26"/>
      <c r="CB899" s="26"/>
      <c r="CC899" s="26"/>
    </row>
    <row r="900" spans="1:81" ht="15.75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  <c r="BS900" s="26"/>
      <c r="BT900" s="26"/>
      <c r="BU900" s="26"/>
      <c r="BV900" s="26"/>
      <c r="BW900" s="26"/>
      <c r="BX900" s="26"/>
      <c r="BY900" s="26"/>
      <c r="BZ900" s="26"/>
      <c r="CA900" s="26"/>
      <c r="CB900" s="26"/>
      <c r="CC900" s="26"/>
    </row>
    <row r="901" spans="1:81" ht="15.75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6"/>
      <c r="BQ901" s="26"/>
      <c r="BR901" s="26"/>
      <c r="BS901" s="26"/>
      <c r="BT901" s="26"/>
      <c r="BU901" s="26"/>
      <c r="BV901" s="26"/>
      <c r="BW901" s="26"/>
      <c r="BX901" s="26"/>
      <c r="BY901" s="26"/>
      <c r="BZ901" s="26"/>
      <c r="CA901" s="26"/>
      <c r="CB901" s="26"/>
      <c r="CC901" s="26"/>
    </row>
    <row r="902" spans="1:81" ht="15.75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  <c r="BS902" s="26"/>
      <c r="BT902" s="26"/>
      <c r="BU902" s="26"/>
      <c r="BV902" s="26"/>
      <c r="BW902" s="26"/>
      <c r="BX902" s="26"/>
      <c r="BY902" s="26"/>
      <c r="BZ902" s="26"/>
      <c r="CA902" s="26"/>
      <c r="CB902" s="26"/>
      <c r="CC902" s="26"/>
    </row>
    <row r="903" spans="1:81" ht="15.75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6"/>
      <c r="BQ903" s="26"/>
      <c r="BR903" s="26"/>
      <c r="BS903" s="26"/>
      <c r="BT903" s="26"/>
      <c r="BU903" s="26"/>
      <c r="BV903" s="26"/>
      <c r="BW903" s="26"/>
      <c r="BX903" s="26"/>
      <c r="BY903" s="26"/>
      <c r="BZ903" s="26"/>
      <c r="CA903" s="26"/>
      <c r="CB903" s="26"/>
      <c r="CC903" s="26"/>
    </row>
    <row r="904" spans="1:81" ht="15.75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6"/>
      <c r="BQ904" s="26"/>
      <c r="BR904" s="26"/>
      <c r="BS904" s="26"/>
      <c r="BT904" s="26"/>
      <c r="BU904" s="26"/>
      <c r="BV904" s="26"/>
      <c r="BW904" s="26"/>
      <c r="BX904" s="26"/>
      <c r="BY904" s="26"/>
      <c r="BZ904" s="26"/>
      <c r="CA904" s="26"/>
      <c r="CB904" s="26"/>
      <c r="CC904" s="26"/>
    </row>
    <row r="905" spans="1:81" ht="15.75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6"/>
      <c r="BQ905" s="26"/>
      <c r="BR905" s="26"/>
      <c r="BS905" s="26"/>
      <c r="BT905" s="26"/>
      <c r="BU905" s="26"/>
      <c r="BV905" s="26"/>
      <c r="BW905" s="26"/>
      <c r="BX905" s="26"/>
      <c r="BY905" s="26"/>
      <c r="BZ905" s="26"/>
      <c r="CA905" s="26"/>
      <c r="CB905" s="26"/>
      <c r="CC905" s="26"/>
    </row>
    <row r="906" spans="1:81" ht="15.75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  <c r="BS906" s="26"/>
      <c r="BT906" s="26"/>
      <c r="BU906" s="26"/>
      <c r="BV906" s="26"/>
      <c r="BW906" s="26"/>
      <c r="BX906" s="26"/>
      <c r="BY906" s="26"/>
      <c r="BZ906" s="26"/>
      <c r="CA906" s="26"/>
      <c r="CB906" s="26"/>
      <c r="CC906" s="26"/>
    </row>
    <row r="907" spans="1:81" ht="15.75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6"/>
      <c r="BQ907" s="26"/>
      <c r="BR907" s="26"/>
      <c r="BS907" s="26"/>
      <c r="BT907" s="26"/>
      <c r="BU907" s="26"/>
      <c r="BV907" s="26"/>
      <c r="BW907" s="26"/>
      <c r="BX907" s="26"/>
      <c r="BY907" s="26"/>
      <c r="BZ907" s="26"/>
      <c r="CA907" s="26"/>
      <c r="CB907" s="26"/>
      <c r="CC907" s="26"/>
    </row>
    <row r="908" spans="1:81" ht="15.75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6"/>
      <c r="BQ908" s="26"/>
      <c r="BR908" s="26"/>
      <c r="BS908" s="26"/>
      <c r="BT908" s="26"/>
      <c r="BU908" s="26"/>
      <c r="BV908" s="26"/>
      <c r="BW908" s="26"/>
      <c r="BX908" s="26"/>
      <c r="BY908" s="26"/>
      <c r="BZ908" s="26"/>
      <c r="CA908" s="26"/>
      <c r="CB908" s="26"/>
      <c r="CC908" s="26"/>
    </row>
    <row r="909" spans="1:81" ht="15.75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  <c r="BS909" s="26"/>
      <c r="BT909" s="26"/>
      <c r="BU909" s="26"/>
      <c r="BV909" s="26"/>
      <c r="BW909" s="26"/>
      <c r="BX909" s="26"/>
      <c r="BY909" s="26"/>
      <c r="BZ909" s="26"/>
      <c r="CA909" s="26"/>
      <c r="CB909" s="26"/>
      <c r="CC909" s="26"/>
    </row>
    <row r="910" spans="1:81" ht="15.75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6"/>
      <c r="BQ910" s="26"/>
      <c r="BR910" s="26"/>
      <c r="BS910" s="26"/>
      <c r="BT910" s="26"/>
      <c r="BU910" s="26"/>
      <c r="BV910" s="26"/>
      <c r="BW910" s="26"/>
      <c r="BX910" s="26"/>
      <c r="BY910" s="26"/>
      <c r="BZ910" s="26"/>
      <c r="CA910" s="26"/>
      <c r="CB910" s="26"/>
      <c r="CC910" s="26"/>
    </row>
    <row r="911" spans="1:81" ht="15.75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  <c r="BS911" s="26"/>
      <c r="BT911" s="26"/>
      <c r="BU911" s="26"/>
      <c r="BV911" s="26"/>
      <c r="BW911" s="26"/>
      <c r="BX911" s="26"/>
      <c r="BY911" s="26"/>
      <c r="BZ911" s="26"/>
      <c r="CA911" s="26"/>
      <c r="CB911" s="26"/>
      <c r="CC911" s="26"/>
    </row>
    <row r="912" spans="1:81" ht="15.75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6"/>
      <c r="BQ912" s="26"/>
      <c r="BR912" s="26"/>
      <c r="BS912" s="26"/>
      <c r="BT912" s="26"/>
      <c r="BU912" s="26"/>
      <c r="BV912" s="26"/>
      <c r="BW912" s="26"/>
      <c r="BX912" s="26"/>
      <c r="BY912" s="26"/>
      <c r="BZ912" s="26"/>
      <c r="CA912" s="26"/>
      <c r="CB912" s="26"/>
      <c r="CC912" s="26"/>
    </row>
    <row r="913" spans="1:81" ht="15.75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  <c r="BS913" s="26"/>
      <c r="BT913" s="26"/>
      <c r="BU913" s="26"/>
      <c r="BV913" s="26"/>
      <c r="BW913" s="26"/>
      <c r="BX913" s="26"/>
      <c r="BY913" s="26"/>
      <c r="BZ913" s="26"/>
      <c r="CA913" s="26"/>
      <c r="CB913" s="26"/>
      <c r="CC913" s="26"/>
    </row>
    <row r="914" spans="1:81" ht="15.75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  <c r="BS914" s="26"/>
      <c r="BT914" s="26"/>
      <c r="BU914" s="26"/>
      <c r="BV914" s="26"/>
      <c r="BW914" s="26"/>
      <c r="BX914" s="26"/>
      <c r="BY914" s="26"/>
      <c r="BZ914" s="26"/>
      <c r="CA914" s="26"/>
      <c r="CB914" s="26"/>
      <c r="CC914" s="26"/>
    </row>
    <row r="915" spans="1:81" ht="15.75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6"/>
      <c r="BQ915" s="26"/>
      <c r="BR915" s="26"/>
      <c r="BS915" s="26"/>
      <c r="BT915" s="26"/>
      <c r="BU915" s="26"/>
      <c r="BV915" s="26"/>
      <c r="BW915" s="26"/>
      <c r="BX915" s="26"/>
      <c r="BY915" s="26"/>
      <c r="BZ915" s="26"/>
      <c r="CA915" s="26"/>
      <c r="CB915" s="26"/>
      <c r="CC915" s="26"/>
    </row>
    <row r="916" spans="1:81" ht="15.75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6"/>
      <c r="BQ916" s="26"/>
      <c r="BR916" s="26"/>
      <c r="BS916" s="26"/>
      <c r="BT916" s="26"/>
      <c r="BU916" s="26"/>
      <c r="BV916" s="26"/>
      <c r="BW916" s="26"/>
      <c r="BX916" s="26"/>
      <c r="BY916" s="26"/>
      <c r="BZ916" s="26"/>
      <c r="CA916" s="26"/>
      <c r="CB916" s="26"/>
      <c r="CC916" s="26"/>
    </row>
    <row r="917" spans="1:81" ht="15.75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6"/>
      <c r="BQ917" s="26"/>
      <c r="BR917" s="26"/>
      <c r="BS917" s="26"/>
      <c r="BT917" s="26"/>
      <c r="BU917" s="26"/>
      <c r="BV917" s="26"/>
      <c r="BW917" s="26"/>
      <c r="BX917" s="26"/>
      <c r="BY917" s="26"/>
      <c r="BZ917" s="26"/>
      <c r="CA917" s="26"/>
      <c r="CB917" s="26"/>
      <c r="CC917" s="26"/>
    </row>
    <row r="918" spans="1:81" ht="15.75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6"/>
      <c r="BQ918" s="26"/>
      <c r="BR918" s="26"/>
      <c r="BS918" s="26"/>
      <c r="BT918" s="26"/>
      <c r="BU918" s="26"/>
      <c r="BV918" s="26"/>
      <c r="BW918" s="26"/>
      <c r="BX918" s="26"/>
      <c r="BY918" s="26"/>
      <c r="BZ918" s="26"/>
      <c r="CA918" s="26"/>
      <c r="CB918" s="26"/>
      <c r="CC918" s="26"/>
    </row>
    <row r="919" spans="1:81" ht="15.75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6"/>
      <c r="BQ919" s="26"/>
      <c r="BR919" s="26"/>
      <c r="BS919" s="26"/>
      <c r="BT919" s="26"/>
      <c r="BU919" s="26"/>
      <c r="BV919" s="26"/>
      <c r="BW919" s="26"/>
      <c r="BX919" s="26"/>
      <c r="BY919" s="26"/>
      <c r="BZ919" s="26"/>
      <c r="CA919" s="26"/>
      <c r="CB919" s="26"/>
      <c r="CC919" s="26"/>
    </row>
    <row r="920" spans="1:81" ht="15.75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6"/>
      <c r="BQ920" s="26"/>
      <c r="BR920" s="26"/>
      <c r="BS920" s="26"/>
      <c r="BT920" s="26"/>
      <c r="BU920" s="26"/>
      <c r="BV920" s="26"/>
      <c r="BW920" s="26"/>
      <c r="BX920" s="26"/>
      <c r="BY920" s="26"/>
      <c r="BZ920" s="26"/>
      <c r="CA920" s="26"/>
      <c r="CB920" s="26"/>
      <c r="CC920" s="26"/>
    </row>
    <row r="921" spans="1:81" ht="15.75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  <c r="BS921" s="26"/>
      <c r="BT921" s="26"/>
      <c r="BU921" s="26"/>
      <c r="BV921" s="26"/>
      <c r="BW921" s="26"/>
      <c r="BX921" s="26"/>
      <c r="BY921" s="26"/>
      <c r="BZ921" s="26"/>
      <c r="CA921" s="26"/>
      <c r="CB921" s="26"/>
      <c r="CC921" s="26"/>
    </row>
    <row r="922" spans="1:81" ht="15.75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6"/>
      <c r="BQ922" s="26"/>
      <c r="BR922" s="26"/>
      <c r="BS922" s="26"/>
      <c r="BT922" s="26"/>
      <c r="BU922" s="26"/>
      <c r="BV922" s="26"/>
      <c r="BW922" s="26"/>
      <c r="BX922" s="26"/>
      <c r="BY922" s="26"/>
      <c r="BZ922" s="26"/>
      <c r="CA922" s="26"/>
      <c r="CB922" s="26"/>
      <c r="CC922" s="26"/>
    </row>
    <row r="923" spans="1:81" ht="15.75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  <c r="BS923" s="26"/>
      <c r="BT923" s="26"/>
      <c r="BU923" s="26"/>
      <c r="BV923" s="26"/>
      <c r="BW923" s="26"/>
      <c r="BX923" s="26"/>
      <c r="BY923" s="26"/>
      <c r="BZ923" s="26"/>
      <c r="CA923" s="26"/>
      <c r="CB923" s="26"/>
      <c r="CC923" s="26"/>
    </row>
    <row r="924" spans="1:81" ht="15.75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6"/>
      <c r="BQ924" s="26"/>
      <c r="BR924" s="26"/>
      <c r="BS924" s="26"/>
      <c r="BT924" s="26"/>
      <c r="BU924" s="26"/>
      <c r="BV924" s="26"/>
      <c r="BW924" s="26"/>
      <c r="BX924" s="26"/>
      <c r="BY924" s="26"/>
      <c r="BZ924" s="26"/>
      <c r="CA924" s="26"/>
      <c r="CB924" s="26"/>
      <c r="CC924" s="26"/>
    </row>
    <row r="925" spans="1:81" ht="15.75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6"/>
      <c r="BQ925" s="26"/>
      <c r="BR925" s="26"/>
      <c r="BS925" s="26"/>
      <c r="BT925" s="26"/>
      <c r="BU925" s="26"/>
      <c r="BV925" s="26"/>
      <c r="BW925" s="26"/>
      <c r="BX925" s="26"/>
      <c r="BY925" s="26"/>
      <c r="BZ925" s="26"/>
      <c r="CA925" s="26"/>
      <c r="CB925" s="26"/>
      <c r="CC925" s="26"/>
    </row>
    <row r="926" spans="1:81" ht="15.75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6"/>
      <c r="BQ926" s="26"/>
      <c r="BR926" s="26"/>
      <c r="BS926" s="26"/>
      <c r="BT926" s="26"/>
      <c r="BU926" s="26"/>
      <c r="BV926" s="26"/>
      <c r="BW926" s="26"/>
      <c r="BX926" s="26"/>
      <c r="BY926" s="26"/>
      <c r="BZ926" s="26"/>
      <c r="CA926" s="26"/>
      <c r="CB926" s="26"/>
      <c r="CC926" s="26"/>
    </row>
    <row r="927" spans="1:81" ht="15.75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6"/>
      <c r="BQ927" s="26"/>
      <c r="BR927" s="26"/>
      <c r="BS927" s="26"/>
      <c r="BT927" s="26"/>
      <c r="BU927" s="26"/>
      <c r="BV927" s="26"/>
      <c r="BW927" s="26"/>
      <c r="BX927" s="26"/>
      <c r="BY927" s="26"/>
      <c r="BZ927" s="26"/>
      <c r="CA927" s="26"/>
      <c r="CB927" s="26"/>
      <c r="CC927" s="26"/>
    </row>
    <row r="928" spans="1:81" ht="15.75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6"/>
      <c r="BQ928" s="26"/>
      <c r="BR928" s="26"/>
      <c r="BS928" s="26"/>
      <c r="BT928" s="26"/>
      <c r="BU928" s="26"/>
      <c r="BV928" s="26"/>
      <c r="BW928" s="26"/>
      <c r="BX928" s="26"/>
      <c r="BY928" s="26"/>
      <c r="BZ928" s="26"/>
      <c r="CA928" s="26"/>
      <c r="CB928" s="26"/>
      <c r="CC928" s="26"/>
    </row>
    <row r="929" spans="1:81" ht="15.75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6"/>
      <c r="BQ929" s="26"/>
      <c r="BR929" s="26"/>
      <c r="BS929" s="26"/>
      <c r="BT929" s="26"/>
      <c r="BU929" s="26"/>
      <c r="BV929" s="26"/>
      <c r="BW929" s="26"/>
      <c r="BX929" s="26"/>
      <c r="BY929" s="26"/>
      <c r="BZ929" s="26"/>
      <c r="CA929" s="26"/>
      <c r="CB929" s="26"/>
      <c r="CC929" s="26"/>
    </row>
    <row r="930" spans="1:81" ht="15.75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6"/>
      <c r="BQ930" s="26"/>
      <c r="BR930" s="26"/>
      <c r="BS930" s="26"/>
      <c r="BT930" s="26"/>
      <c r="BU930" s="26"/>
      <c r="BV930" s="26"/>
      <c r="BW930" s="26"/>
      <c r="BX930" s="26"/>
      <c r="BY930" s="26"/>
      <c r="BZ930" s="26"/>
      <c r="CA930" s="26"/>
      <c r="CB930" s="26"/>
      <c r="CC930" s="26"/>
    </row>
    <row r="931" spans="1:81" ht="15.75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  <c r="BS931" s="26"/>
      <c r="BT931" s="26"/>
      <c r="BU931" s="26"/>
      <c r="BV931" s="26"/>
      <c r="BW931" s="26"/>
      <c r="BX931" s="26"/>
      <c r="BY931" s="26"/>
      <c r="BZ931" s="26"/>
      <c r="CA931" s="26"/>
      <c r="CB931" s="26"/>
      <c r="CC931" s="26"/>
    </row>
    <row r="932" spans="1:81" ht="15.75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  <c r="BW932" s="26"/>
      <c r="BX932" s="26"/>
      <c r="BY932" s="26"/>
      <c r="BZ932" s="26"/>
      <c r="CA932" s="26"/>
      <c r="CB932" s="26"/>
      <c r="CC932" s="26"/>
    </row>
    <row r="933" spans="1:81" ht="15.75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6"/>
      <c r="BQ933" s="26"/>
      <c r="BR933" s="26"/>
      <c r="BS933" s="26"/>
      <c r="BT933" s="26"/>
      <c r="BU933" s="26"/>
      <c r="BV933" s="26"/>
      <c r="BW933" s="26"/>
      <c r="BX933" s="26"/>
      <c r="BY933" s="26"/>
      <c r="BZ933" s="26"/>
      <c r="CA933" s="26"/>
      <c r="CB933" s="26"/>
      <c r="CC933" s="26"/>
    </row>
    <row r="934" spans="1:81" ht="15.75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6"/>
      <c r="BQ934" s="26"/>
      <c r="BR934" s="26"/>
      <c r="BS934" s="26"/>
      <c r="BT934" s="26"/>
      <c r="BU934" s="26"/>
      <c r="BV934" s="26"/>
      <c r="BW934" s="26"/>
      <c r="BX934" s="26"/>
      <c r="BY934" s="26"/>
      <c r="BZ934" s="26"/>
      <c r="CA934" s="26"/>
      <c r="CB934" s="26"/>
      <c r="CC934" s="26"/>
    </row>
    <row r="935" spans="1:81" ht="15.75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6"/>
      <c r="BQ935" s="26"/>
      <c r="BR935" s="26"/>
      <c r="BS935" s="26"/>
      <c r="BT935" s="26"/>
      <c r="BU935" s="26"/>
      <c r="BV935" s="26"/>
      <c r="BW935" s="26"/>
      <c r="BX935" s="26"/>
      <c r="BY935" s="26"/>
      <c r="BZ935" s="26"/>
      <c r="CA935" s="26"/>
      <c r="CB935" s="26"/>
      <c r="CC935" s="26"/>
    </row>
    <row r="936" spans="1:81" ht="15.75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6"/>
      <c r="BQ936" s="26"/>
      <c r="BR936" s="26"/>
      <c r="BS936" s="26"/>
      <c r="BT936" s="26"/>
      <c r="BU936" s="26"/>
      <c r="BV936" s="26"/>
      <c r="BW936" s="26"/>
      <c r="BX936" s="26"/>
      <c r="BY936" s="26"/>
      <c r="BZ936" s="26"/>
      <c r="CA936" s="26"/>
      <c r="CB936" s="26"/>
      <c r="CC936" s="26"/>
    </row>
    <row r="937" spans="1:81" ht="15.75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6"/>
      <c r="BQ937" s="26"/>
      <c r="BR937" s="26"/>
      <c r="BS937" s="26"/>
      <c r="BT937" s="26"/>
      <c r="BU937" s="26"/>
      <c r="BV937" s="26"/>
      <c r="BW937" s="26"/>
      <c r="BX937" s="26"/>
      <c r="BY937" s="26"/>
      <c r="BZ937" s="26"/>
      <c r="CA937" s="26"/>
      <c r="CB937" s="26"/>
      <c r="CC937" s="26"/>
    </row>
    <row r="938" spans="1:81" ht="15.75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6"/>
      <c r="BQ938" s="26"/>
      <c r="BR938" s="26"/>
      <c r="BS938" s="26"/>
      <c r="BT938" s="26"/>
      <c r="BU938" s="26"/>
      <c r="BV938" s="26"/>
      <c r="BW938" s="26"/>
      <c r="BX938" s="26"/>
      <c r="BY938" s="26"/>
      <c r="BZ938" s="26"/>
      <c r="CA938" s="26"/>
      <c r="CB938" s="26"/>
      <c r="CC938" s="26"/>
    </row>
    <row r="939" spans="1:81" ht="15.75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6"/>
      <c r="BQ939" s="26"/>
      <c r="BR939" s="26"/>
      <c r="BS939" s="26"/>
      <c r="BT939" s="26"/>
      <c r="BU939" s="26"/>
      <c r="BV939" s="26"/>
      <c r="BW939" s="26"/>
      <c r="BX939" s="26"/>
      <c r="BY939" s="26"/>
      <c r="BZ939" s="26"/>
      <c r="CA939" s="26"/>
      <c r="CB939" s="26"/>
      <c r="CC939" s="26"/>
    </row>
    <row r="940" spans="1:81" ht="15.75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6"/>
      <c r="BQ940" s="26"/>
      <c r="BR940" s="26"/>
      <c r="BS940" s="26"/>
      <c r="BT940" s="26"/>
      <c r="BU940" s="26"/>
      <c r="BV940" s="26"/>
      <c r="BW940" s="26"/>
      <c r="BX940" s="26"/>
      <c r="BY940" s="26"/>
      <c r="BZ940" s="26"/>
      <c r="CA940" s="26"/>
      <c r="CB940" s="26"/>
      <c r="CC940" s="26"/>
    </row>
    <row r="941" spans="1:81" ht="15.75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6"/>
      <c r="BQ941" s="26"/>
      <c r="BR941" s="26"/>
      <c r="BS941" s="26"/>
      <c r="BT941" s="26"/>
      <c r="BU941" s="26"/>
      <c r="BV941" s="26"/>
      <c r="BW941" s="26"/>
      <c r="BX941" s="26"/>
      <c r="BY941" s="26"/>
      <c r="BZ941" s="26"/>
      <c r="CA941" s="26"/>
      <c r="CB941" s="26"/>
      <c r="CC941" s="26"/>
    </row>
    <row r="942" spans="1:81" ht="15.75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6"/>
      <c r="BQ942" s="26"/>
      <c r="BR942" s="26"/>
      <c r="BS942" s="26"/>
      <c r="BT942" s="26"/>
      <c r="BU942" s="26"/>
      <c r="BV942" s="26"/>
      <c r="BW942" s="26"/>
      <c r="BX942" s="26"/>
      <c r="BY942" s="26"/>
      <c r="BZ942" s="26"/>
      <c r="CA942" s="26"/>
      <c r="CB942" s="26"/>
      <c r="CC942" s="26"/>
    </row>
    <row r="943" spans="1:81" ht="15.75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N943" s="26"/>
      <c r="BO943" s="26"/>
      <c r="BP943" s="26"/>
      <c r="BQ943" s="26"/>
      <c r="BR943" s="26"/>
      <c r="BS943" s="26"/>
      <c r="BT943" s="26"/>
      <c r="BU943" s="26"/>
      <c r="BV943" s="26"/>
      <c r="BW943" s="26"/>
      <c r="BX943" s="26"/>
      <c r="BY943" s="26"/>
      <c r="BZ943" s="26"/>
      <c r="CA943" s="26"/>
      <c r="CB943" s="26"/>
      <c r="CC943" s="26"/>
    </row>
    <row r="944" spans="1:81" ht="15.75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6"/>
      <c r="BQ944" s="26"/>
      <c r="BR944" s="26"/>
      <c r="BS944" s="26"/>
      <c r="BT944" s="26"/>
      <c r="BU944" s="26"/>
      <c r="BV944" s="26"/>
      <c r="BW944" s="26"/>
      <c r="BX944" s="26"/>
      <c r="BY944" s="26"/>
      <c r="BZ944" s="26"/>
      <c r="CA944" s="26"/>
      <c r="CB944" s="26"/>
      <c r="CC944" s="26"/>
    </row>
    <row r="945" spans="1:81" ht="15.75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6"/>
      <c r="BQ945" s="26"/>
      <c r="BR945" s="26"/>
      <c r="BS945" s="26"/>
      <c r="BT945" s="26"/>
      <c r="BU945" s="26"/>
      <c r="BV945" s="26"/>
      <c r="BW945" s="26"/>
      <c r="BX945" s="26"/>
      <c r="BY945" s="26"/>
      <c r="BZ945" s="26"/>
      <c r="CA945" s="26"/>
      <c r="CB945" s="26"/>
      <c r="CC945" s="26"/>
    </row>
    <row r="946" spans="1:81" ht="15.75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  <c r="BS946" s="26"/>
      <c r="BT946" s="26"/>
      <c r="BU946" s="26"/>
      <c r="BV946" s="26"/>
      <c r="BW946" s="26"/>
      <c r="BX946" s="26"/>
      <c r="BY946" s="26"/>
      <c r="BZ946" s="26"/>
      <c r="CA946" s="26"/>
      <c r="CB946" s="26"/>
      <c r="CC946" s="26"/>
    </row>
    <row r="947" spans="1:81" ht="15.75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  <c r="BS947" s="26"/>
      <c r="BT947" s="26"/>
      <c r="BU947" s="26"/>
      <c r="BV947" s="26"/>
      <c r="BW947" s="26"/>
      <c r="BX947" s="26"/>
      <c r="BY947" s="26"/>
      <c r="BZ947" s="26"/>
      <c r="CA947" s="26"/>
      <c r="CB947" s="26"/>
      <c r="CC947" s="26"/>
    </row>
    <row r="948" spans="1:81" ht="15.75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6"/>
      <c r="BQ948" s="26"/>
      <c r="BR948" s="26"/>
      <c r="BS948" s="26"/>
      <c r="BT948" s="26"/>
      <c r="BU948" s="26"/>
      <c r="BV948" s="26"/>
      <c r="BW948" s="26"/>
      <c r="BX948" s="26"/>
      <c r="BY948" s="26"/>
      <c r="BZ948" s="26"/>
      <c r="CA948" s="26"/>
      <c r="CB948" s="26"/>
      <c r="CC948" s="26"/>
    </row>
    <row r="949" spans="1:81" ht="15.75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6"/>
      <c r="BQ949" s="26"/>
      <c r="BR949" s="26"/>
      <c r="BS949" s="26"/>
      <c r="BT949" s="26"/>
      <c r="BU949" s="26"/>
      <c r="BV949" s="26"/>
      <c r="BW949" s="26"/>
      <c r="BX949" s="26"/>
      <c r="BY949" s="26"/>
      <c r="BZ949" s="26"/>
      <c r="CA949" s="26"/>
      <c r="CB949" s="26"/>
      <c r="CC949" s="26"/>
    </row>
    <row r="950" spans="1:81" ht="15.75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6"/>
      <c r="BQ950" s="26"/>
      <c r="BR950" s="26"/>
      <c r="BS950" s="26"/>
      <c r="BT950" s="26"/>
      <c r="BU950" s="26"/>
      <c r="BV950" s="26"/>
      <c r="BW950" s="26"/>
      <c r="BX950" s="26"/>
      <c r="BY950" s="26"/>
      <c r="BZ950" s="26"/>
      <c r="CA950" s="26"/>
      <c r="CB950" s="26"/>
      <c r="CC950" s="26"/>
    </row>
    <row r="951" spans="1:81" ht="15.75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6"/>
      <c r="BQ951" s="26"/>
      <c r="BR951" s="26"/>
      <c r="BS951" s="26"/>
      <c r="BT951" s="26"/>
      <c r="BU951" s="26"/>
      <c r="BV951" s="26"/>
      <c r="BW951" s="26"/>
      <c r="BX951" s="26"/>
      <c r="BY951" s="26"/>
      <c r="BZ951" s="26"/>
      <c r="CA951" s="26"/>
      <c r="CB951" s="26"/>
      <c r="CC951" s="26"/>
    </row>
    <row r="952" spans="1:81" ht="15.75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  <c r="BS952" s="26"/>
      <c r="BT952" s="26"/>
      <c r="BU952" s="26"/>
      <c r="BV952" s="26"/>
      <c r="BW952" s="26"/>
      <c r="BX952" s="26"/>
      <c r="BY952" s="26"/>
      <c r="BZ952" s="26"/>
      <c r="CA952" s="26"/>
      <c r="CB952" s="26"/>
      <c r="CC952" s="26"/>
    </row>
    <row r="953" spans="1:81" ht="15.75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6"/>
      <c r="BQ953" s="26"/>
      <c r="BR953" s="26"/>
      <c r="BS953" s="26"/>
      <c r="BT953" s="26"/>
      <c r="BU953" s="26"/>
      <c r="BV953" s="26"/>
      <c r="BW953" s="26"/>
      <c r="BX953" s="26"/>
      <c r="BY953" s="26"/>
      <c r="BZ953" s="26"/>
      <c r="CA953" s="26"/>
      <c r="CB953" s="26"/>
      <c r="CC953" s="26"/>
    </row>
    <row r="954" spans="1:81" ht="15.7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/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</row>
    <row r="955" spans="1:81" ht="15.75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  <c r="BS955" s="26"/>
      <c r="BT955" s="26"/>
      <c r="BU955" s="26"/>
      <c r="BV955" s="26"/>
      <c r="BW955" s="26"/>
      <c r="BX955" s="26"/>
      <c r="BY955" s="26"/>
      <c r="BZ955" s="26"/>
      <c r="CA955" s="26"/>
      <c r="CB955" s="26"/>
      <c r="CC955" s="26"/>
    </row>
    <row r="956" spans="1:81" ht="15.75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6"/>
      <c r="BQ956" s="26"/>
      <c r="BR956" s="26"/>
      <c r="BS956" s="26"/>
      <c r="BT956" s="26"/>
      <c r="BU956" s="26"/>
      <c r="BV956" s="26"/>
      <c r="BW956" s="26"/>
      <c r="BX956" s="26"/>
      <c r="BY956" s="26"/>
      <c r="BZ956" s="26"/>
      <c r="CA956" s="26"/>
      <c r="CB956" s="26"/>
      <c r="CC956" s="26"/>
    </row>
    <row r="957" spans="1:81" ht="15.75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6"/>
      <c r="BQ957" s="26"/>
      <c r="BR957" s="26"/>
      <c r="BS957" s="26"/>
      <c r="BT957" s="26"/>
      <c r="BU957" s="26"/>
      <c r="BV957" s="26"/>
      <c r="BW957" s="26"/>
      <c r="BX957" s="26"/>
      <c r="BY957" s="26"/>
      <c r="BZ957" s="26"/>
      <c r="CA957" s="26"/>
      <c r="CB957" s="26"/>
      <c r="CC957" s="26"/>
    </row>
    <row r="958" spans="1:81" ht="15.75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26"/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</row>
    <row r="959" spans="1:81" ht="15.75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6"/>
      <c r="BQ959" s="26"/>
      <c r="BR959" s="26"/>
      <c r="BS959" s="26"/>
      <c r="BT959" s="26"/>
      <c r="BU959" s="26"/>
      <c r="BV959" s="26"/>
      <c r="BW959" s="26"/>
      <c r="BX959" s="26"/>
      <c r="BY959" s="26"/>
      <c r="BZ959" s="26"/>
      <c r="CA959" s="26"/>
      <c r="CB959" s="26"/>
      <c r="CC959" s="26"/>
    </row>
    <row r="960" spans="1:81" ht="15.75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6"/>
      <c r="BQ960" s="26"/>
      <c r="BR960" s="26"/>
      <c r="BS960" s="26"/>
      <c r="BT960" s="26"/>
      <c r="BU960" s="26"/>
      <c r="BV960" s="26"/>
      <c r="BW960" s="26"/>
      <c r="BX960" s="26"/>
      <c r="BY960" s="26"/>
      <c r="BZ960" s="26"/>
      <c r="CA960" s="26"/>
      <c r="CB960" s="26"/>
      <c r="CC960" s="26"/>
    </row>
    <row r="961" spans="1:81" ht="15.75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6"/>
      <c r="BQ961" s="26"/>
      <c r="BR961" s="26"/>
      <c r="BS961" s="26"/>
      <c r="BT961" s="26"/>
      <c r="BU961" s="26"/>
      <c r="BV961" s="26"/>
      <c r="BW961" s="26"/>
      <c r="BX961" s="26"/>
      <c r="BY961" s="26"/>
      <c r="BZ961" s="26"/>
      <c r="CA961" s="26"/>
      <c r="CB961" s="26"/>
      <c r="CC961" s="26"/>
    </row>
    <row r="962" spans="1:81" ht="15.75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/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</row>
    <row r="963" spans="1:81" ht="15.75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6"/>
      <c r="BQ963" s="26"/>
      <c r="BR963" s="26"/>
      <c r="BS963" s="26"/>
      <c r="BT963" s="26"/>
      <c r="BU963" s="26"/>
      <c r="BV963" s="26"/>
      <c r="BW963" s="26"/>
      <c r="BX963" s="26"/>
      <c r="BY963" s="26"/>
      <c r="BZ963" s="26"/>
      <c r="CA963" s="26"/>
      <c r="CB963" s="26"/>
      <c r="CC963" s="26"/>
    </row>
    <row r="964" spans="1:81" ht="15.75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/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</row>
    <row r="965" spans="1:81" ht="15.75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6"/>
      <c r="BQ965" s="26"/>
      <c r="BR965" s="26"/>
      <c r="BS965" s="26"/>
      <c r="BT965" s="26"/>
      <c r="BU965" s="26"/>
      <c r="BV965" s="26"/>
      <c r="BW965" s="26"/>
      <c r="BX965" s="26"/>
      <c r="BY965" s="26"/>
      <c r="BZ965" s="26"/>
      <c r="CA965" s="26"/>
      <c r="CB965" s="26"/>
      <c r="CC965" s="26"/>
    </row>
    <row r="966" spans="1:81" ht="15.75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/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</row>
    <row r="967" spans="1:81" ht="15.75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6"/>
      <c r="BQ967" s="26"/>
      <c r="BR967" s="26"/>
      <c r="BS967" s="26"/>
      <c r="BT967" s="26"/>
      <c r="BU967" s="26"/>
      <c r="BV967" s="26"/>
      <c r="BW967" s="26"/>
      <c r="BX967" s="26"/>
      <c r="BY967" s="26"/>
      <c r="BZ967" s="26"/>
      <c r="CA967" s="26"/>
      <c r="CB967" s="26"/>
      <c r="CC967" s="26"/>
    </row>
    <row r="968" spans="1:81" ht="15.75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6"/>
      <c r="BQ968" s="26"/>
      <c r="BR968" s="26"/>
      <c r="BS968" s="26"/>
      <c r="BT968" s="26"/>
      <c r="BU968" s="26"/>
      <c r="BV968" s="26"/>
      <c r="BW968" s="26"/>
      <c r="BX968" s="26"/>
      <c r="BY968" s="26"/>
      <c r="BZ968" s="26"/>
      <c r="CA968" s="26"/>
      <c r="CB968" s="26"/>
      <c r="CC968" s="26"/>
    </row>
    <row r="969" spans="1:81" ht="15.75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6"/>
      <c r="BQ969" s="26"/>
      <c r="BR969" s="26"/>
      <c r="BS969" s="26"/>
      <c r="BT969" s="26"/>
      <c r="BU969" s="26"/>
      <c r="BV969" s="26"/>
      <c r="BW969" s="26"/>
      <c r="BX969" s="26"/>
      <c r="BY969" s="26"/>
      <c r="BZ969" s="26"/>
      <c r="CA969" s="26"/>
      <c r="CB969" s="26"/>
      <c r="CC969" s="26"/>
    </row>
    <row r="970" spans="1:81" ht="15.75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6"/>
      <c r="BQ970" s="26"/>
      <c r="BR970" s="26"/>
      <c r="BS970" s="26"/>
      <c r="BT970" s="26"/>
      <c r="BU970" s="26"/>
      <c r="BV970" s="26"/>
      <c r="BW970" s="26"/>
      <c r="BX970" s="26"/>
      <c r="BY970" s="26"/>
      <c r="BZ970" s="26"/>
      <c r="CA970" s="26"/>
      <c r="CB970" s="26"/>
      <c r="CC970" s="26"/>
    </row>
    <row r="971" spans="1:81" ht="15.75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6"/>
      <c r="BQ971" s="26"/>
      <c r="BR971" s="26"/>
      <c r="BS971" s="26"/>
      <c r="BT971" s="26"/>
      <c r="BU971" s="26"/>
      <c r="BV971" s="26"/>
      <c r="BW971" s="26"/>
      <c r="BX971" s="26"/>
      <c r="BY971" s="26"/>
      <c r="BZ971" s="26"/>
      <c r="CA971" s="26"/>
      <c r="CB971" s="26"/>
      <c r="CC971" s="26"/>
    </row>
    <row r="972" spans="1:81" ht="15.75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/>
      <c r="BT972" s="26"/>
      <c r="BU972" s="26"/>
      <c r="BV972" s="26"/>
      <c r="BW972" s="26"/>
      <c r="BX972" s="26"/>
      <c r="BY972" s="26"/>
      <c r="BZ972" s="26"/>
      <c r="CA972" s="26"/>
      <c r="CB972" s="26"/>
      <c r="CC972" s="26"/>
    </row>
    <row r="973" spans="1:81" ht="15.75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6"/>
      <c r="BQ973" s="26"/>
      <c r="BR973" s="26"/>
      <c r="BS973" s="26"/>
      <c r="BT973" s="26"/>
      <c r="BU973" s="26"/>
      <c r="BV973" s="26"/>
      <c r="BW973" s="26"/>
      <c r="BX973" s="26"/>
      <c r="BY973" s="26"/>
      <c r="BZ973" s="26"/>
      <c r="CA973" s="26"/>
      <c r="CB973" s="26"/>
      <c r="CC973" s="26"/>
    </row>
    <row r="974" spans="1:81" ht="15.75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26"/>
      <c r="BT974" s="26"/>
      <c r="BU974" s="26"/>
      <c r="BV974" s="26"/>
      <c r="BW974" s="26"/>
      <c r="BX974" s="26"/>
      <c r="BY974" s="26"/>
      <c r="BZ974" s="26"/>
      <c r="CA974" s="26"/>
      <c r="CB974" s="26"/>
      <c r="CC974" s="26"/>
    </row>
    <row r="975" spans="1:81" ht="15.75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6"/>
      <c r="BQ975" s="26"/>
      <c r="BR975" s="26"/>
      <c r="BS975" s="26"/>
      <c r="BT975" s="26"/>
      <c r="BU975" s="26"/>
      <c r="BV975" s="26"/>
      <c r="BW975" s="26"/>
      <c r="BX975" s="26"/>
      <c r="BY975" s="26"/>
      <c r="BZ975" s="26"/>
      <c r="CA975" s="26"/>
      <c r="CB975" s="26"/>
      <c r="CC975" s="26"/>
    </row>
    <row r="976" spans="1:81" ht="15.75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6"/>
      <c r="BQ976" s="26"/>
      <c r="BR976" s="26"/>
      <c r="BS976" s="26"/>
      <c r="BT976" s="26"/>
      <c r="BU976" s="26"/>
      <c r="BV976" s="26"/>
      <c r="BW976" s="26"/>
      <c r="BX976" s="26"/>
      <c r="BY976" s="26"/>
      <c r="BZ976" s="26"/>
      <c r="CA976" s="26"/>
      <c r="CB976" s="26"/>
      <c r="CC976" s="26"/>
    </row>
    <row r="977" spans="1:81" ht="15.75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/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</row>
    <row r="978" spans="1:81" ht="15.75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6"/>
      <c r="BQ978" s="26"/>
      <c r="BR978" s="26"/>
      <c r="BS978" s="26"/>
      <c r="BT978" s="26"/>
      <c r="BU978" s="26"/>
      <c r="BV978" s="26"/>
      <c r="BW978" s="26"/>
      <c r="BX978" s="26"/>
      <c r="BY978" s="26"/>
      <c r="BZ978" s="26"/>
      <c r="CA978" s="26"/>
      <c r="CB978" s="26"/>
      <c r="CC978" s="26"/>
    </row>
    <row r="979" spans="1:81" ht="15.75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6"/>
      <c r="BQ979" s="26"/>
      <c r="BR979" s="26"/>
      <c r="BS979" s="26"/>
      <c r="BT979" s="26"/>
      <c r="BU979" s="26"/>
      <c r="BV979" s="26"/>
      <c r="BW979" s="26"/>
      <c r="BX979" s="26"/>
      <c r="BY979" s="26"/>
      <c r="BZ979" s="26"/>
      <c r="CA979" s="26"/>
      <c r="CB979" s="26"/>
      <c r="CC979" s="26"/>
    </row>
    <row r="980" spans="1:81" ht="15.75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/>
      <c r="BW980" s="26"/>
      <c r="BX980" s="26"/>
      <c r="BY980" s="26"/>
      <c r="BZ980" s="26"/>
      <c r="CA980" s="26"/>
      <c r="CB980" s="26"/>
      <c r="CC980" s="26"/>
    </row>
    <row r="981" spans="1:81" ht="15.75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</row>
    <row r="982" spans="1:81" ht="15.75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</row>
    <row r="983" spans="1:81" ht="15.75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</row>
    <row r="984" spans="1:81" ht="15.75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</row>
    <row r="985" spans="1:81" ht="15.75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/>
      <c r="BW985" s="26"/>
      <c r="BX985" s="26"/>
      <c r="BY985" s="26"/>
      <c r="BZ985" s="26"/>
      <c r="CA985" s="26"/>
      <c r="CB985" s="26"/>
      <c r="CC985" s="26"/>
    </row>
    <row r="986" spans="1:81" ht="15.75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6"/>
      <c r="BQ986" s="26"/>
      <c r="BR986" s="26"/>
      <c r="BS986" s="26"/>
      <c r="BT986" s="26"/>
      <c r="BU986" s="26"/>
      <c r="BV986" s="26"/>
      <c r="BW986" s="26"/>
      <c r="BX986" s="26"/>
      <c r="BY986" s="26"/>
      <c r="BZ986" s="26"/>
      <c r="CA986" s="26"/>
      <c r="CB986" s="26"/>
      <c r="CC986" s="26"/>
    </row>
    <row r="987" spans="1:81" ht="15.75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/>
      <c r="BT987" s="26"/>
      <c r="BU987" s="26"/>
      <c r="BV987" s="26"/>
      <c r="BW987" s="26"/>
      <c r="BX987" s="26"/>
      <c r="BY987" s="26"/>
      <c r="BZ987" s="26"/>
      <c r="CA987" s="26"/>
      <c r="CB987" s="26"/>
      <c r="CC987" s="26"/>
    </row>
    <row r="988" spans="1:81" ht="15.75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6"/>
      <c r="BQ988" s="26"/>
      <c r="BR988" s="26"/>
      <c r="BS988" s="26"/>
      <c r="BT988" s="26"/>
      <c r="BU988" s="26"/>
      <c r="BV988" s="26"/>
      <c r="BW988" s="26"/>
      <c r="BX988" s="26"/>
      <c r="BY988" s="26"/>
      <c r="BZ988" s="26"/>
      <c r="CA988" s="26"/>
      <c r="CB988" s="26"/>
      <c r="CC988" s="26"/>
    </row>
    <row r="989" spans="1:81" ht="15.75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  <c r="BS989" s="26"/>
      <c r="BT989" s="26"/>
      <c r="BU989" s="26"/>
      <c r="BV989" s="26"/>
      <c r="BW989" s="26"/>
      <c r="BX989" s="26"/>
      <c r="BY989" s="26"/>
      <c r="BZ989" s="26"/>
      <c r="CA989" s="26"/>
      <c r="CB989" s="26"/>
      <c r="CC989" s="26"/>
    </row>
    <row r="990" spans="1:81" ht="15.75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6"/>
      <c r="BQ990" s="26"/>
      <c r="BR990" s="26"/>
      <c r="BS990" s="26"/>
      <c r="BT990" s="26"/>
      <c r="BU990" s="26"/>
      <c r="BV990" s="26"/>
      <c r="BW990" s="26"/>
      <c r="BX990" s="26"/>
      <c r="BY990" s="26"/>
      <c r="BZ990" s="26"/>
      <c r="CA990" s="26"/>
      <c r="CB990" s="26"/>
      <c r="CC990" s="26"/>
    </row>
    <row r="991" spans="1:81" ht="15.75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/>
      <c r="BT991" s="26"/>
      <c r="BU991" s="26"/>
      <c r="BV991" s="26"/>
      <c r="BW991" s="26"/>
      <c r="BX991" s="26"/>
      <c r="BY991" s="26"/>
      <c r="BZ991" s="26"/>
      <c r="CA991" s="26"/>
      <c r="CB991" s="26"/>
      <c r="CC991" s="26"/>
    </row>
    <row r="992" spans="1:81" ht="15.75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N992" s="26"/>
      <c r="BO992" s="26"/>
      <c r="BP992" s="26"/>
      <c r="BQ992" s="26"/>
      <c r="BR992" s="26"/>
      <c r="BS992" s="26"/>
      <c r="BT992" s="26"/>
      <c r="BU992" s="26"/>
      <c r="BV992" s="26"/>
      <c r="BW992" s="26"/>
      <c r="BX992" s="26"/>
      <c r="BY992" s="26"/>
      <c r="BZ992" s="26"/>
      <c r="CA992" s="26"/>
      <c r="CB992" s="26"/>
      <c r="CC992" s="26"/>
    </row>
    <row r="993" spans="1:81" ht="15.75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6"/>
      <c r="BQ993" s="26"/>
      <c r="BR993" s="26"/>
      <c r="BS993" s="26"/>
      <c r="BT993" s="26"/>
      <c r="BU993" s="26"/>
      <c r="BV993" s="26"/>
      <c r="BW993" s="26"/>
      <c r="BX993" s="26"/>
      <c r="BY993" s="26"/>
      <c r="BZ993" s="26"/>
      <c r="CA993" s="26"/>
      <c r="CB993" s="26"/>
      <c r="CC993" s="26"/>
    </row>
    <row r="994" spans="1:81" ht="15.75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6"/>
      <c r="BQ994" s="26"/>
      <c r="BR994" s="26"/>
      <c r="BS994" s="26"/>
      <c r="BT994" s="26"/>
      <c r="BU994" s="26"/>
      <c r="BV994" s="26"/>
      <c r="BW994" s="26"/>
      <c r="BX994" s="26"/>
      <c r="BY994" s="26"/>
      <c r="BZ994" s="26"/>
      <c r="CA994" s="26"/>
      <c r="CB994" s="26"/>
      <c r="CC994" s="26"/>
    </row>
    <row r="995" spans="1:81" ht="15.75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N995" s="26"/>
      <c r="BO995" s="26"/>
      <c r="BP995" s="26"/>
      <c r="BQ995" s="26"/>
      <c r="BR995" s="26"/>
      <c r="BS995" s="26"/>
      <c r="BT995" s="26"/>
      <c r="BU995" s="26"/>
      <c r="BV995" s="26"/>
      <c r="BW995" s="26"/>
      <c r="BX995" s="26"/>
      <c r="BY995" s="26"/>
      <c r="BZ995" s="26"/>
      <c r="CA995" s="26"/>
      <c r="CB995" s="26"/>
      <c r="CC995" s="26"/>
    </row>
    <row r="996" spans="1:81" ht="15.75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N996" s="26"/>
      <c r="BO996" s="26"/>
      <c r="BP996" s="26"/>
      <c r="BQ996" s="26"/>
      <c r="BR996" s="26"/>
      <c r="BS996" s="26"/>
      <c r="BT996" s="26"/>
      <c r="BU996" s="26"/>
      <c r="BV996" s="26"/>
      <c r="BW996" s="26"/>
      <c r="BX996" s="26"/>
      <c r="BY996" s="26"/>
      <c r="BZ996" s="26"/>
      <c r="CA996" s="26"/>
      <c r="CB996" s="26"/>
      <c r="CC996" s="26"/>
    </row>
    <row r="997" spans="1:81" ht="15.75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6"/>
      <c r="BQ997" s="26"/>
      <c r="BR997" s="26"/>
      <c r="BS997" s="26"/>
      <c r="BT997" s="26"/>
      <c r="BU997" s="26"/>
      <c r="BV997" s="26"/>
      <c r="BW997" s="26"/>
      <c r="BX997" s="26"/>
      <c r="BY997" s="26"/>
      <c r="BZ997" s="26"/>
      <c r="CA997" s="26"/>
      <c r="CB997" s="26"/>
      <c r="CC997" s="26"/>
    </row>
    <row r="998" spans="1:81" ht="15.75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6"/>
      <c r="BQ998" s="26"/>
      <c r="BR998" s="26"/>
      <c r="BS998" s="26"/>
      <c r="BT998" s="26"/>
      <c r="BU998" s="26"/>
      <c r="BV998" s="26"/>
      <c r="BW998" s="26"/>
      <c r="BX998" s="26"/>
      <c r="BY998" s="26"/>
      <c r="BZ998" s="26"/>
      <c r="CA998" s="26"/>
      <c r="CB998" s="26"/>
      <c r="CC998" s="26"/>
    </row>
    <row r="999" spans="1:81" ht="15.75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6"/>
      <c r="BQ999" s="26"/>
      <c r="BR999" s="26"/>
      <c r="BS999" s="26"/>
      <c r="BT999" s="26"/>
      <c r="BU999" s="26"/>
      <c r="BV999" s="26"/>
      <c r="BW999" s="26"/>
      <c r="BX999" s="26"/>
      <c r="BY999" s="26"/>
      <c r="BZ999" s="26"/>
      <c r="CA999" s="26"/>
      <c r="CB999" s="26"/>
      <c r="CC999" s="26"/>
    </row>
    <row r="1000" spans="1:81" ht="15.75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N1000" s="26"/>
      <c r="BO1000" s="26"/>
      <c r="BP1000" s="26"/>
      <c r="BQ1000" s="26"/>
      <c r="BR1000" s="26"/>
      <c r="BS1000" s="26"/>
      <c r="BT1000" s="26"/>
      <c r="BU1000" s="26"/>
      <c r="BV1000" s="26"/>
      <c r="BW1000" s="26"/>
      <c r="BX1000" s="26"/>
      <c r="BY1000" s="26"/>
      <c r="BZ1000" s="26"/>
      <c r="CA1000" s="26"/>
      <c r="CB1000" s="26"/>
      <c r="CC1000" s="26"/>
    </row>
  </sheetData>
  <conditionalFormatting sqref="C3:CC8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2"/>
  <sheetViews>
    <sheetView workbookViewId="0"/>
  </sheetViews>
  <sheetFormatPr baseColWidth="10" defaultColWidth="11.28515625" defaultRowHeight="15" customHeight="1" x14ac:dyDescent="0.2"/>
  <cols>
    <col min="1" max="1" width="5.7109375" customWidth="1"/>
    <col min="2" max="2" width="15.140625" customWidth="1"/>
    <col min="3" max="3" width="7.28515625" customWidth="1"/>
    <col min="4" max="4" width="38.140625" customWidth="1"/>
    <col min="5" max="5" width="14.140625" customWidth="1"/>
    <col min="6" max="26" width="7.85546875" customWidth="1"/>
  </cols>
  <sheetData>
    <row r="1" spans="1:26" ht="30.75" customHeight="1" x14ac:dyDescent="0.2">
      <c r="A1" s="48" t="s">
        <v>333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50" t="s">
        <v>1</v>
      </c>
      <c r="B4" s="50" t="s">
        <v>334</v>
      </c>
      <c r="C4" s="51" t="s">
        <v>335</v>
      </c>
      <c r="D4" s="50" t="s">
        <v>336</v>
      </c>
      <c r="E4" s="50" t="s">
        <v>337</v>
      </c>
      <c r="F4" s="50" t="s">
        <v>338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2" t="s">
        <v>10</v>
      </c>
      <c r="B5" s="3" t="s">
        <v>339</v>
      </c>
      <c r="C5" s="3">
        <v>4803</v>
      </c>
      <c r="D5" s="3" t="s">
        <v>340</v>
      </c>
      <c r="E5" s="53">
        <v>6.5221000000000003E-3</v>
      </c>
      <c r="F5" s="3" t="s">
        <v>341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10</v>
      </c>
      <c r="B6" s="3" t="s">
        <v>339</v>
      </c>
      <c r="C6" s="3">
        <v>3676</v>
      </c>
      <c r="D6" s="3" t="s">
        <v>342</v>
      </c>
      <c r="E6" s="53">
        <v>2.8829E-2</v>
      </c>
      <c r="F6" s="3" t="s">
        <v>343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10</v>
      </c>
      <c r="B7" s="3" t="s">
        <v>344</v>
      </c>
      <c r="C7" s="3">
        <v>32196</v>
      </c>
      <c r="D7" s="3" t="s">
        <v>345</v>
      </c>
      <c r="E7" s="53">
        <v>3.6826999999999998E-5</v>
      </c>
      <c r="F7" s="3" t="s">
        <v>346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 t="s">
        <v>10</v>
      </c>
      <c r="B8" s="3" t="s">
        <v>344</v>
      </c>
      <c r="C8" s="3">
        <v>15074</v>
      </c>
      <c r="D8" s="3" t="s">
        <v>347</v>
      </c>
      <c r="E8" s="53">
        <v>3.6826999999999998E-5</v>
      </c>
      <c r="F8" s="3" t="s">
        <v>348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2" t="s">
        <v>10</v>
      </c>
      <c r="B9" s="3" t="s">
        <v>344</v>
      </c>
      <c r="C9" s="3">
        <v>6259</v>
      </c>
      <c r="D9" s="3" t="s">
        <v>349</v>
      </c>
      <c r="E9" s="53">
        <v>2.1341E-4</v>
      </c>
      <c r="F9" s="3" t="s">
        <v>350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2" t="s">
        <v>10</v>
      </c>
      <c r="B10" s="3" t="s">
        <v>344</v>
      </c>
      <c r="C10" s="3">
        <v>6313</v>
      </c>
      <c r="D10" s="3" t="s">
        <v>351</v>
      </c>
      <c r="E10" s="53">
        <v>4.4206000000000002E-3</v>
      </c>
      <c r="F10" s="3" t="s">
        <v>341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2" t="s">
        <v>10</v>
      </c>
      <c r="B11" s="3" t="s">
        <v>344</v>
      </c>
      <c r="C11" s="3">
        <v>90304</v>
      </c>
      <c r="D11" s="3" t="s">
        <v>352</v>
      </c>
      <c r="E11" s="53">
        <v>1.9798E-2</v>
      </c>
      <c r="F11" s="3" t="s">
        <v>353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2" t="s">
        <v>10</v>
      </c>
      <c r="B12" s="3" t="s">
        <v>344</v>
      </c>
      <c r="C12" s="3">
        <v>6139</v>
      </c>
      <c r="D12" s="3" t="s">
        <v>354</v>
      </c>
      <c r="E12" s="53">
        <v>4.5371000000000002E-2</v>
      </c>
      <c r="F12" s="3" t="s">
        <v>355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2" t="s">
        <v>17</v>
      </c>
      <c r="B13" s="3" t="s">
        <v>339</v>
      </c>
      <c r="C13" s="3">
        <v>4803</v>
      </c>
      <c r="D13" s="3" t="s">
        <v>340</v>
      </c>
      <c r="E13" s="53">
        <v>1.7162E-10</v>
      </c>
      <c r="F13" s="3" t="s">
        <v>356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2" t="s">
        <v>17</v>
      </c>
      <c r="B14" s="3" t="s">
        <v>339</v>
      </c>
      <c r="C14" s="3">
        <v>140097</v>
      </c>
      <c r="D14" s="3" t="s">
        <v>357</v>
      </c>
      <c r="E14" s="53">
        <v>9.3249999999999997E-6</v>
      </c>
      <c r="F14" s="3" t="s">
        <v>358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2" t="s">
        <v>17</v>
      </c>
      <c r="B15" s="3" t="s">
        <v>339</v>
      </c>
      <c r="C15" s="3">
        <v>3676</v>
      </c>
      <c r="D15" s="3" t="s">
        <v>342</v>
      </c>
      <c r="E15" s="53">
        <v>1.7217000000000001E-5</v>
      </c>
      <c r="F15" s="3" t="s">
        <v>359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2" t="s">
        <v>17</v>
      </c>
      <c r="B16" s="3" t="s">
        <v>344</v>
      </c>
      <c r="C16" s="3">
        <v>32196</v>
      </c>
      <c r="D16" s="3" t="s">
        <v>345</v>
      </c>
      <c r="E16" s="53">
        <v>1.8593999999999999E-18</v>
      </c>
      <c r="F16" s="3" t="s">
        <v>360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2" t="s">
        <v>17</v>
      </c>
      <c r="B17" s="3" t="s">
        <v>344</v>
      </c>
      <c r="C17" s="3">
        <v>6259</v>
      </c>
      <c r="D17" s="3" t="s">
        <v>349</v>
      </c>
      <c r="E17" s="53">
        <v>1.4021999999999999E-14</v>
      </c>
      <c r="F17" s="3" t="s">
        <v>361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2" t="s">
        <v>17</v>
      </c>
      <c r="B18" s="3" t="s">
        <v>344</v>
      </c>
      <c r="C18" s="3">
        <v>15074</v>
      </c>
      <c r="D18" s="3" t="s">
        <v>347</v>
      </c>
      <c r="E18" s="53">
        <v>8.3207999999999998E-12</v>
      </c>
      <c r="F18" s="3" t="s">
        <v>362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2" t="s">
        <v>17</v>
      </c>
      <c r="B19" s="3" t="s">
        <v>344</v>
      </c>
      <c r="C19" s="3">
        <v>6313</v>
      </c>
      <c r="D19" s="3" t="s">
        <v>351</v>
      </c>
      <c r="E19" s="53">
        <v>7.5840000000000006E-11</v>
      </c>
      <c r="F19" s="3" t="s">
        <v>356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52" t="s">
        <v>17</v>
      </c>
      <c r="B20" s="3" t="s">
        <v>344</v>
      </c>
      <c r="C20" s="3">
        <v>90304</v>
      </c>
      <c r="D20" s="3" t="s">
        <v>352</v>
      </c>
      <c r="E20" s="53">
        <v>7.0001999999999999E-9</v>
      </c>
      <c r="F20" s="3" t="s">
        <v>363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52" t="s">
        <v>17</v>
      </c>
      <c r="B21" s="3" t="s">
        <v>344</v>
      </c>
      <c r="C21" s="3">
        <v>6310</v>
      </c>
      <c r="D21" s="3" t="s">
        <v>364</v>
      </c>
      <c r="E21" s="53">
        <v>3.6562E-8</v>
      </c>
      <c r="F21" s="3" t="s">
        <v>365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52" t="s">
        <v>17</v>
      </c>
      <c r="B22" s="3" t="s">
        <v>344</v>
      </c>
      <c r="C22" s="3">
        <v>6139</v>
      </c>
      <c r="D22" s="3" t="s">
        <v>354</v>
      </c>
      <c r="E22" s="53">
        <v>3.8646999999999996E-6</v>
      </c>
      <c r="F22" s="3" t="s">
        <v>366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2" t="s">
        <v>17</v>
      </c>
      <c r="B23" s="3" t="s">
        <v>344</v>
      </c>
      <c r="C23" s="3">
        <v>44260</v>
      </c>
      <c r="D23" s="3" t="s">
        <v>367</v>
      </c>
      <c r="E23" s="53">
        <v>3.3235000000000003E-5</v>
      </c>
      <c r="F23" s="3" t="s">
        <v>368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52" t="s">
        <v>17</v>
      </c>
      <c r="B24" s="3" t="s">
        <v>344</v>
      </c>
      <c r="C24" s="3">
        <v>46483</v>
      </c>
      <c r="D24" s="3" t="s">
        <v>369</v>
      </c>
      <c r="E24" s="53">
        <v>1.1648E-4</v>
      </c>
      <c r="F24" s="3" t="s">
        <v>370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52" t="s">
        <v>17</v>
      </c>
      <c r="B25" s="3" t="s">
        <v>344</v>
      </c>
      <c r="C25" s="3">
        <v>6725</v>
      </c>
      <c r="D25" s="3" t="s">
        <v>371</v>
      </c>
      <c r="E25" s="53">
        <v>1.6499E-4</v>
      </c>
      <c r="F25" s="3" t="s">
        <v>366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52" t="s">
        <v>17</v>
      </c>
      <c r="B26" s="3" t="s">
        <v>344</v>
      </c>
      <c r="C26" s="3">
        <v>1901360</v>
      </c>
      <c r="D26" s="3" t="s">
        <v>372</v>
      </c>
      <c r="E26" s="53">
        <v>1.6499E-4</v>
      </c>
      <c r="F26" s="3" t="s">
        <v>370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52" t="s">
        <v>17</v>
      </c>
      <c r="B27" s="3" t="s">
        <v>344</v>
      </c>
      <c r="C27" s="3">
        <v>43170</v>
      </c>
      <c r="D27" s="3" t="s">
        <v>373</v>
      </c>
      <c r="E27" s="53">
        <v>2.8271999999999998E-4</v>
      </c>
      <c r="F27" s="3" t="s">
        <v>374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52" t="s">
        <v>17</v>
      </c>
      <c r="B28" s="3" t="s">
        <v>344</v>
      </c>
      <c r="C28" s="3">
        <v>44238</v>
      </c>
      <c r="D28" s="3" t="s">
        <v>375</v>
      </c>
      <c r="E28" s="53">
        <v>9.6585999999999998E-3</v>
      </c>
      <c r="F28" s="3" t="s">
        <v>376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52" t="s">
        <v>17</v>
      </c>
      <c r="B29" s="3" t="s">
        <v>344</v>
      </c>
      <c r="C29" s="3">
        <v>34641</v>
      </c>
      <c r="D29" s="3" t="s">
        <v>377</v>
      </c>
      <c r="E29" s="53">
        <v>9.6585999999999998E-3</v>
      </c>
      <c r="F29" s="3" t="s">
        <v>366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52" t="s">
        <v>17</v>
      </c>
      <c r="B30" s="3" t="s">
        <v>344</v>
      </c>
      <c r="C30" s="3">
        <v>17000</v>
      </c>
      <c r="D30" s="3" t="s">
        <v>378</v>
      </c>
      <c r="E30" s="53">
        <v>4.6941999999999998E-2</v>
      </c>
      <c r="F30" s="3" t="s">
        <v>379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52" t="s">
        <v>21</v>
      </c>
      <c r="B31" s="3" t="s">
        <v>339</v>
      </c>
      <c r="C31" s="3">
        <v>3676</v>
      </c>
      <c r="D31" s="3" t="s">
        <v>342</v>
      </c>
      <c r="E31" s="53">
        <v>1.2967E-4</v>
      </c>
      <c r="F31" s="3" t="s">
        <v>380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52" t="s">
        <v>21</v>
      </c>
      <c r="B32" s="3" t="s">
        <v>339</v>
      </c>
      <c r="C32" s="3">
        <v>3677</v>
      </c>
      <c r="D32" s="3" t="s">
        <v>381</v>
      </c>
      <c r="E32" s="53">
        <v>4.5292999999999999E-4</v>
      </c>
      <c r="F32" s="3" t="s">
        <v>382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52" t="s">
        <v>21</v>
      </c>
      <c r="B33" s="3" t="s">
        <v>339</v>
      </c>
      <c r="C33" s="3">
        <v>4803</v>
      </c>
      <c r="D33" s="3" t="s">
        <v>340</v>
      </c>
      <c r="E33" s="53">
        <v>3.7430999999999999E-2</v>
      </c>
      <c r="F33" s="3" t="s">
        <v>383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2" t="s">
        <v>21</v>
      </c>
      <c r="B34" s="3" t="s">
        <v>339</v>
      </c>
      <c r="C34" s="3">
        <v>5488</v>
      </c>
      <c r="D34" s="3" t="s">
        <v>384</v>
      </c>
      <c r="E34" s="53">
        <v>3.9557000000000002E-2</v>
      </c>
      <c r="F34" s="3" t="s">
        <v>385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21</v>
      </c>
      <c r="B35" s="3" t="s">
        <v>339</v>
      </c>
      <c r="C35" s="3">
        <v>72341</v>
      </c>
      <c r="D35" s="3" t="s">
        <v>386</v>
      </c>
      <c r="E35" s="53">
        <v>3.9557000000000002E-2</v>
      </c>
      <c r="F35" s="3" t="s">
        <v>387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21</v>
      </c>
      <c r="B36" s="3" t="s">
        <v>339</v>
      </c>
      <c r="C36" s="3">
        <v>31177</v>
      </c>
      <c r="D36" s="3" t="s">
        <v>388</v>
      </c>
      <c r="E36" s="53">
        <v>3.9557000000000002E-2</v>
      </c>
      <c r="F36" s="3" t="s">
        <v>387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2" t="s">
        <v>21</v>
      </c>
      <c r="B37" s="3" t="s">
        <v>339</v>
      </c>
      <c r="C37" s="3">
        <v>1901363</v>
      </c>
      <c r="D37" s="3" t="s">
        <v>389</v>
      </c>
      <c r="E37" s="53">
        <v>3.9557000000000002E-2</v>
      </c>
      <c r="F37" s="3" t="s">
        <v>390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52" t="s">
        <v>21</v>
      </c>
      <c r="B38" s="3" t="s">
        <v>339</v>
      </c>
      <c r="C38" s="3">
        <v>97159</v>
      </c>
      <c r="D38" s="3" t="s">
        <v>391</v>
      </c>
      <c r="E38" s="53">
        <v>3.9557000000000002E-2</v>
      </c>
      <c r="F38" s="3" t="s">
        <v>390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52" t="s">
        <v>21</v>
      </c>
      <c r="B39" s="3" t="s">
        <v>344</v>
      </c>
      <c r="C39" s="3">
        <v>6259</v>
      </c>
      <c r="D39" s="3" t="s">
        <v>349</v>
      </c>
      <c r="E39" s="53">
        <v>9.9403999999999996E-11</v>
      </c>
      <c r="F39" s="3" t="s">
        <v>392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52" t="s">
        <v>21</v>
      </c>
      <c r="B40" s="3" t="s">
        <v>344</v>
      </c>
      <c r="C40" s="3">
        <v>15074</v>
      </c>
      <c r="D40" s="3" t="s">
        <v>347</v>
      </c>
      <c r="E40" s="53">
        <v>4.5267E-10</v>
      </c>
      <c r="F40" s="3" t="s">
        <v>393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52" t="s">
        <v>21</v>
      </c>
      <c r="B41" s="3" t="s">
        <v>344</v>
      </c>
      <c r="C41" s="3">
        <v>6310</v>
      </c>
      <c r="D41" s="3" t="s">
        <v>364</v>
      </c>
      <c r="E41" s="53">
        <v>1.2807000000000001E-6</v>
      </c>
      <c r="F41" s="3" t="s">
        <v>394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52" t="s">
        <v>21</v>
      </c>
      <c r="B42" s="3" t="s">
        <v>344</v>
      </c>
      <c r="C42" s="3">
        <v>90304</v>
      </c>
      <c r="D42" s="3" t="s">
        <v>352</v>
      </c>
      <c r="E42" s="53">
        <v>4.0893999999999998E-5</v>
      </c>
      <c r="F42" s="3" t="s">
        <v>392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52" t="s">
        <v>21</v>
      </c>
      <c r="B43" s="3" t="s">
        <v>344</v>
      </c>
      <c r="C43" s="3">
        <v>32196</v>
      </c>
      <c r="D43" s="3" t="s">
        <v>345</v>
      </c>
      <c r="E43" s="53">
        <v>9.6470000000000003E-5</v>
      </c>
      <c r="F43" s="3" t="s">
        <v>395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52" t="s">
        <v>21</v>
      </c>
      <c r="B44" s="3" t="s">
        <v>344</v>
      </c>
      <c r="C44" s="3">
        <v>44260</v>
      </c>
      <c r="D44" s="3" t="s">
        <v>367</v>
      </c>
      <c r="E44" s="53">
        <v>1.6180999999999999E-3</v>
      </c>
      <c r="F44" s="3" t="s">
        <v>396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52" t="s">
        <v>21</v>
      </c>
      <c r="B45" s="3" t="s">
        <v>344</v>
      </c>
      <c r="C45" s="3">
        <v>6139</v>
      </c>
      <c r="D45" s="3" t="s">
        <v>354</v>
      </c>
      <c r="E45" s="53">
        <v>5.4631000000000002E-3</v>
      </c>
      <c r="F45" s="3" t="s">
        <v>397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52" t="s">
        <v>21</v>
      </c>
      <c r="B46" s="3" t="s">
        <v>344</v>
      </c>
      <c r="C46" s="3">
        <v>6313</v>
      </c>
      <c r="D46" s="3" t="s">
        <v>351</v>
      </c>
      <c r="E46" s="53">
        <v>1.6237000000000001E-2</v>
      </c>
      <c r="F46" s="3" t="s">
        <v>383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52" t="s">
        <v>21</v>
      </c>
      <c r="B47" s="3" t="s">
        <v>344</v>
      </c>
      <c r="C47" s="3">
        <v>43170</v>
      </c>
      <c r="D47" s="3" t="s">
        <v>373</v>
      </c>
      <c r="E47" s="53">
        <v>3.9593000000000003E-2</v>
      </c>
      <c r="F47" s="3" t="s">
        <v>398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52" t="s">
        <v>21</v>
      </c>
      <c r="B48" s="3" t="s">
        <v>344</v>
      </c>
      <c r="C48" s="3">
        <v>6725</v>
      </c>
      <c r="D48" s="3" t="s">
        <v>371</v>
      </c>
      <c r="E48" s="53">
        <v>4.0118000000000001E-2</v>
      </c>
      <c r="F48" s="3" t="s">
        <v>399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" right="0.7" top="0.75" bottom="0.7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5"/>
  <sheetViews>
    <sheetView workbookViewId="0"/>
  </sheetViews>
  <sheetFormatPr baseColWidth="10" defaultColWidth="11.28515625" defaultRowHeight="15" customHeight="1" x14ac:dyDescent="0.2"/>
  <cols>
    <col min="1" max="1" width="6" customWidth="1"/>
    <col min="2" max="2" width="6.7109375" customWidth="1"/>
    <col min="3" max="3" width="15" customWidth="1"/>
    <col min="4" max="4" width="13.42578125" customWidth="1"/>
    <col min="5" max="5" width="17.28515625" customWidth="1"/>
    <col min="6" max="7" width="16.7109375" customWidth="1"/>
    <col min="8" max="8" width="17.85546875" customWidth="1"/>
    <col min="9" max="9" width="16.7109375" customWidth="1"/>
    <col min="10" max="10" width="17.85546875" customWidth="1"/>
    <col min="11" max="13" width="13.42578125" customWidth="1"/>
    <col min="14" max="14" width="17.28515625" customWidth="1"/>
    <col min="15" max="15" width="17.85546875" customWidth="1"/>
    <col min="16" max="26" width="10.5703125" customWidth="1"/>
  </cols>
  <sheetData>
    <row r="1" spans="1:26" ht="42.75" customHeight="1" x14ac:dyDescent="0.2">
      <c r="A1" s="54" t="s">
        <v>400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.75" customHeight="1" x14ac:dyDescent="0.2">
      <c r="A3" s="55"/>
      <c r="B3" s="55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customHeight="1" x14ac:dyDescent="0.2">
      <c r="A4" s="55"/>
      <c r="B4" s="57"/>
      <c r="C4" s="56"/>
      <c r="D4" s="55"/>
      <c r="E4" s="55"/>
      <c r="F4" s="55"/>
      <c r="G4" s="55"/>
      <c r="H4" s="55"/>
      <c r="I4" s="55"/>
      <c r="J4" s="55"/>
      <c r="K4" s="57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.75" customHeight="1" x14ac:dyDescent="0.2">
      <c r="A5" s="55" t="s">
        <v>401</v>
      </c>
      <c r="B5" s="140" t="s">
        <v>1</v>
      </c>
      <c r="C5" s="142" t="s">
        <v>402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 x14ac:dyDescent="0.2">
      <c r="A6" s="55"/>
      <c r="B6" s="141"/>
      <c r="C6" s="58" t="s">
        <v>403</v>
      </c>
      <c r="D6" s="58" t="s">
        <v>404</v>
      </c>
      <c r="E6" s="58" t="s">
        <v>405</v>
      </c>
      <c r="F6" s="58" t="s">
        <v>406</v>
      </c>
      <c r="G6" s="58" t="s">
        <v>407</v>
      </c>
      <c r="H6" s="58" t="s">
        <v>408</v>
      </c>
      <c r="I6" s="58" t="s">
        <v>409</v>
      </c>
      <c r="J6" s="58" t="s">
        <v>410</v>
      </c>
      <c r="K6" s="58" t="s">
        <v>411</v>
      </c>
      <c r="L6" s="58" t="s">
        <v>412</v>
      </c>
      <c r="M6" s="58" t="s">
        <v>413</v>
      </c>
      <c r="N6" s="58" t="s">
        <v>414</v>
      </c>
      <c r="O6" s="58" t="s">
        <v>415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 customHeight="1" x14ac:dyDescent="0.2">
      <c r="A7" s="55"/>
      <c r="B7" s="59" t="s">
        <v>10</v>
      </c>
      <c r="C7" s="60" t="s">
        <v>416</v>
      </c>
      <c r="D7" s="61" t="s">
        <v>417</v>
      </c>
      <c r="E7" s="61" t="s">
        <v>418</v>
      </c>
      <c r="F7" s="61" t="s">
        <v>419</v>
      </c>
      <c r="G7" s="61" t="s">
        <v>420</v>
      </c>
      <c r="H7" s="61" t="s">
        <v>421</v>
      </c>
      <c r="I7" s="61" t="s">
        <v>422</v>
      </c>
      <c r="J7" s="61" t="s">
        <v>423</v>
      </c>
      <c r="K7" s="61" t="s">
        <v>424</v>
      </c>
      <c r="L7" s="61" t="s">
        <v>425</v>
      </c>
      <c r="M7" s="62" t="s">
        <v>426</v>
      </c>
      <c r="N7" s="59" t="s">
        <v>427</v>
      </c>
      <c r="O7" s="63" t="s">
        <v>428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5.75" customHeight="1" x14ac:dyDescent="0.2">
      <c r="A8" s="55"/>
      <c r="B8" s="64" t="s">
        <v>17</v>
      </c>
      <c r="C8" s="65" t="s">
        <v>429</v>
      </c>
      <c r="D8" s="66" t="s">
        <v>430</v>
      </c>
      <c r="E8" s="66" t="s">
        <v>431</v>
      </c>
      <c r="F8" s="66" t="s">
        <v>432</v>
      </c>
      <c r="G8" s="66" t="s">
        <v>433</v>
      </c>
      <c r="H8" s="66" t="s">
        <v>434</v>
      </c>
      <c r="I8" s="66" t="s">
        <v>435</v>
      </c>
      <c r="J8" s="66" t="s">
        <v>436</v>
      </c>
      <c r="K8" s="66" t="s">
        <v>437</v>
      </c>
      <c r="L8" s="66" t="s">
        <v>438</v>
      </c>
      <c r="M8" s="67" t="s">
        <v>439</v>
      </c>
      <c r="N8" s="64" t="s">
        <v>440</v>
      </c>
      <c r="O8" s="14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5.75" customHeight="1" x14ac:dyDescent="0.2">
      <c r="A9" s="55"/>
      <c r="B9" s="69" t="s">
        <v>21</v>
      </c>
      <c r="C9" s="70" t="s">
        <v>441</v>
      </c>
      <c r="D9" s="71" t="s">
        <v>442</v>
      </c>
      <c r="E9" s="71" t="s">
        <v>443</v>
      </c>
      <c r="F9" s="71" t="s">
        <v>444</v>
      </c>
      <c r="G9" s="71" t="s">
        <v>445</v>
      </c>
      <c r="H9" s="71" t="s">
        <v>446</v>
      </c>
      <c r="I9" s="71" t="s">
        <v>447</v>
      </c>
      <c r="J9" s="71" t="s">
        <v>448</v>
      </c>
      <c r="K9" s="71" t="s">
        <v>449</v>
      </c>
      <c r="L9" s="71" t="s">
        <v>450</v>
      </c>
      <c r="M9" s="72" t="s">
        <v>451</v>
      </c>
      <c r="N9" s="69" t="s">
        <v>452</v>
      </c>
      <c r="O9" s="141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75" customHeight="1" x14ac:dyDescent="0.2">
      <c r="A10" s="55"/>
      <c r="B10" s="145" t="s">
        <v>1</v>
      </c>
      <c r="C10" s="142" t="s">
        <v>453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5.75" customHeight="1" x14ac:dyDescent="0.2">
      <c r="A11" s="55"/>
      <c r="B11" s="141"/>
      <c r="C11" s="58" t="s">
        <v>403</v>
      </c>
      <c r="D11" s="58" t="s">
        <v>404</v>
      </c>
      <c r="E11" s="58" t="s">
        <v>405</v>
      </c>
      <c r="F11" s="58" t="s">
        <v>406</v>
      </c>
      <c r="G11" s="58" t="s">
        <v>407</v>
      </c>
      <c r="H11" s="58" t="s">
        <v>408</v>
      </c>
      <c r="I11" s="58" t="s">
        <v>409</v>
      </c>
      <c r="J11" s="58" t="s">
        <v>410</v>
      </c>
      <c r="K11" s="58" t="s">
        <v>411</v>
      </c>
      <c r="L11" s="58" t="s">
        <v>412</v>
      </c>
      <c r="M11" s="58" t="s">
        <v>413</v>
      </c>
      <c r="N11" s="58" t="s">
        <v>414</v>
      </c>
      <c r="O11" s="58" t="s">
        <v>415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5.75" customHeight="1" x14ac:dyDescent="0.2">
      <c r="A12" s="55"/>
      <c r="B12" s="59" t="s">
        <v>10</v>
      </c>
      <c r="C12" s="60" t="s">
        <v>454</v>
      </c>
      <c r="D12" s="61" t="s">
        <v>455</v>
      </c>
      <c r="E12" s="61" t="s">
        <v>456</v>
      </c>
      <c r="F12" s="61" t="s">
        <v>457</v>
      </c>
      <c r="G12" s="61" t="s">
        <v>458</v>
      </c>
      <c r="H12" s="61" t="s">
        <v>459</v>
      </c>
      <c r="I12" s="61" t="s">
        <v>460</v>
      </c>
      <c r="J12" s="61" t="s">
        <v>461</v>
      </c>
      <c r="K12" s="61" t="s">
        <v>462</v>
      </c>
      <c r="L12" s="61" t="s">
        <v>463</v>
      </c>
      <c r="M12" s="62" t="s">
        <v>464</v>
      </c>
      <c r="N12" s="59" t="s">
        <v>465</v>
      </c>
      <c r="O12" s="63" t="s">
        <v>466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 customHeight="1" x14ac:dyDescent="0.2">
      <c r="A13" s="55"/>
      <c r="B13" s="64" t="s">
        <v>17</v>
      </c>
      <c r="C13" s="65" t="s">
        <v>467</v>
      </c>
      <c r="D13" s="66" t="s">
        <v>468</v>
      </c>
      <c r="E13" s="66" t="s">
        <v>469</v>
      </c>
      <c r="F13" s="66" t="s">
        <v>470</v>
      </c>
      <c r="G13" s="66" t="s">
        <v>471</v>
      </c>
      <c r="H13" s="66" t="s">
        <v>472</v>
      </c>
      <c r="I13" s="66" t="s">
        <v>473</v>
      </c>
      <c r="J13" s="66" t="s">
        <v>474</v>
      </c>
      <c r="K13" s="66" t="s">
        <v>475</v>
      </c>
      <c r="L13" s="66" t="s">
        <v>476</v>
      </c>
      <c r="M13" s="67" t="s">
        <v>477</v>
      </c>
      <c r="N13" s="64" t="s">
        <v>478</v>
      </c>
      <c r="O13" s="14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 x14ac:dyDescent="0.2">
      <c r="A14" s="55"/>
      <c r="B14" s="69" t="s">
        <v>21</v>
      </c>
      <c r="C14" s="70" t="s">
        <v>479</v>
      </c>
      <c r="D14" s="71" t="s">
        <v>480</v>
      </c>
      <c r="E14" s="71" t="s">
        <v>481</v>
      </c>
      <c r="F14" s="71" t="s">
        <v>482</v>
      </c>
      <c r="G14" s="71" t="s">
        <v>483</v>
      </c>
      <c r="H14" s="71" t="s">
        <v>484</v>
      </c>
      <c r="I14" s="71" t="s">
        <v>485</v>
      </c>
      <c r="J14" s="71" t="s">
        <v>486</v>
      </c>
      <c r="K14" s="71" t="s">
        <v>487</v>
      </c>
      <c r="L14" s="71" t="s">
        <v>488</v>
      </c>
      <c r="M14" s="72" t="s">
        <v>489</v>
      </c>
      <c r="N14" s="69" t="s">
        <v>490</v>
      </c>
      <c r="O14" s="141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 customHeight="1" x14ac:dyDescent="0.2">
      <c r="A15" s="55"/>
      <c r="B15" s="145" t="s">
        <v>1</v>
      </c>
      <c r="C15" s="142" t="s">
        <v>491</v>
      </c>
      <c r="D15" s="143"/>
      <c r="E15" s="143"/>
      <c r="F15" s="143"/>
      <c r="G15" s="143"/>
      <c r="H15" s="143"/>
      <c r="I15" s="14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 x14ac:dyDescent="0.2">
      <c r="A16" s="55"/>
      <c r="B16" s="141"/>
      <c r="C16" s="68" t="s">
        <v>406</v>
      </c>
      <c r="D16" s="68" t="s">
        <v>492</v>
      </c>
      <c r="E16" s="68" t="s">
        <v>414</v>
      </c>
      <c r="F16" s="58" t="s">
        <v>493</v>
      </c>
      <c r="G16" s="58" t="s">
        <v>494</v>
      </c>
      <c r="H16" s="58" t="s">
        <v>415</v>
      </c>
      <c r="I16" s="14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 x14ac:dyDescent="0.2">
      <c r="A17" s="55"/>
      <c r="B17" s="73" t="s">
        <v>10</v>
      </c>
      <c r="C17" s="60" t="s">
        <v>495</v>
      </c>
      <c r="D17" s="61" t="s">
        <v>496</v>
      </c>
      <c r="E17" s="62" t="s">
        <v>497</v>
      </c>
      <c r="F17" s="74">
        <f>3795889-834628</f>
        <v>2961261</v>
      </c>
      <c r="G17" s="59">
        <f>4178555-3798015</f>
        <v>380540</v>
      </c>
      <c r="H17" s="63" t="s">
        <v>498</v>
      </c>
      <c r="I17" s="141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 x14ac:dyDescent="0.2">
      <c r="A18" s="55"/>
      <c r="B18" s="75" t="s">
        <v>17</v>
      </c>
      <c r="C18" s="65" t="s">
        <v>499</v>
      </c>
      <c r="D18" s="66" t="s">
        <v>500</v>
      </c>
      <c r="E18" s="67" t="s">
        <v>501</v>
      </c>
      <c r="F18" s="76">
        <f>3865786-888648</f>
        <v>2977138</v>
      </c>
      <c r="G18" s="64">
        <f>4225101-3867912</f>
        <v>357189</v>
      </c>
      <c r="H18" s="63">
        <f>3820403-824637</f>
        <v>2995766</v>
      </c>
      <c r="I18" s="58" t="s">
        <v>493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 x14ac:dyDescent="0.2">
      <c r="A19" s="55"/>
      <c r="B19" s="77" t="s">
        <v>21</v>
      </c>
      <c r="C19" s="70" t="s">
        <v>502</v>
      </c>
      <c r="D19" s="71" t="s">
        <v>503</v>
      </c>
      <c r="E19" s="72" t="s">
        <v>504</v>
      </c>
      <c r="F19" s="71">
        <f>3842578-824567</f>
        <v>3018011</v>
      </c>
      <c r="G19" s="69">
        <f>4200352-3844704</f>
        <v>355648</v>
      </c>
      <c r="H19" s="63">
        <f>4178555-3822529</f>
        <v>356026</v>
      </c>
      <c r="I19" s="58" t="s">
        <v>494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 x14ac:dyDescent="0.2">
      <c r="A22" s="55" t="s">
        <v>505</v>
      </c>
      <c r="B22" s="145" t="s">
        <v>1</v>
      </c>
      <c r="C22" s="142" t="s">
        <v>506</v>
      </c>
      <c r="D22" s="143"/>
      <c r="E22" s="143"/>
      <c r="F22" s="143"/>
      <c r="G22" s="143"/>
      <c r="H22" s="143"/>
      <c r="I22" s="143"/>
      <c r="J22" s="144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 x14ac:dyDescent="0.2">
      <c r="A23" s="55"/>
      <c r="B23" s="141"/>
      <c r="C23" s="58" t="s">
        <v>406</v>
      </c>
      <c r="D23" s="58" t="s">
        <v>507</v>
      </c>
      <c r="E23" s="58" t="s">
        <v>508</v>
      </c>
      <c r="F23" s="58" t="s">
        <v>509</v>
      </c>
      <c r="G23" s="58">
        <v>1</v>
      </c>
      <c r="H23" s="58">
        <v>2</v>
      </c>
      <c r="I23" s="58" t="s">
        <v>414</v>
      </c>
      <c r="J23" s="58" t="s">
        <v>415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 x14ac:dyDescent="0.2">
      <c r="A24" s="55"/>
      <c r="B24" s="59" t="s">
        <v>10</v>
      </c>
      <c r="C24" s="78" t="s">
        <v>510</v>
      </c>
      <c r="D24" s="79" t="s">
        <v>511</v>
      </c>
      <c r="E24" s="79" t="s">
        <v>512</v>
      </c>
      <c r="F24" s="79" t="s">
        <v>513</v>
      </c>
      <c r="G24" s="80" t="s">
        <v>514</v>
      </c>
      <c r="H24" s="81" t="s">
        <v>515</v>
      </c>
      <c r="I24" s="59" t="s">
        <v>516</v>
      </c>
      <c r="J24" s="63" t="s">
        <v>517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 x14ac:dyDescent="0.2">
      <c r="A25" s="55"/>
      <c r="B25" s="64" t="s">
        <v>17</v>
      </c>
      <c r="C25" s="65" t="s">
        <v>518</v>
      </c>
      <c r="D25" s="66" t="s">
        <v>519</v>
      </c>
      <c r="E25" s="66" t="s">
        <v>520</v>
      </c>
      <c r="F25" s="66" t="s">
        <v>521</v>
      </c>
      <c r="G25" s="82" t="s">
        <v>522</v>
      </c>
      <c r="H25" s="83" t="s">
        <v>523</v>
      </c>
      <c r="I25" s="64" t="s">
        <v>524</v>
      </c>
      <c r="J25" s="14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 x14ac:dyDescent="0.2">
      <c r="A26" s="55"/>
      <c r="B26" s="69" t="s">
        <v>21</v>
      </c>
      <c r="C26" s="70" t="s">
        <v>525</v>
      </c>
      <c r="D26" s="71" t="s">
        <v>526</v>
      </c>
      <c r="E26" s="71" t="s">
        <v>527</v>
      </c>
      <c r="F26" s="71" t="s">
        <v>528</v>
      </c>
      <c r="G26" s="84" t="s">
        <v>529</v>
      </c>
      <c r="H26" s="85" t="s">
        <v>530</v>
      </c>
      <c r="I26" s="69" t="s">
        <v>531</v>
      </c>
      <c r="J26" s="141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 x14ac:dyDescent="0.2">
      <c r="A27" s="55"/>
      <c r="B27" s="145" t="s">
        <v>1</v>
      </c>
      <c r="C27" s="142" t="s">
        <v>532</v>
      </c>
      <c r="D27" s="143"/>
      <c r="E27" s="143"/>
      <c r="F27" s="143"/>
      <c r="G27" s="143"/>
      <c r="H27" s="143"/>
      <c r="I27" s="143"/>
      <c r="J27" s="143"/>
      <c r="K27" s="14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 x14ac:dyDescent="0.2">
      <c r="A28" s="55"/>
      <c r="B28" s="141"/>
      <c r="C28" s="58" t="s">
        <v>533</v>
      </c>
      <c r="D28" s="58" t="s">
        <v>534</v>
      </c>
      <c r="E28" s="58" t="s">
        <v>535</v>
      </c>
      <c r="F28" s="58" t="s">
        <v>536</v>
      </c>
      <c r="G28" s="58" t="s">
        <v>537</v>
      </c>
      <c r="H28" s="58" t="s">
        <v>410</v>
      </c>
      <c r="I28" s="58" t="s">
        <v>538</v>
      </c>
      <c r="J28" s="58" t="s">
        <v>539</v>
      </c>
      <c r="K28" s="58" t="s">
        <v>540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 x14ac:dyDescent="0.2">
      <c r="A29" s="55"/>
      <c r="B29" s="59" t="s">
        <v>10</v>
      </c>
      <c r="C29" s="60" t="s">
        <v>541</v>
      </c>
      <c r="D29" s="60" t="s">
        <v>542</v>
      </c>
      <c r="E29" s="60" t="s">
        <v>543</v>
      </c>
      <c r="F29" s="61" t="s">
        <v>544</v>
      </c>
      <c r="G29" s="61" t="s">
        <v>545</v>
      </c>
      <c r="H29" s="61" t="s">
        <v>546</v>
      </c>
      <c r="I29" s="61" t="s">
        <v>547</v>
      </c>
      <c r="J29" s="61" t="s">
        <v>548</v>
      </c>
      <c r="K29" s="62" t="s">
        <v>549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 x14ac:dyDescent="0.2">
      <c r="A30" s="55"/>
      <c r="B30" s="64" t="s">
        <v>17</v>
      </c>
      <c r="C30" s="65" t="s">
        <v>550</v>
      </c>
      <c r="D30" s="65" t="s">
        <v>551</v>
      </c>
      <c r="E30" s="65" t="s">
        <v>552</v>
      </c>
      <c r="F30" s="66" t="s">
        <v>553</v>
      </c>
      <c r="G30" s="66" t="s">
        <v>554</v>
      </c>
      <c r="H30" s="66" t="s">
        <v>555</v>
      </c>
      <c r="I30" s="66" t="s">
        <v>556</v>
      </c>
      <c r="J30" s="66" t="s">
        <v>557</v>
      </c>
      <c r="K30" s="67" t="s">
        <v>558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 x14ac:dyDescent="0.2">
      <c r="A31" s="55"/>
      <c r="B31" s="69" t="s">
        <v>21</v>
      </c>
      <c r="C31" s="70" t="s">
        <v>559</v>
      </c>
      <c r="D31" s="70" t="s">
        <v>560</v>
      </c>
      <c r="E31" s="70" t="s">
        <v>561</v>
      </c>
      <c r="F31" s="71" t="s">
        <v>562</v>
      </c>
      <c r="G31" s="71" t="s">
        <v>563</v>
      </c>
      <c r="H31" s="71" t="s">
        <v>564</v>
      </c>
      <c r="I31" s="71" t="s">
        <v>565</v>
      </c>
      <c r="J31" s="71" t="s">
        <v>566</v>
      </c>
      <c r="K31" s="72" t="s">
        <v>567</v>
      </c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 x14ac:dyDescent="0.2">
      <c r="A32" s="55"/>
      <c r="B32" s="145" t="s">
        <v>1</v>
      </c>
      <c r="C32" s="142" t="s">
        <v>568</v>
      </c>
      <c r="D32" s="143"/>
      <c r="E32" s="143"/>
      <c r="F32" s="143"/>
      <c r="G32" s="143"/>
      <c r="H32" s="143"/>
      <c r="I32" s="143"/>
      <c r="J32" s="143"/>
      <c r="K32" s="14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 x14ac:dyDescent="0.2">
      <c r="A33" s="55"/>
      <c r="B33" s="141"/>
      <c r="C33" s="86" t="s">
        <v>406</v>
      </c>
      <c r="D33" s="58" t="s">
        <v>405</v>
      </c>
      <c r="E33" s="58" t="s">
        <v>569</v>
      </c>
      <c r="F33" s="58" t="s">
        <v>570</v>
      </c>
      <c r="G33" s="58" t="s">
        <v>571</v>
      </c>
      <c r="H33" s="58" t="s">
        <v>10</v>
      </c>
      <c r="I33" s="58" t="s">
        <v>572</v>
      </c>
      <c r="J33" s="58" t="s">
        <v>573</v>
      </c>
      <c r="K33" s="58" t="s">
        <v>574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 x14ac:dyDescent="0.2">
      <c r="A34" s="55"/>
      <c r="B34" s="59" t="s">
        <v>10</v>
      </c>
      <c r="C34" s="87" t="s">
        <v>575</v>
      </c>
      <c r="D34" s="61" t="s">
        <v>576</v>
      </c>
      <c r="E34" s="61" t="s">
        <v>577</v>
      </c>
      <c r="F34" s="61" t="s">
        <v>578</v>
      </c>
      <c r="G34" s="61" t="s">
        <v>579</v>
      </c>
      <c r="H34" s="61" t="s">
        <v>580</v>
      </c>
      <c r="I34" s="61" t="s">
        <v>581</v>
      </c>
      <c r="J34" s="61" t="s">
        <v>582</v>
      </c>
      <c r="K34" s="62" t="s">
        <v>583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 x14ac:dyDescent="0.2">
      <c r="A35" s="55"/>
      <c r="B35" s="64" t="s">
        <v>17</v>
      </c>
      <c r="C35" s="88" t="s">
        <v>584</v>
      </c>
      <c r="D35" s="66" t="s">
        <v>585</v>
      </c>
      <c r="E35" s="66" t="s">
        <v>586</v>
      </c>
      <c r="F35" s="66" t="s">
        <v>587</v>
      </c>
      <c r="G35" s="66" t="s">
        <v>588</v>
      </c>
      <c r="H35" s="66" t="s">
        <v>589</v>
      </c>
      <c r="I35" s="66" t="s">
        <v>590</v>
      </c>
      <c r="J35" s="66" t="s">
        <v>591</v>
      </c>
      <c r="K35" s="67" t="s">
        <v>592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 x14ac:dyDescent="0.2">
      <c r="A36" s="55"/>
      <c r="B36" s="69" t="s">
        <v>21</v>
      </c>
      <c r="C36" s="89" t="s">
        <v>593</v>
      </c>
      <c r="D36" s="71" t="s">
        <v>594</v>
      </c>
      <c r="E36" s="71" t="s">
        <v>595</v>
      </c>
      <c r="F36" s="71" t="s">
        <v>596</v>
      </c>
      <c r="G36" s="71" t="s">
        <v>597</v>
      </c>
      <c r="H36" s="71" t="s">
        <v>598</v>
      </c>
      <c r="I36" s="71" t="s">
        <v>599</v>
      </c>
      <c r="J36" s="71" t="s">
        <v>600</v>
      </c>
      <c r="K36" s="72" t="s">
        <v>601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 x14ac:dyDescent="0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 x14ac:dyDescent="0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 x14ac:dyDescent="0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 x14ac:dyDescent="0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 x14ac:dyDescent="0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 x14ac:dyDescent="0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 x14ac:dyDescent="0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 x14ac:dyDescent="0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 x14ac:dyDescent="0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 x14ac:dyDescent="0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 x14ac:dyDescent="0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 x14ac:dyDescent="0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 x14ac:dyDescent="0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 x14ac:dyDescent="0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 x14ac:dyDescent="0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 x14ac:dyDescent="0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 x14ac:dyDescent="0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 x14ac:dyDescent="0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 x14ac:dyDescent="0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 x14ac:dyDescent="0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 x14ac:dyDescent="0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 x14ac:dyDescent="0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 x14ac:dyDescent="0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 x14ac:dyDescent="0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 x14ac:dyDescent="0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 x14ac:dyDescent="0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 x14ac:dyDescent="0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 x14ac:dyDescent="0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 x14ac:dyDescent="0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 x14ac:dyDescent="0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 x14ac:dyDescent="0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 x14ac:dyDescent="0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 x14ac:dyDescent="0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 x14ac:dyDescent="0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 x14ac:dyDescent="0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 x14ac:dyDescent="0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 x14ac:dyDescent="0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 x14ac:dyDescent="0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 x14ac:dyDescent="0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 x14ac:dyDescent="0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 x14ac:dyDescent="0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 x14ac:dyDescent="0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 x14ac:dyDescent="0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 x14ac:dyDescent="0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 x14ac:dyDescent="0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 x14ac:dyDescent="0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 x14ac:dyDescent="0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 x14ac:dyDescent="0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 x14ac:dyDescent="0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 x14ac:dyDescent="0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 x14ac:dyDescent="0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 x14ac:dyDescent="0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 x14ac:dyDescent="0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 x14ac:dyDescent="0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 x14ac:dyDescent="0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 x14ac:dyDescent="0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 x14ac:dyDescent="0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 x14ac:dyDescent="0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 x14ac:dyDescent="0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 x14ac:dyDescent="0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 x14ac:dyDescent="0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 x14ac:dyDescent="0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 x14ac:dyDescent="0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 x14ac:dyDescent="0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 x14ac:dyDescent="0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</sheetData>
  <mergeCells count="16">
    <mergeCell ref="O13:O14"/>
    <mergeCell ref="B15:B16"/>
    <mergeCell ref="B32:B33"/>
    <mergeCell ref="C32:K32"/>
    <mergeCell ref="C15:I15"/>
    <mergeCell ref="I16:I17"/>
    <mergeCell ref="B22:B23"/>
    <mergeCell ref="C22:J22"/>
    <mergeCell ref="J25:J26"/>
    <mergeCell ref="B27:B28"/>
    <mergeCell ref="C27:K27"/>
    <mergeCell ref="B5:B6"/>
    <mergeCell ref="C5:O5"/>
    <mergeCell ref="O8:O9"/>
    <mergeCell ref="B10:B11"/>
    <mergeCell ref="C10:O1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baseColWidth="10" defaultColWidth="11.28515625" defaultRowHeight="15" customHeight="1" x14ac:dyDescent="0.2"/>
  <cols>
    <col min="1" max="1" width="18.42578125" customWidth="1"/>
    <col min="2" max="2" width="17.28515625" customWidth="1"/>
    <col min="3" max="3" width="15.28515625" customWidth="1"/>
    <col min="4" max="4" width="13.7109375" customWidth="1"/>
    <col min="5" max="10" width="10.7109375" customWidth="1"/>
    <col min="11" max="11" width="19.7109375" customWidth="1"/>
    <col min="12" max="26" width="10.7109375" customWidth="1"/>
  </cols>
  <sheetData>
    <row r="1" spans="1:26" ht="45.75" customHeight="1" x14ac:dyDescent="0.2">
      <c r="A1" s="48" t="s">
        <v>602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46" t="s">
        <v>1</v>
      </c>
      <c r="B3" s="146" t="s">
        <v>603</v>
      </c>
      <c r="C3" s="146" t="s">
        <v>604</v>
      </c>
      <c r="D3" s="146" t="s">
        <v>605</v>
      </c>
      <c r="E3" s="149"/>
      <c r="F3" s="150"/>
      <c r="G3" s="150"/>
      <c r="H3" s="150"/>
      <c r="I3" s="150"/>
      <c r="J3" s="151"/>
      <c r="K3" s="146" t="s">
        <v>606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47"/>
      <c r="B4" s="147"/>
      <c r="C4" s="147"/>
      <c r="D4" s="147"/>
      <c r="E4" s="90" t="s">
        <v>607</v>
      </c>
      <c r="F4" s="152" t="s">
        <v>608</v>
      </c>
      <c r="G4" s="151"/>
      <c r="H4" s="153" t="s">
        <v>609</v>
      </c>
      <c r="I4" s="151"/>
      <c r="J4" s="91" t="s">
        <v>610</v>
      </c>
      <c r="K4" s="14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48"/>
      <c r="B5" s="148"/>
      <c r="C5" s="148"/>
      <c r="D5" s="148"/>
      <c r="E5" s="92" t="s">
        <v>611</v>
      </c>
      <c r="F5" s="93" t="s">
        <v>612</v>
      </c>
      <c r="G5" s="93" t="s">
        <v>613</v>
      </c>
      <c r="H5" s="94" t="s">
        <v>614</v>
      </c>
      <c r="I5" s="95" t="s">
        <v>615</v>
      </c>
      <c r="J5" s="96" t="s">
        <v>616</v>
      </c>
      <c r="K5" s="14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46" t="s">
        <v>617</v>
      </c>
      <c r="B6" s="146">
        <v>2</v>
      </c>
      <c r="C6" s="97" t="s">
        <v>618</v>
      </c>
      <c r="D6" s="98">
        <v>33700</v>
      </c>
      <c r="E6" s="97">
        <v>16.5</v>
      </c>
      <c r="F6" s="97"/>
      <c r="G6" s="99"/>
      <c r="H6" s="97">
        <v>15.5</v>
      </c>
      <c r="I6" s="100"/>
      <c r="J6" s="100"/>
      <c r="K6" s="97" t="s">
        <v>619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54"/>
      <c r="B7" s="154"/>
      <c r="C7" s="101" t="s">
        <v>620</v>
      </c>
      <c r="D7" s="102">
        <v>64920</v>
      </c>
      <c r="E7" s="103"/>
      <c r="F7" s="101"/>
      <c r="G7" s="104"/>
      <c r="H7" s="103"/>
      <c r="I7" s="101">
        <v>15.5</v>
      </c>
      <c r="J7" s="101">
        <v>17.5</v>
      </c>
      <c r="K7" s="101" t="s">
        <v>621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55" t="s">
        <v>622</v>
      </c>
      <c r="B8" s="155">
        <v>2</v>
      </c>
      <c r="C8" s="105" t="s">
        <v>623</v>
      </c>
      <c r="D8" s="106">
        <v>249730</v>
      </c>
      <c r="E8" s="107"/>
      <c r="F8" s="105"/>
      <c r="G8" s="108"/>
      <c r="H8" s="107"/>
      <c r="I8" s="107"/>
      <c r="J8" s="107"/>
      <c r="K8" s="105" t="s">
        <v>624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54"/>
      <c r="B9" s="154"/>
      <c r="C9" s="105" t="s">
        <v>625</v>
      </c>
      <c r="D9" s="106">
        <v>99153</v>
      </c>
      <c r="E9" s="105">
        <v>21.5</v>
      </c>
      <c r="F9" s="105"/>
      <c r="G9" s="108"/>
      <c r="H9" s="105">
        <v>15.5</v>
      </c>
      <c r="I9" s="105">
        <v>15.5</v>
      </c>
      <c r="J9" s="105">
        <v>17.5</v>
      </c>
      <c r="K9" s="105" t="s">
        <v>626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6" t="s">
        <v>627</v>
      </c>
      <c r="B10" s="156">
        <v>3</v>
      </c>
      <c r="C10" s="101" t="s">
        <v>628</v>
      </c>
      <c r="D10" s="102">
        <v>213743</v>
      </c>
      <c r="E10" s="103"/>
      <c r="F10" s="101"/>
      <c r="G10" s="104"/>
      <c r="H10" s="103"/>
      <c r="I10" s="103"/>
      <c r="J10" s="103"/>
      <c r="K10" s="101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47"/>
      <c r="B11" s="147"/>
      <c r="C11" s="101" t="s">
        <v>630</v>
      </c>
      <c r="D11" s="102">
        <v>94139</v>
      </c>
      <c r="E11" s="101">
        <v>18.5</v>
      </c>
      <c r="F11" s="101"/>
      <c r="G11" s="104"/>
      <c r="H11" s="103"/>
      <c r="I11" s="101">
        <v>15.5</v>
      </c>
      <c r="J11" s="101">
        <v>17.5</v>
      </c>
      <c r="K11" s="101" t="s">
        <v>631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4"/>
      <c r="B12" s="154"/>
      <c r="C12" s="101" t="s">
        <v>632</v>
      </c>
      <c r="D12" s="102">
        <v>49382</v>
      </c>
      <c r="E12" s="101">
        <v>21.5</v>
      </c>
      <c r="F12" s="101"/>
      <c r="G12" s="104"/>
      <c r="H12" s="103"/>
      <c r="I12" s="103"/>
      <c r="J12" s="103"/>
      <c r="K12" s="101" t="s">
        <v>633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5" t="s">
        <v>634</v>
      </c>
      <c r="B13" s="155">
        <v>4</v>
      </c>
      <c r="C13" s="105" t="s">
        <v>635</v>
      </c>
      <c r="D13" s="106">
        <v>249697</v>
      </c>
      <c r="E13" s="107"/>
      <c r="F13" s="105"/>
      <c r="G13" s="108"/>
      <c r="H13" s="107"/>
      <c r="I13" s="107"/>
      <c r="J13" s="107"/>
      <c r="K13" s="105" t="s">
        <v>636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47"/>
      <c r="B14" s="147"/>
      <c r="C14" s="105" t="s">
        <v>637</v>
      </c>
      <c r="D14" s="106">
        <v>64978</v>
      </c>
      <c r="E14" s="107"/>
      <c r="F14" s="105"/>
      <c r="G14" s="108"/>
      <c r="H14" s="105">
        <v>13.5</v>
      </c>
      <c r="I14" s="107"/>
      <c r="J14" s="107"/>
      <c r="K14" s="105" t="s">
        <v>638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47"/>
      <c r="B15" s="147"/>
      <c r="C15" s="105" t="s">
        <v>639</v>
      </c>
      <c r="D15" s="106">
        <v>43340</v>
      </c>
      <c r="E15" s="107"/>
      <c r="F15" s="105"/>
      <c r="G15" s="108"/>
      <c r="H15" s="107"/>
      <c r="I15" s="107"/>
      <c r="J15" s="105">
        <v>17.5</v>
      </c>
      <c r="K15" s="105" t="s">
        <v>640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4"/>
      <c r="B16" s="154"/>
      <c r="C16" s="105" t="s">
        <v>641</v>
      </c>
      <c r="D16" s="106">
        <v>28949</v>
      </c>
      <c r="E16" s="105">
        <v>6.5</v>
      </c>
      <c r="F16" s="105"/>
      <c r="G16" s="108"/>
      <c r="H16" s="107"/>
      <c r="I16" s="107"/>
      <c r="J16" s="107"/>
      <c r="K16" s="105" t="s">
        <v>642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6" t="s">
        <v>643</v>
      </c>
      <c r="B17" s="156">
        <v>2</v>
      </c>
      <c r="C17" s="101" t="s">
        <v>644</v>
      </c>
      <c r="D17" s="102">
        <v>197085</v>
      </c>
      <c r="E17" s="103"/>
      <c r="F17" s="101"/>
      <c r="G17" s="104"/>
      <c r="H17" s="103"/>
      <c r="I17" s="103"/>
      <c r="J17" s="103"/>
      <c r="K17" s="101" t="s">
        <v>645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4"/>
      <c r="B18" s="154"/>
      <c r="C18" s="101" t="s">
        <v>646</v>
      </c>
      <c r="D18" s="102">
        <v>64935</v>
      </c>
      <c r="E18" s="103"/>
      <c r="F18" s="101"/>
      <c r="G18" s="104"/>
      <c r="H18" s="101">
        <v>15.5</v>
      </c>
      <c r="I18" s="103"/>
      <c r="J18" s="103"/>
      <c r="K18" s="101" t="s">
        <v>647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55" t="s">
        <v>648</v>
      </c>
      <c r="B19" s="155">
        <v>2</v>
      </c>
      <c r="C19" s="105" t="s">
        <v>649</v>
      </c>
      <c r="D19" s="106">
        <v>213737</v>
      </c>
      <c r="E19" s="107"/>
      <c r="F19" s="105"/>
      <c r="G19" s="108"/>
      <c r="H19" s="107"/>
      <c r="I19" s="107"/>
      <c r="J19" s="107"/>
      <c r="K19" s="105" t="s">
        <v>650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4"/>
      <c r="B20" s="154"/>
      <c r="C20" s="105" t="s">
        <v>651</v>
      </c>
      <c r="D20" s="106">
        <v>92707</v>
      </c>
      <c r="E20" s="105">
        <v>21.5</v>
      </c>
      <c r="F20" s="105"/>
      <c r="G20" s="108"/>
      <c r="H20" s="107"/>
      <c r="I20" s="105">
        <v>15.5</v>
      </c>
      <c r="J20" s="105">
        <v>17.5</v>
      </c>
      <c r="K20" s="105" t="s">
        <v>652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56" t="s">
        <v>653</v>
      </c>
      <c r="B21" s="156">
        <v>3</v>
      </c>
      <c r="C21" s="101" t="s">
        <v>654</v>
      </c>
      <c r="D21" s="102">
        <v>211337</v>
      </c>
      <c r="E21" s="103"/>
      <c r="F21" s="101"/>
      <c r="G21" s="104"/>
      <c r="H21" s="103"/>
      <c r="I21" s="103"/>
      <c r="J21" s="103"/>
      <c r="K21" s="101" t="s">
        <v>655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47"/>
      <c r="B22" s="147"/>
      <c r="C22" s="101" t="s">
        <v>656</v>
      </c>
      <c r="D22" s="102">
        <v>73024</v>
      </c>
      <c r="E22" s="101">
        <v>21.5</v>
      </c>
      <c r="F22" s="101"/>
      <c r="G22" s="104"/>
      <c r="H22" s="103"/>
      <c r="I22" s="101">
        <v>15.5</v>
      </c>
      <c r="J22" s="103"/>
      <c r="K22" s="101" t="s">
        <v>657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54"/>
      <c r="B23" s="154"/>
      <c r="C23" s="101" t="s">
        <v>658</v>
      </c>
      <c r="D23" s="102">
        <v>51192</v>
      </c>
      <c r="E23" s="103"/>
      <c r="F23" s="101"/>
      <c r="G23" s="104"/>
      <c r="H23" s="103"/>
      <c r="I23" s="103"/>
      <c r="J23" s="103"/>
      <c r="K23" s="101" t="s">
        <v>659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55" t="s">
        <v>660</v>
      </c>
      <c r="B24" s="155">
        <v>2</v>
      </c>
      <c r="C24" s="105" t="s">
        <v>661</v>
      </c>
      <c r="D24" s="106">
        <v>220688</v>
      </c>
      <c r="E24" s="107"/>
      <c r="F24" s="105"/>
      <c r="G24" s="108"/>
      <c r="H24" s="107"/>
      <c r="I24" s="107"/>
      <c r="J24" s="107"/>
      <c r="K24" s="105" t="s">
        <v>662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154"/>
      <c r="B25" s="154"/>
      <c r="C25" s="105" t="s">
        <v>663</v>
      </c>
      <c r="D25" s="106">
        <v>92708</v>
      </c>
      <c r="E25" s="105">
        <v>21.5</v>
      </c>
      <c r="F25" s="105"/>
      <c r="G25" s="108"/>
      <c r="H25" s="105">
        <v>15.5</v>
      </c>
      <c r="I25" s="107"/>
      <c r="J25" s="105">
        <v>17.5</v>
      </c>
      <c r="K25" s="105" t="s">
        <v>664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6" t="s">
        <v>665</v>
      </c>
      <c r="B26" s="156">
        <v>2</v>
      </c>
      <c r="C26" s="101" t="s">
        <v>12</v>
      </c>
      <c r="D26" s="102">
        <v>137420</v>
      </c>
      <c r="E26" s="101" t="s">
        <v>666</v>
      </c>
      <c r="F26" s="101">
        <v>13.5</v>
      </c>
      <c r="G26" s="104"/>
      <c r="H26" s="103"/>
      <c r="I26" s="101">
        <v>15.5</v>
      </c>
      <c r="J26" s="101">
        <v>17.5</v>
      </c>
      <c r="K26" s="101" t="s">
        <v>14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4"/>
      <c r="B27" s="154"/>
      <c r="C27" s="101" t="s">
        <v>15</v>
      </c>
      <c r="D27" s="102">
        <v>94653</v>
      </c>
      <c r="E27" s="101">
        <v>15.5</v>
      </c>
      <c r="F27" s="101">
        <v>13.5</v>
      </c>
      <c r="G27" s="104"/>
      <c r="H27" s="103"/>
      <c r="I27" s="103"/>
      <c r="J27" s="101">
        <v>17.5</v>
      </c>
      <c r="K27" s="101" t="s">
        <v>16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05" t="s">
        <v>667</v>
      </c>
      <c r="B28" s="105">
        <v>1</v>
      </c>
      <c r="C28" s="105" t="s">
        <v>19</v>
      </c>
      <c r="D28" s="106">
        <v>63921</v>
      </c>
      <c r="E28" s="105">
        <v>2.5</v>
      </c>
      <c r="F28" s="105"/>
      <c r="G28" s="105">
        <v>13.5</v>
      </c>
      <c r="H28" s="107"/>
      <c r="I28" s="105">
        <v>8.5</v>
      </c>
      <c r="J28" s="108"/>
      <c r="K28" s="105" t="s">
        <v>20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6" t="s">
        <v>668</v>
      </c>
      <c r="B29" s="156">
        <v>2</v>
      </c>
      <c r="C29" s="101" t="s">
        <v>23</v>
      </c>
      <c r="D29" s="102">
        <v>99130</v>
      </c>
      <c r="E29" s="101">
        <v>21.5</v>
      </c>
      <c r="F29" s="101"/>
      <c r="G29" s="104"/>
      <c r="H29" s="101">
        <v>15.5</v>
      </c>
      <c r="I29" s="101">
        <v>15.5</v>
      </c>
      <c r="J29" s="101">
        <v>17.5</v>
      </c>
      <c r="K29" s="101" t="s">
        <v>24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48"/>
      <c r="B30" s="148"/>
      <c r="C30" s="109" t="s">
        <v>669</v>
      </c>
      <c r="D30" s="110">
        <v>312426</v>
      </c>
      <c r="E30" s="109"/>
      <c r="F30" s="109"/>
      <c r="G30" s="111"/>
      <c r="H30" s="109"/>
      <c r="I30" s="109"/>
      <c r="J30" s="109"/>
      <c r="K30" s="109" t="s">
        <v>26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12" t="s">
        <v>670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12" t="s">
        <v>671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2" t="s">
        <v>672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12" t="s">
        <v>673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8">
    <mergeCell ref="A29:A30"/>
    <mergeCell ref="B24:B25"/>
    <mergeCell ref="B26:B27"/>
    <mergeCell ref="B29:B30"/>
    <mergeCell ref="A13:A16"/>
    <mergeCell ref="B13:B16"/>
    <mergeCell ref="A17:A18"/>
    <mergeCell ref="B17:B18"/>
    <mergeCell ref="A19:A20"/>
    <mergeCell ref="B19:B20"/>
    <mergeCell ref="B21:B23"/>
    <mergeCell ref="A10:A12"/>
    <mergeCell ref="B10:B12"/>
    <mergeCell ref="A21:A23"/>
    <mergeCell ref="A24:A25"/>
    <mergeCell ref="A26:A27"/>
    <mergeCell ref="A3:A5"/>
    <mergeCell ref="A6:A7"/>
    <mergeCell ref="B6:B7"/>
    <mergeCell ref="A8:A9"/>
    <mergeCell ref="B8:B9"/>
    <mergeCell ref="B3:B5"/>
    <mergeCell ref="C3:C5"/>
    <mergeCell ref="D3:D5"/>
    <mergeCell ref="E3:J3"/>
    <mergeCell ref="K3:K5"/>
    <mergeCell ref="F4:G4"/>
    <mergeCell ref="H4:I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zoomScale="158" workbookViewId="0"/>
  </sheetViews>
  <sheetFormatPr baseColWidth="10" defaultColWidth="11.28515625" defaultRowHeight="15" customHeight="1" x14ac:dyDescent="0.2"/>
  <cols>
    <col min="1" max="1" width="43.7109375" customWidth="1"/>
    <col min="2" max="2" width="19.42578125" customWidth="1"/>
    <col min="3" max="3" width="14.42578125" customWidth="1"/>
    <col min="4" max="4" width="28" customWidth="1"/>
    <col min="5" max="26" width="10.7109375" customWidth="1"/>
  </cols>
  <sheetData>
    <row r="1" spans="1:26" ht="33" customHeight="1" x14ac:dyDescent="0.2">
      <c r="A1" s="113" t="s">
        <v>674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8" t="s">
        <v>28</v>
      </c>
      <c r="B3" s="18" t="s">
        <v>7</v>
      </c>
      <c r="C3" s="18" t="s">
        <v>675</v>
      </c>
      <c r="D3" s="18" t="s">
        <v>31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" t="s">
        <v>676</v>
      </c>
      <c r="B4" s="2" t="s">
        <v>52</v>
      </c>
      <c r="C4" s="114" t="s">
        <v>677</v>
      </c>
      <c r="D4" s="2" t="s">
        <v>53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2" t="s">
        <v>678</v>
      </c>
      <c r="B5" s="2" t="s">
        <v>679</v>
      </c>
      <c r="C5" s="115" t="s">
        <v>680</v>
      </c>
      <c r="D5" s="2" t="s">
        <v>681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" t="s">
        <v>682</v>
      </c>
      <c r="B6" s="2" t="s">
        <v>22</v>
      </c>
      <c r="C6" s="2" t="s">
        <v>25</v>
      </c>
      <c r="D6" s="2" t="s">
        <v>71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16" t="s">
        <v>683</v>
      </c>
      <c r="B7" s="2" t="s">
        <v>90</v>
      </c>
      <c r="C7" s="117" t="s">
        <v>684</v>
      </c>
      <c r="D7" s="2" t="s">
        <v>92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16" t="s">
        <v>685</v>
      </c>
      <c r="B8" s="2" t="s">
        <v>101</v>
      </c>
      <c r="C8" s="118" t="s">
        <v>686</v>
      </c>
      <c r="D8" s="2" t="s">
        <v>92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" t="s">
        <v>687</v>
      </c>
      <c r="B9" s="2" t="s">
        <v>103</v>
      </c>
      <c r="C9" s="2" t="s">
        <v>688</v>
      </c>
      <c r="D9" s="2" t="s">
        <v>92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19" t="s">
        <v>689</v>
      </c>
      <c r="B10" s="2" t="s">
        <v>690</v>
      </c>
      <c r="C10" s="118" t="s">
        <v>691</v>
      </c>
      <c r="D10" s="2" t="s">
        <v>92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19" t="s">
        <v>692</v>
      </c>
      <c r="B11" s="2" t="s">
        <v>693</v>
      </c>
      <c r="C11" s="118" t="s">
        <v>694</v>
      </c>
      <c r="D11" s="2" t="s">
        <v>92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" t="s">
        <v>695</v>
      </c>
      <c r="B12" s="2" t="s">
        <v>696</v>
      </c>
      <c r="C12" s="120" t="s">
        <v>697</v>
      </c>
      <c r="D12" s="2" t="s">
        <v>92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19" t="s">
        <v>698</v>
      </c>
      <c r="B13" s="2" t="s">
        <v>699</v>
      </c>
      <c r="C13" s="2" t="s">
        <v>700</v>
      </c>
      <c r="D13" s="2" t="s">
        <v>92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19" t="s">
        <v>701</v>
      </c>
      <c r="B14" s="2" t="s">
        <v>702</v>
      </c>
      <c r="C14" s="118" t="s">
        <v>703</v>
      </c>
      <c r="D14" s="2" t="s">
        <v>92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2" t="s">
        <v>704</v>
      </c>
      <c r="B15" s="2" t="s">
        <v>705</v>
      </c>
      <c r="C15" s="2" t="s">
        <v>706</v>
      </c>
      <c r="D15" s="2" t="s">
        <v>88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2" t="s">
        <v>707</v>
      </c>
      <c r="B16" s="2" t="s">
        <v>708</v>
      </c>
      <c r="C16" s="2" t="s">
        <v>706</v>
      </c>
      <c r="D16" s="2" t="s">
        <v>88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2" t="s">
        <v>709</v>
      </c>
      <c r="B17" s="2" t="s">
        <v>710</v>
      </c>
      <c r="C17" s="2" t="s">
        <v>706</v>
      </c>
      <c r="D17" s="2" t="s">
        <v>711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2" t="s">
        <v>712</v>
      </c>
      <c r="B18" s="2" t="s">
        <v>713</v>
      </c>
      <c r="C18" s="2" t="s">
        <v>706</v>
      </c>
      <c r="D18" s="2" t="s">
        <v>88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2" t="s">
        <v>714</v>
      </c>
      <c r="B19" s="2" t="s">
        <v>715</v>
      </c>
      <c r="C19" s="2" t="s">
        <v>706</v>
      </c>
      <c r="D19" s="2" t="s">
        <v>716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19" t="s">
        <v>717</v>
      </c>
      <c r="B20" s="2" t="s">
        <v>718</v>
      </c>
      <c r="C20" s="2" t="s">
        <v>706</v>
      </c>
      <c r="D20" s="2" t="s">
        <v>719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2" t="s">
        <v>720</v>
      </c>
      <c r="B21" s="2" t="s">
        <v>721</v>
      </c>
      <c r="C21" s="2" t="s">
        <v>706</v>
      </c>
      <c r="D21" s="2" t="s">
        <v>722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2" t="s">
        <v>723</v>
      </c>
      <c r="B22" s="2" t="s">
        <v>724</v>
      </c>
      <c r="C22" s="2" t="s">
        <v>706</v>
      </c>
      <c r="D22" s="2" t="s">
        <v>88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2" t="s">
        <v>725</v>
      </c>
      <c r="B23" s="2" t="s">
        <v>726</v>
      </c>
      <c r="C23" s="2" t="s">
        <v>706</v>
      </c>
      <c r="D23" s="2" t="s">
        <v>88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2" t="s">
        <v>727</v>
      </c>
      <c r="B24" s="2" t="s">
        <v>728</v>
      </c>
      <c r="C24" s="2" t="s">
        <v>706</v>
      </c>
      <c r="D24" s="2" t="s">
        <v>729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121" t="s">
        <v>730</v>
      </c>
      <c r="B25" s="23" t="s">
        <v>731</v>
      </c>
      <c r="C25" s="23" t="s">
        <v>706</v>
      </c>
      <c r="D25" s="23" t="s">
        <v>88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 t="s">
        <v>732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 t="s">
        <v>733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 t="s">
        <v>734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 t="s">
        <v>735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 t="s">
        <v>736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 t="s">
        <v>737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 t="s">
        <v>738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 t="s">
        <v>739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 t="s">
        <v>740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2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zoomScale="118" workbookViewId="0"/>
  </sheetViews>
  <sheetFormatPr baseColWidth="10" defaultColWidth="11.28515625" defaultRowHeight="15" customHeight="1" x14ac:dyDescent="0.2"/>
  <cols>
    <col min="1" max="1" width="44.28515625" customWidth="1"/>
    <col min="2" max="2" width="20.140625" customWidth="1"/>
    <col min="3" max="3" width="14.7109375" customWidth="1"/>
    <col min="4" max="4" width="26" customWidth="1"/>
    <col min="5" max="5" width="26.42578125" customWidth="1"/>
    <col min="6" max="26" width="8.7109375" customWidth="1"/>
  </cols>
  <sheetData>
    <row r="1" spans="1:26" ht="33" customHeight="1" x14ac:dyDescent="0.2">
      <c r="A1" s="113" t="s">
        <v>741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8" t="s">
        <v>28</v>
      </c>
      <c r="B3" s="18" t="s">
        <v>7</v>
      </c>
      <c r="C3" s="18" t="s">
        <v>675</v>
      </c>
      <c r="D3" s="18" t="s">
        <v>742</v>
      </c>
      <c r="E3" s="18" t="s">
        <v>31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18" t="s">
        <v>743</v>
      </c>
      <c r="B4" s="2" t="s">
        <v>744</v>
      </c>
      <c r="C4" s="2" t="s">
        <v>745</v>
      </c>
      <c r="D4" s="2" t="s">
        <v>746</v>
      </c>
      <c r="E4" s="2" t="s">
        <v>88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18" t="s">
        <v>747</v>
      </c>
      <c r="B5" s="2" t="s">
        <v>748</v>
      </c>
      <c r="C5" s="2" t="s">
        <v>749</v>
      </c>
      <c r="D5" s="2" t="s">
        <v>750</v>
      </c>
      <c r="E5" s="2" t="s">
        <v>751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18" t="s">
        <v>752</v>
      </c>
      <c r="B6" s="2" t="s">
        <v>753</v>
      </c>
      <c r="C6" s="2" t="s">
        <v>754</v>
      </c>
      <c r="D6" s="2" t="s">
        <v>750</v>
      </c>
      <c r="E6" s="2" t="s">
        <v>755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19" t="s">
        <v>756</v>
      </c>
      <c r="B7" s="2" t="s">
        <v>757</v>
      </c>
      <c r="C7" s="118" t="s">
        <v>758</v>
      </c>
      <c r="D7" s="2" t="s">
        <v>750</v>
      </c>
      <c r="E7" s="2" t="s">
        <v>92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19" t="s">
        <v>759</v>
      </c>
      <c r="B8" s="2" t="s">
        <v>693</v>
      </c>
      <c r="C8" s="118" t="s">
        <v>694</v>
      </c>
      <c r="D8" s="2" t="s">
        <v>750</v>
      </c>
      <c r="E8" s="2" t="s">
        <v>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19" t="s">
        <v>760</v>
      </c>
      <c r="B9" s="2" t="s">
        <v>699</v>
      </c>
      <c r="C9" s="2" t="s">
        <v>700</v>
      </c>
      <c r="D9" s="2" t="s">
        <v>750</v>
      </c>
      <c r="E9" s="2" t="s">
        <v>92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1" t="s">
        <v>761</v>
      </c>
      <c r="B10" s="23" t="s">
        <v>762</v>
      </c>
      <c r="C10" s="123" t="s">
        <v>763</v>
      </c>
      <c r="D10" s="2" t="s">
        <v>750</v>
      </c>
      <c r="E10" s="2" t="s">
        <v>92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" t="s">
        <v>764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 t="s">
        <v>765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" t="s">
        <v>766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zoomScale="163" workbookViewId="0"/>
  </sheetViews>
  <sheetFormatPr baseColWidth="10" defaultColWidth="11.28515625" defaultRowHeight="15" customHeight="1" x14ac:dyDescent="0.2"/>
  <cols>
    <col min="1" max="1" width="10.7109375" customWidth="1"/>
    <col min="2" max="2" width="13.140625" customWidth="1"/>
    <col min="3" max="3" width="21.85546875" customWidth="1"/>
    <col min="4" max="6" width="10.7109375" customWidth="1"/>
    <col min="7" max="26" width="10.5703125" customWidth="1"/>
  </cols>
  <sheetData>
    <row r="1" spans="1:26" ht="60.75" customHeight="1" x14ac:dyDescent="0.2">
      <c r="A1" s="1" t="s">
        <v>767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" x14ac:dyDescent="0.2">
      <c r="A3" s="124" t="s">
        <v>768</v>
      </c>
      <c r="B3" s="124" t="s">
        <v>769</v>
      </c>
      <c r="C3" s="125" t="s">
        <v>770</v>
      </c>
      <c r="D3" s="12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" x14ac:dyDescent="0.2">
      <c r="A4" s="127" t="s">
        <v>21</v>
      </c>
      <c r="B4" s="127" t="s">
        <v>771</v>
      </c>
      <c r="C4" s="127" t="s">
        <v>772</v>
      </c>
      <c r="D4" s="12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" x14ac:dyDescent="0.2">
      <c r="A5" s="128"/>
      <c r="B5" s="128" t="s">
        <v>773</v>
      </c>
      <c r="C5" s="128" t="s">
        <v>774</v>
      </c>
      <c r="D5" s="12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" x14ac:dyDescent="0.2">
      <c r="A6" s="126"/>
      <c r="B6" s="126"/>
      <c r="C6" s="126"/>
      <c r="D6" s="12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x14ac:dyDescent="0.2">
      <c r="A7" s="129" t="s">
        <v>775</v>
      </c>
      <c r="B7" s="126"/>
      <c r="C7" s="126"/>
      <c r="D7" s="12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Yao-Cheng Lin</cp:lastModifiedBy>
  <dcterms:created xsi:type="dcterms:W3CDTF">2021-05-17T07:44:28Z</dcterms:created>
  <dcterms:modified xsi:type="dcterms:W3CDTF">2021-08-25T12:33:48Z</dcterms:modified>
</cp:coreProperties>
</file>