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T54" i="1" l="1"/>
  <c r="BS54" i="1"/>
  <c r="BR54" i="1"/>
  <c r="BT53" i="1"/>
  <c r="BS53" i="1"/>
  <c r="BR53" i="1"/>
  <c r="BT52" i="1"/>
  <c r="BS52" i="1"/>
  <c r="BR52" i="1"/>
  <c r="BT51" i="1"/>
  <c r="BS51" i="1"/>
  <c r="BR51" i="1"/>
  <c r="BT50" i="1"/>
  <c r="BS50" i="1"/>
  <c r="BR50" i="1"/>
  <c r="BT49" i="1"/>
  <c r="BS49" i="1"/>
  <c r="BR49" i="1"/>
  <c r="BT48" i="1"/>
  <c r="BS48" i="1"/>
  <c r="BR48" i="1"/>
  <c r="BT47" i="1"/>
  <c r="BS47" i="1"/>
  <c r="BR47" i="1"/>
  <c r="BT46" i="1"/>
  <c r="BS46" i="1"/>
  <c r="BR46" i="1"/>
  <c r="BT45" i="1"/>
  <c r="BS45" i="1"/>
  <c r="BR45" i="1"/>
  <c r="BT44" i="1"/>
  <c r="BS44" i="1"/>
  <c r="BR44" i="1"/>
  <c r="BT43" i="1"/>
  <c r="BS43" i="1"/>
  <c r="BR43" i="1"/>
  <c r="BT42" i="1"/>
  <c r="BS42" i="1"/>
  <c r="BR42" i="1"/>
  <c r="BT41" i="1"/>
  <c r="BS41" i="1"/>
  <c r="BR41" i="1"/>
  <c r="BT40" i="1"/>
  <c r="BS40" i="1"/>
  <c r="BR40" i="1"/>
  <c r="BT39" i="1"/>
  <c r="BS39" i="1"/>
  <c r="BR39" i="1"/>
  <c r="BT38" i="1"/>
  <c r="BS38" i="1"/>
  <c r="BR38" i="1"/>
  <c r="BT37" i="1"/>
  <c r="BS37" i="1"/>
  <c r="BR37" i="1"/>
  <c r="BT36" i="1"/>
  <c r="BS36" i="1"/>
  <c r="BR36" i="1"/>
  <c r="BT35" i="1"/>
  <c r="BS35" i="1"/>
  <c r="BR35" i="1"/>
  <c r="BT34" i="1"/>
  <c r="BS34" i="1"/>
  <c r="BR34" i="1"/>
  <c r="BT33" i="1"/>
  <c r="BS33" i="1"/>
  <c r="BR33" i="1"/>
  <c r="BT32" i="1"/>
  <c r="BS32" i="1"/>
  <c r="BR32" i="1"/>
  <c r="BT31" i="1"/>
  <c r="BS31" i="1"/>
  <c r="BR31" i="1"/>
  <c r="BT30" i="1"/>
  <c r="BS30" i="1"/>
  <c r="BR30" i="1"/>
  <c r="BT29" i="1"/>
  <c r="BS29" i="1"/>
  <c r="BR29" i="1"/>
  <c r="BT28" i="1"/>
  <c r="BS28" i="1"/>
  <c r="BR28" i="1"/>
  <c r="BT27" i="1"/>
  <c r="BS27" i="1"/>
  <c r="BR27" i="1"/>
  <c r="BT26" i="1"/>
  <c r="BS26" i="1"/>
  <c r="BR26" i="1"/>
  <c r="BT25" i="1"/>
  <c r="BS25" i="1"/>
  <c r="BR25" i="1"/>
  <c r="BT24" i="1"/>
  <c r="BS24" i="1"/>
  <c r="BR24" i="1"/>
  <c r="BT23" i="1"/>
  <c r="BS23" i="1"/>
  <c r="BR23" i="1"/>
  <c r="BT22" i="1"/>
  <c r="BS22" i="1"/>
  <c r="BR22" i="1"/>
  <c r="BT21" i="1"/>
  <c r="BS21" i="1"/>
  <c r="BR21" i="1"/>
  <c r="BT20" i="1"/>
  <c r="BS20" i="1"/>
  <c r="BR20" i="1"/>
  <c r="BT19" i="1"/>
  <c r="BS19" i="1"/>
  <c r="BR19" i="1"/>
  <c r="BT18" i="1"/>
  <c r="BS18" i="1"/>
  <c r="BR18" i="1"/>
  <c r="BT17" i="1"/>
  <c r="BS17" i="1"/>
  <c r="BR17" i="1"/>
  <c r="BT16" i="1"/>
  <c r="BS16" i="1"/>
  <c r="BR16" i="1"/>
  <c r="BT15" i="1"/>
  <c r="BS15" i="1"/>
  <c r="BR15" i="1"/>
  <c r="BT14" i="1"/>
  <c r="BS14" i="1"/>
  <c r="BR14" i="1"/>
  <c r="BT13" i="1"/>
  <c r="BS13" i="1"/>
  <c r="BR13" i="1"/>
  <c r="BT12" i="1"/>
  <c r="BS12" i="1"/>
  <c r="BR12" i="1"/>
  <c r="BT11" i="1"/>
  <c r="BS11" i="1"/>
  <c r="BR11" i="1"/>
  <c r="BT10" i="1"/>
  <c r="BS10" i="1"/>
  <c r="BR10" i="1"/>
  <c r="BT9" i="1"/>
  <c r="BS9" i="1"/>
  <c r="BR9" i="1"/>
  <c r="BT8" i="1"/>
  <c r="BS8" i="1"/>
  <c r="BR8" i="1"/>
  <c r="BT7" i="1"/>
  <c r="BS7" i="1"/>
  <c r="BR7" i="1"/>
  <c r="BT6" i="1"/>
  <c r="BS6" i="1"/>
  <c r="BR6" i="1"/>
  <c r="BT5" i="1"/>
  <c r="BS5" i="1"/>
  <c r="BR5" i="1"/>
  <c r="BT4" i="1"/>
  <c r="BS4" i="1"/>
  <c r="BR4" i="1"/>
</calcChain>
</file>

<file path=xl/sharedStrings.xml><?xml version="1.0" encoding="utf-8"?>
<sst xmlns="http://schemas.openxmlformats.org/spreadsheetml/2006/main" count="125" uniqueCount="125">
  <si>
    <t>Sampling sites</t>
  </si>
  <si>
    <r>
      <rPr>
        <i/>
        <sz val="9"/>
        <color theme="1"/>
        <rFont val="Calibri"/>
        <family val="2"/>
        <scheme val="minor"/>
      </rPr>
      <t>Alex</t>
    </r>
    <r>
      <rPr>
        <sz val="9"/>
        <color theme="1"/>
        <rFont val="Calibri"/>
        <family val="2"/>
        <scheme val="minor"/>
      </rPr>
      <t>-type (full)</t>
    </r>
  </si>
  <si>
    <r>
      <rPr>
        <i/>
        <sz val="9"/>
        <color theme="1"/>
        <rFont val="Calibri"/>
        <family val="2"/>
        <scheme val="minor"/>
      </rPr>
      <t>Archaeperidinium minutum</t>
    </r>
    <r>
      <rPr>
        <sz val="9"/>
        <color theme="1"/>
        <rFont val="Calibri"/>
        <family val="2"/>
        <scheme val="minor"/>
      </rPr>
      <t xml:space="preserve"> (empty )</t>
    </r>
  </si>
  <si>
    <r>
      <rPr>
        <i/>
        <sz val="9"/>
        <color theme="1"/>
        <rFont val="Calibri"/>
        <family val="2"/>
        <scheme val="minor"/>
      </rPr>
      <t>Brigantedinium</t>
    </r>
    <r>
      <rPr>
        <sz val="9"/>
        <color theme="1"/>
        <rFont val="Calibri"/>
        <family val="2"/>
        <scheme val="minor"/>
      </rPr>
      <t xml:space="preserve"> sp. (full)</t>
    </r>
  </si>
  <si>
    <r>
      <rPr>
        <i/>
        <sz val="9"/>
        <color theme="1"/>
        <rFont val="Calibri"/>
        <family val="2"/>
        <scheme val="minor"/>
      </rPr>
      <t>Brigantedinium</t>
    </r>
    <r>
      <rPr>
        <sz val="9"/>
        <color theme="1"/>
        <rFont val="Calibri"/>
        <family val="2"/>
        <scheme val="minor"/>
      </rPr>
      <t xml:space="preserve"> sp. (empty)</t>
    </r>
  </si>
  <si>
    <r>
      <rPr>
        <i/>
        <sz val="9"/>
        <color theme="1"/>
        <rFont val="Calibri"/>
        <family val="2"/>
        <scheme val="minor"/>
      </rPr>
      <t>Protoperidinium avellana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</si>
  <si>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 xml:space="preserve">Protomeridinium conicoides </t>
    </r>
    <r>
      <rPr>
        <sz val="9"/>
        <color theme="1"/>
        <rFont val="Calibri"/>
        <family val="2"/>
        <scheme val="minor"/>
      </rPr>
      <t>(empty)</t>
    </r>
  </si>
  <si>
    <r>
      <t xml:space="preserve">cf. </t>
    </r>
    <r>
      <rPr>
        <i/>
        <sz val="9"/>
        <color theme="1"/>
        <rFont val="Calibri"/>
        <family val="2"/>
        <scheme val="minor"/>
      </rPr>
      <t xml:space="preserve"> Diplopsalis</t>
    </r>
    <r>
      <rPr>
        <sz val="9"/>
        <color theme="1"/>
        <rFont val="Calibri"/>
        <family val="2"/>
        <scheme val="minor"/>
      </rPr>
      <t>-type (empty)</t>
    </r>
  </si>
  <si>
    <r>
      <rPr>
        <i/>
        <sz val="9"/>
        <color theme="1"/>
        <rFont val="Calibri"/>
        <family val="2"/>
        <scheme val="minor"/>
      </rPr>
      <t>Dubridinium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caperatum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</si>
  <si>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Dubridinium</t>
    </r>
    <r>
      <rPr>
        <sz val="9"/>
        <color theme="1"/>
        <rFont val="Calibri"/>
        <family val="2"/>
        <scheme val="minor"/>
      </rPr>
      <t xml:space="preserve"> sp. (empty)</t>
    </r>
  </si>
  <si>
    <r>
      <rPr>
        <i/>
        <sz val="9"/>
        <color theme="1"/>
        <rFont val="Calibri"/>
        <family val="2"/>
        <scheme val="minor"/>
      </rPr>
      <t>Echinidinium aculeatum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</si>
  <si>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Echinidinium granulatum/delicatum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</si>
  <si>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Echinidinium transparantum</t>
    </r>
    <r>
      <rPr>
        <sz val="9"/>
        <color theme="1"/>
        <rFont val="Calibri"/>
        <family val="2"/>
        <scheme val="minor"/>
      </rPr>
      <t xml:space="preserve"> (empty)</t>
    </r>
  </si>
  <si>
    <r>
      <t xml:space="preserve">cf. </t>
    </r>
    <r>
      <rPr>
        <i/>
        <sz val="9"/>
        <color theme="1"/>
        <rFont val="Calibri"/>
        <family val="2"/>
        <scheme val="minor"/>
      </rPr>
      <t>Ensiculifera tyrrhenica</t>
    </r>
    <r>
      <rPr>
        <sz val="9"/>
        <color theme="1"/>
        <rFont val="Calibri"/>
        <family val="2"/>
        <scheme val="minor"/>
      </rPr>
      <t xml:space="preserve"> (full)</t>
    </r>
  </si>
  <si>
    <r>
      <t>cf.</t>
    </r>
    <r>
      <rPr>
        <i/>
        <sz val="9"/>
        <color theme="1"/>
        <rFont val="Calibri"/>
        <family val="2"/>
        <scheme val="minor"/>
      </rPr>
      <t xml:space="preserve"> Ensiculifera tyrrhenica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</si>
  <si>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Gymnodinium catenatum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</si>
  <si>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Gymnodinium catenatum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</si>
  <si>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Gymnodinium nolleri/microreticulatum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</si>
  <si>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Gymnodinium microreticulatum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</si>
  <si>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Gymnodinium microreticulatum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</si>
  <si>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I. aculeatum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</si>
  <si>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I. paradoxum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</si>
  <si>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 xml:space="preserve">Lejeunecysta oliva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</si>
  <si>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>. cf.</t>
    </r>
    <r>
      <rPr>
        <i/>
        <sz val="9"/>
        <color theme="1"/>
        <rFont val="Calibri"/>
        <family val="2"/>
        <scheme val="minor"/>
      </rPr>
      <t xml:space="preserve"> sabrina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</si>
  <si>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 xml:space="preserve">L. </t>
    </r>
    <r>
      <rPr>
        <sz val="9"/>
        <color theme="1"/>
        <rFont val="Calibri"/>
        <family val="2"/>
        <scheme val="minor"/>
      </rPr>
      <t xml:space="preserve">cf. </t>
    </r>
    <r>
      <rPr>
        <i/>
        <sz val="9"/>
        <color theme="1"/>
        <rFont val="Calibri"/>
        <family val="2"/>
        <scheme val="minor"/>
      </rPr>
      <t xml:space="preserve">sabrina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</si>
  <si>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Lejeunecysta/Quinquecuspis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</si>
  <si>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Lingulodiniumpolyedra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</si>
  <si>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 xml:space="preserve">Polykrikoskofoidii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</si>
  <si>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 xml:space="preserve">P. schwartzii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</si>
  <si>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Protoceratium reticulatum</t>
    </r>
    <r>
      <rPr>
        <sz val="9"/>
        <color theme="1"/>
        <rFont val="Calibri"/>
        <family val="2"/>
        <scheme val="minor"/>
      </rPr>
      <t xml:space="preserve"> (full)</t>
    </r>
  </si>
  <si>
    <r>
      <t xml:space="preserve">Protoceratium reticulatum </t>
    </r>
    <r>
      <rPr>
        <i/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</si>
  <si>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Protoperidinium americanum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</si>
  <si>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Protoperidinium americanum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</si>
  <si>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P. conicum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</si>
  <si>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P. conicum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</si>
  <si>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P. divaricatum</t>
    </r>
    <r>
      <rPr>
        <sz val="9"/>
        <color theme="1"/>
        <rFont val="Calibri"/>
        <family val="2"/>
        <scheme val="minor"/>
      </rPr>
      <t xml:space="preserve"> (empty)</t>
    </r>
  </si>
  <si>
    <r>
      <t xml:space="preserve">cf. </t>
    </r>
    <r>
      <rPr>
        <i/>
        <sz val="9"/>
        <color theme="1"/>
        <rFont val="Calibri"/>
        <family val="2"/>
        <scheme val="minor"/>
      </rPr>
      <t>P. monospinum</t>
    </r>
    <r>
      <rPr>
        <sz val="9"/>
        <color theme="1"/>
        <rFont val="Calibri"/>
        <family val="2"/>
        <scheme val="minor"/>
      </rPr>
      <t xml:space="preserve"> (empty )</t>
    </r>
  </si>
  <si>
    <r>
      <rPr>
        <i/>
        <sz val="9"/>
        <color theme="1"/>
        <rFont val="Calibri"/>
        <family val="2"/>
        <scheme val="minor"/>
      </rPr>
      <t>P. shanghaiense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</si>
  <si>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 xml:space="preserve">P. shanghaiense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</si>
  <si>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P. stellatum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</si>
  <si>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P. subinerme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</si>
  <si>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P.  subinerme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</si>
  <si>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 xml:space="preserve">Pyrophacus steinii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</si>
  <si>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Quinquecuspis concreta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</si>
  <si>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Scripsiella</t>
    </r>
    <r>
      <rPr>
        <sz val="9"/>
        <color theme="1"/>
        <rFont val="Calibri"/>
        <family val="2"/>
        <scheme val="minor"/>
      </rPr>
      <t xml:space="preserve"> cf.</t>
    </r>
    <r>
      <rPr>
        <i/>
        <sz val="9"/>
        <color theme="1"/>
        <rFont val="Calibri"/>
        <family val="2"/>
        <scheme val="minor"/>
      </rPr>
      <t xml:space="preserve"> trochoidea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</si>
  <si>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Scripsiella</t>
    </r>
    <r>
      <rPr>
        <sz val="9"/>
        <color theme="1"/>
        <rFont val="Calibri"/>
        <family val="2"/>
        <scheme val="minor"/>
      </rPr>
      <t xml:space="preserve"> cf. </t>
    </r>
    <r>
      <rPr>
        <i/>
        <sz val="9"/>
        <color theme="1"/>
        <rFont val="Calibri"/>
        <family val="2"/>
        <scheme val="minor"/>
      </rPr>
      <t xml:space="preserve">trochoidea </t>
    </r>
    <r>
      <rPr>
        <sz val="9"/>
        <color theme="1"/>
        <rFont val="Calibri"/>
        <family val="2"/>
        <scheme val="minor"/>
      </rPr>
      <t>(empty)</t>
    </r>
  </si>
  <si>
    <r>
      <rPr>
        <i/>
        <sz val="9"/>
        <color theme="1"/>
        <rFont val="Calibri"/>
        <family val="2"/>
        <scheme val="minor"/>
      </rPr>
      <t>Spiniferites</t>
    </r>
    <r>
      <rPr>
        <sz val="9"/>
        <color theme="1"/>
        <rFont val="Calibri"/>
        <family val="2"/>
        <scheme val="minor"/>
      </rPr>
      <t xml:space="preserve"> sp. (full)</t>
    </r>
  </si>
  <si>
    <r>
      <rPr>
        <i/>
        <sz val="9"/>
        <color theme="1"/>
        <rFont val="Calibri"/>
        <family val="2"/>
        <scheme val="minor"/>
      </rPr>
      <t>Spiniferites</t>
    </r>
    <r>
      <rPr>
        <sz val="9"/>
        <color theme="1"/>
        <rFont val="Calibri"/>
        <family val="2"/>
        <scheme val="minor"/>
      </rPr>
      <t xml:space="preserve"> sp. (empty)</t>
    </r>
  </si>
  <si>
    <r>
      <rPr>
        <i/>
        <sz val="9"/>
        <color theme="1"/>
        <rFont val="Calibri"/>
        <family val="2"/>
        <scheme val="minor"/>
      </rPr>
      <t>S. bentorii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</si>
  <si>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S. delicatus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</si>
  <si>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S. membranaceu</t>
    </r>
    <r>
      <rPr>
        <sz val="9"/>
        <color theme="1"/>
        <rFont val="Calibri"/>
        <family val="2"/>
        <scheme val="minor"/>
      </rPr>
      <t>s (full)</t>
    </r>
  </si>
  <si>
    <r>
      <rPr>
        <i/>
        <sz val="9"/>
        <color theme="1"/>
        <rFont val="Calibri"/>
        <family val="2"/>
        <scheme val="minor"/>
      </rPr>
      <t>S. membranaceus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</si>
  <si>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S. mirabilis/hyperacanthus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</si>
  <si>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S. mirabilis/hyperacanthus</t>
    </r>
    <r>
      <rPr>
        <sz val="9"/>
        <color theme="1"/>
        <rFont val="Calibri"/>
        <family val="2"/>
        <scheme val="minor"/>
      </rPr>
      <t xml:space="preserve">  (empty)</t>
    </r>
  </si>
  <si>
    <r>
      <t>Cf.</t>
    </r>
    <r>
      <rPr>
        <i/>
        <sz val="9"/>
        <color theme="1"/>
        <rFont val="Calibri"/>
        <family val="2"/>
        <scheme val="minor"/>
      </rPr>
      <t xml:space="preserve"> Thoracosphaera</t>
    </r>
    <r>
      <rPr>
        <sz val="9"/>
        <color theme="1"/>
        <rFont val="Calibri"/>
        <family val="2"/>
        <scheme val="minor"/>
      </rPr>
      <t xml:space="preserve"> sp. (empty)</t>
    </r>
  </si>
  <si>
    <t>Unidentifiable (brown) peridinoids (full)</t>
  </si>
  <si>
    <t>Unidentifiable (brown) peridinoids (empty)</t>
  </si>
  <si>
    <t>Unidentifiable RBC (full)</t>
  </si>
  <si>
    <t>Unidentifiable RBC (empty)</t>
  </si>
  <si>
    <t>Unidentifiable SBC (full)</t>
  </si>
  <si>
    <t>Unidentifiable SBC (empty)</t>
  </si>
  <si>
    <r>
      <rPr>
        <i/>
        <sz val="9"/>
        <color theme="1"/>
        <rFont val="Calibri"/>
        <family val="2"/>
        <scheme val="minor"/>
      </rPr>
      <t>Votadinium calvum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</si>
  <si>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V. rhomboideum</t>
    </r>
    <r>
      <rPr>
        <sz val="9"/>
        <color theme="1"/>
        <rFont val="Calibri"/>
        <family val="2"/>
        <scheme val="minor"/>
      </rPr>
      <t xml:space="preserve"> (full)</t>
    </r>
  </si>
  <si>
    <r>
      <rPr>
        <i/>
        <sz val="9"/>
        <color theme="1"/>
        <rFont val="Calibri"/>
        <family val="2"/>
        <scheme val="minor"/>
      </rPr>
      <t>V. rhomboideum</t>
    </r>
    <r>
      <rPr>
        <sz val="9"/>
        <color theme="1"/>
        <rFont val="Calibri"/>
        <family val="2"/>
        <scheme val="minor"/>
      </rPr>
      <t xml:space="preserve"> (empty)</t>
    </r>
  </si>
  <si>
    <r>
      <rPr>
        <i/>
        <sz val="9"/>
        <color theme="1"/>
        <rFont val="Calibri"/>
        <family val="2"/>
        <scheme val="minor"/>
      </rPr>
      <t>Votadinium</t>
    </r>
    <r>
      <rPr>
        <sz val="9"/>
        <color theme="1"/>
        <rFont val="Calibri"/>
        <family val="2"/>
        <scheme val="minor"/>
      </rPr>
      <t xml:space="preserve"> spp. (full)</t>
    </r>
  </si>
  <si>
    <r>
      <rPr>
        <i/>
        <sz val="9"/>
        <color theme="1"/>
        <rFont val="Calibri"/>
        <family val="2"/>
        <scheme val="minor"/>
      </rPr>
      <t>Votadinium</t>
    </r>
    <r>
      <rPr>
        <sz val="9"/>
        <color theme="1"/>
        <rFont val="Calibri"/>
        <family val="2"/>
        <scheme val="minor"/>
      </rPr>
      <t xml:space="preserve"> spp. (empty)</t>
    </r>
  </si>
  <si>
    <t>Empty cysts</t>
  </si>
  <si>
    <t>Full cysts</t>
  </si>
  <si>
    <t>Total cysts</t>
  </si>
  <si>
    <t>B91</t>
  </si>
  <si>
    <t>B67</t>
  </si>
  <si>
    <t>B68</t>
  </si>
  <si>
    <t>B69</t>
  </si>
  <si>
    <t>B66</t>
  </si>
  <si>
    <t>B65</t>
  </si>
  <si>
    <t>B64</t>
  </si>
  <si>
    <t>B63</t>
  </si>
  <si>
    <t>B83</t>
  </si>
  <si>
    <t>B82</t>
  </si>
  <si>
    <t>B90</t>
  </si>
  <si>
    <t>B49</t>
  </si>
  <si>
    <t>B50</t>
  </si>
  <si>
    <t>B51</t>
  </si>
  <si>
    <t>B79</t>
  </si>
  <si>
    <t>B89</t>
  </si>
  <si>
    <t>B48</t>
  </si>
  <si>
    <t>B47B</t>
  </si>
  <si>
    <t>B46</t>
  </si>
  <si>
    <t>B45</t>
  </si>
  <si>
    <t>B78</t>
  </si>
  <si>
    <t>B44</t>
  </si>
  <si>
    <t>B88</t>
  </si>
  <si>
    <t>B31</t>
  </si>
  <si>
    <t>B32</t>
  </si>
  <si>
    <t>B35</t>
  </si>
  <si>
    <t>B87</t>
  </si>
  <si>
    <t>B30</t>
  </si>
  <si>
    <t>B29</t>
  </si>
  <si>
    <t>B28</t>
  </si>
  <si>
    <t>B27</t>
  </si>
  <si>
    <t>B86</t>
  </si>
  <si>
    <t>B16</t>
  </si>
  <si>
    <t>B17</t>
  </si>
  <si>
    <t>B18</t>
  </si>
  <si>
    <t>B19</t>
  </si>
  <si>
    <t>B76</t>
  </si>
  <si>
    <t>B77A</t>
  </si>
  <si>
    <t>B85</t>
  </si>
  <si>
    <t>B15</t>
  </si>
  <si>
    <t>B14</t>
  </si>
  <si>
    <t>B13</t>
  </si>
  <si>
    <t>B12</t>
  </si>
  <si>
    <t>B11</t>
  </si>
  <si>
    <t>B84</t>
  </si>
  <si>
    <t>B1</t>
  </si>
  <si>
    <t>B2</t>
  </si>
  <si>
    <t>B3</t>
  </si>
  <si>
    <t>B4</t>
  </si>
  <si>
    <t>B5</t>
  </si>
  <si>
    <t>B75</t>
  </si>
  <si>
    <t>number of cyst types</t>
  </si>
  <si>
    <t>Supplementary Table 4 Counts of all dinoflagellate cyst taxa identified in this study. Number of cyst types (richness) per sample is shown on the right (full+empty).</t>
  </si>
  <si>
    <r>
      <rPr>
        <i/>
        <sz val="9"/>
        <color theme="1"/>
        <rFont val="Calibri"/>
        <family val="2"/>
        <scheme val="minor"/>
      </rPr>
      <t>Impagidinium</t>
    </r>
    <r>
      <rPr>
        <sz val="9"/>
        <color theme="1"/>
        <rFont val="Calibri"/>
        <family val="2"/>
        <scheme val="minor"/>
      </rPr>
      <t xml:space="preserve"> sp. (empty)</t>
    </r>
  </si>
  <si>
    <t>Sphaerical-type (cf. calcareus cyst) (full)</t>
  </si>
  <si>
    <t>Sphaerical-type (cf. calcareus cyst) (empty)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</si>
</sst>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4" borderId="2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1" fillId="0" borderId="1" xfId="0" applyFont="1" applyBorder="1" applyAlignment="1">
      <alignment horizontal="center" textRotation="90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4"/>
  <sheetViews>
    <sheetView tabSelected="1" topLeftCell="X1" workbookViewId="0">
      <selection activeCell="AW3" sqref="AW3"/>
    </sheetView>
  </sheetViews>
  <sheetFormatPr baseColWidth="10" defaultColWidth="9.140625" defaultRowHeight="15" x14ac:dyDescent="0.25"/>
  <cols>
    <col min="1" max="2" width="5.7109375" style="12" customWidth="1"/>
    <col min="3" max="72" width="5.7109375" customWidth="1"/>
    <col min="73" max="73" width="6.28515625" customWidth="1"/>
  </cols>
  <sheetData>
    <row r="1" spans="1:73" x14ac:dyDescent="0.25">
      <c r="A1" s="14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7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73" s="8" customFormat="1" ht="149.25" customHeight="1" x14ac:dyDescent="0.2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2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2" t="s">
        <v>13</v>
      </c>
      <c r="O3" s="4" t="s">
        <v>14</v>
      </c>
      <c r="P3" s="2" t="s">
        <v>15</v>
      </c>
      <c r="Q3" s="4" t="s">
        <v>16</v>
      </c>
      <c r="R3" s="4" t="s">
        <v>17</v>
      </c>
      <c r="S3" s="2" t="s">
        <v>18</v>
      </c>
      <c r="T3" s="4" t="s">
        <v>19</v>
      </c>
      <c r="U3" s="4" t="s">
        <v>122</v>
      </c>
      <c r="V3" s="4" t="s">
        <v>20</v>
      </c>
      <c r="W3" s="4" t="s">
        <v>21</v>
      </c>
      <c r="X3" s="4" t="s">
        <v>22</v>
      </c>
      <c r="Y3" s="2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2" t="s">
        <v>29</v>
      </c>
      <c r="AF3" s="4" t="s">
        <v>30</v>
      </c>
      <c r="AG3" s="2" t="s">
        <v>31</v>
      </c>
      <c r="AH3" s="4" t="s">
        <v>32</v>
      </c>
      <c r="AI3" s="2" t="s">
        <v>33</v>
      </c>
      <c r="AJ3" s="4" t="s">
        <v>34</v>
      </c>
      <c r="AK3" s="4" t="s">
        <v>35</v>
      </c>
      <c r="AL3" s="4" t="s">
        <v>36</v>
      </c>
      <c r="AM3" s="2" t="s">
        <v>37</v>
      </c>
      <c r="AN3" s="4" t="s">
        <v>38</v>
      </c>
      <c r="AO3" s="4" t="s">
        <v>39</v>
      </c>
      <c r="AP3" s="2" t="s">
        <v>40</v>
      </c>
      <c r="AQ3" s="4" t="s">
        <v>41</v>
      </c>
      <c r="AR3" s="4" t="s">
        <v>42</v>
      </c>
      <c r="AS3" s="4" t="s">
        <v>43</v>
      </c>
      <c r="AT3" s="2" t="s">
        <v>44</v>
      </c>
      <c r="AU3" s="4" t="s">
        <v>45</v>
      </c>
      <c r="AV3" s="2" t="s">
        <v>123</v>
      </c>
      <c r="AW3" s="4" t="s">
        <v>124</v>
      </c>
      <c r="AX3" s="2" t="s">
        <v>46</v>
      </c>
      <c r="AY3" s="4" t="s">
        <v>47</v>
      </c>
      <c r="AZ3" s="4" t="s">
        <v>48</v>
      </c>
      <c r="BA3" s="4" t="s">
        <v>49</v>
      </c>
      <c r="BB3" s="2" t="s">
        <v>50</v>
      </c>
      <c r="BC3" s="4" t="s">
        <v>51</v>
      </c>
      <c r="BD3" s="2" t="s">
        <v>52</v>
      </c>
      <c r="BE3" s="4" t="s">
        <v>53</v>
      </c>
      <c r="BF3" s="4" t="s">
        <v>54</v>
      </c>
      <c r="BG3" s="5" t="s">
        <v>55</v>
      </c>
      <c r="BH3" s="4" t="s">
        <v>56</v>
      </c>
      <c r="BI3" s="5" t="s">
        <v>57</v>
      </c>
      <c r="BJ3" s="4" t="s">
        <v>58</v>
      </c>
      <c r="BK3" s="2" t="s">
        <v>59</v>
      </c>
      <c r="BL3" s="4" t="s">
        <v>60</v>
      </c>
      <c r="BM3" s="4" t="s">
        <v>61</v>
      </c>
      <c r="BN3" s="2" t="s">
        <v>62</v>
      </c>
      <c r="BO3" s="4" t="s">
        <v>63</v>
      </c>
      <c r="BP3" s="2" t="s">
        <v>64</v>
      </c>
      <c r="BQ3" s="6" t="s">
        <v>65</v>
      </c>
      <c r="BR3" s="7" t="s">
        <v>66</v>
      </c>
      <c r="BS3" s="7" t="s">
        <v>67</v>
      </c>
      <c r="BT3" s="7" t="s">
        <v>68</v>
      </c>
      <c r="BU3" s="13" t="s">
        <v>120</v>
      </c>
    </row>
    <row r="4" spans="1:73" x14ac:dyDescent="0.25">
      <c r="A4" s="9" t="s">
        <v>69</v>
      </c>
      <c r="B4" s="10">
        <v>2</v>
      </c>
      <c r="C4" s="10">
        <v>0</v>
      </c>
      <c r="D4" s="10">
        <v>0</v>
      </c>
      <c r="E4" s="10">
        <v>16</v>
      </c>
      <c r="F4" s="10">
        <v>0</v>
      </c>
      <c r="G4" s="10">
        <v>0</v>
      </c>
      <c r="H4" s="10">
        <v>2</v>
      </c>
      <c r="I4" s="10">
        <v>2</v>
      </c>
      <c r="J4" s="10">
        <v>16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20</v>
      </c>
      <c r="R4" s="10">
        <v>3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5</v>
      </c>
      <c r="AA4" s="10">
        <v>0</v>
      </c>
      <c r="AB4" s="10">
        <v>4</v>
      </c>
      <c r="AC4" s="10">
        <v>0</v>
      </c>
      <c r="AD4" s="10">
        <v>0</v>
      </c>
      <c r="AE4" s="10">
        <v>0</v>
      </c>
      <c r="AF4" s="10">
        <v>0</v>
      </c>
      <c r="AG4" s="10">
        <v>2</v>
      </c>
      <c r="AH4" s="10">
        <v>7</v>
      </c>
      <c r="AI4" s="10">
        <v>3</v>
      </c>
      <c r="AJ4" s="10">
        <v>4</v>
      </c>
      <c r="AK4" s="10">
        <v>0</v>
      </c>
      <c r="AL4" s="10">
        <v>0</v>
      </c>
      <c r="AM4" s="10">
        <v>0</v>
      </c>
      <c r="AN4" s="10">
        <v>3</v>
      </c>
      <c r="AO4" s="10">
        <v>0</v>
      </c>
      <c r="AP4" s="10">
        <v>0</v>
      </c>
      <c r="AQ4" s="10">
        <v>1</v>
      </c>
      <c r="AR4" s="10">
        <v>0</v>
      </c>
      <c r="AS4" s="10">
        <v>3</v>
      </c>
      <c r="AT4" s="10">
        <v>2</v>
      </c>
      <c r="AU4" s="10">
        <v>0</v>
      </c>
      <c r="AV4" s="10">
        <v>0</v>
      </c>
      <c r="AW4" s="10">
        <v>0</v>
      </c>
      <c r="AX4" s="10">
        <v>0</v>
      </c>
      <c r="AY4" s="10">
        <v>5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1</v>
      </c>
      <c r="BI4" s="10">
        <v>5</v>
      </c>
      <c r="BJ4" s="10">
        <v>6</v>
      </c>
      <c r="BK4" s="10">
        <v>2</v>
      </c>
      <c r="BL4" s="10">
        <v>2</v>
      </c>
      <c r="BM4" s="10">
        <v>0</v>
      </c>
      <c r="BN4" s="10">
        <v>0</v>
      </c>
      <c r="BO4" s="10">
        <v>0</v>
      </c>
      <c r="BP4" s="10">
        <v>1</v>
      </c>
      <c r="BQ4" s="10">
        <v>2</v>
      </c>
      <c r="BR4" s="11">
        <f>SUM(C4,E4:H4,J4:M4,O4,Q4:R4,T4:X4,Z4:AD4,AF4,AH4,AJ4:AL4,AN4:AO4,AQ4:AS4,AU4,AW4,AY4:BA4,BC4,BE4,BF4,BH4,BJ4,BL4:BM4,BO4,BQ4)</f>
        <v>101</v>
      </c>
      <c r="BS4" s="11">
        <f>SUM(B4,D4,I4,N4,P4,S4,Y4,AE4,AG4,AI4,AM4,AP4,AT4,AV4,AX4,BB4,BD4,BG4,BI4,BK4,BN4,BP4)</f>
        <v>19</v>
      </c>
      <c r="BT4" s="11">
        <f>SUM(B4:BQ4)</f>
        <v>120</v>
      </c>
      <c r="BU4" s="10">
        <v>21</v>
      </c>
    </row>
    <row r="5" spans="1:73" x14ac:dyDescent="0.25">
      <c r="A5" s="9" t="s">
        <v>70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2</v>
      </c>
      <c r="AB5" s="10">
        <v>0</v>
      </c>
      <c r="AC5" s="10">
        <v>0</v>
      </c>
      <c r="AD5" s="10">
        <v>0</v>
      </c>
      <c r="AE5" s="10">
        <v>0</v>
      </c>
      <c r="AF5" s="10">
        <v>1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1</v>
      </c>
      <c r="AO5" s="10">
        <v>0</v>
      </c>
      <c r="AP5" s="10">
        <v>0</v>
      </c>
      <c r="AQ5" s="10">
        <v>1</v>
      </c>
      <c r="AR5" s="10">
        <v>0</v>
      </c>
      <c r="AS5" s="10">
        <v>1</v>
      </c>
      <c r="AT5" s="10">
        <v>0</v>
      </c>
      <c r="AU5" s="10">
        <v>0</v>
      </c>
      <c r="AV5" s="10">
        <v>0</v>
      </c>
      <c r="AW5" s="10">
        <v>0</v>
      </c>
      <c r="AX5" s="10">
        <v>2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3</v>
      </c>
      <c r="BJ5" s="10">
        <v>1</v>
      </c>
      <c r="BK5" s="10">
        <v>0</v>
      </c>
      <c r="BL5" s="10">
        <v>1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1">
        <f t="shared" ref="BR5:BR54" si="0">SUM(C5,E5:H5,J5:M5,O5,Q5:R5,T5:X5,Z5:AD5,AF5,AH5,AJ5:AL5,AN5:AO5,AQ5:AS5,AU5,AW5,AY5:BA5,BC5,BE5,BF5,BH5,BJ5,BL5:BM5,BO5,BQ5)</f>
        <v>10</v>
      </c>
      <c r="BS5" s="11">
        <f t="shared" ref="BS5:BS54" si="1">SUM(B5,D5,I5,N5,P5,S5,Y5,AE5,AG5,AI5,AM5,AP5,AT5,AV5,AX5,BB5,BD5,BG5,BI5,BK5,BN5,BP5)</f>
        <v>5</v>
      </c>
      <c r="BT5" s="11">
        <f t="shared" ref="BT5:BT54" si="2">SUM(B5:BQ5)</f>
        <v>15</v>
      </c>
      <c r="BU5" s="10">
        <v>10</v>
      </c>
    </row>
    <row r="6" spans="1:73" x14ac:dyDescent="0.25">
      <c r="A6" s="9" t="s">
        <v>71</v>
      </c>
      <c r="B6" s="10">
        <v>2</v>
      </c>
      <c r="C6" s="10">
        <v>0</v>
      </c>
      <c r="D6" s="10">
        <v>0</v>
      </c>
      <c r="E6" s="10">
        <v>12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43</v>
      </c>
      <c r="R6" s="10">
        <v>3</v>
      </c>
      <c r="S6" s="10">
        <v>1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5</v>
      </c>
      <c r="AC6" s="10">
        <v>0</v>
      </c>
      <c r="AD6" s="10">
        <v>0</v>
      </c>
      <c r="AE6" s="10">
        <v>0</v>
      </c>
      <c r="AF6" s="10">
        <v>16</v>
      </c>
      <c r="AG6" s="10">
        <v>0</v>
      </c>
      <c r="AH6" s="10">
        <v>10</v>
      </c>
      <c r="AI6" s="10">
        <v>0</v>
      </c>
      <c r="AJ6" s="10">
        <v>1</v>
      </c>
      <c r="AK6" s="10">
        <v>0</v>
      </c>
      <c r="AL6" s="10">
        <v>0</v>
      </c>
      <c r="AM6" s="10">
        <v>0</v>
      </c>
      <c r="AN6" s="10">
        <v>1</v>
      </c>
      <c r="AO6" s="10">
        <v>0</v>
      </c>
      <c r="AP6" s="10">
        <v>0</v>
      </c>
      <c r="AQ6" s="10">
        <v>1</v>
      </c>
      <c r="AR6" s="10">
        <v>0</v>
      </c>
      <c r="AS6" s="10">
        <v>5</v>
      </c>
      <c r="AT6" s="10">
        <v>0</v>
      </c>
      <c r="AU6" s="10">
        <v>1</v>
      </c>
      <c r="AV6" s="10">
        <v>0</v>
      </c>
      <c r="AW6" s="10">
        <v>0</v>
      </c>
      <c r="AX6" s="10">
        <v>0</v>
      </c>
      <c r="AY6" s="10">
        <v>11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10</v>
      </c>
      <c r="BK6" s="10">
        <v>2</v>
      </c>
      <c r="BL6" s="10">
        <v>1</v>
      </c>
      <c r="BM6" s="10">
        <v>0</v>
      </c>
      <c r="BN6" s="10">
        <v>0</v>
      </c>
      <c r="BO6" s="10">
        <v>0</v>
      </c>
      <c r="BP6" s="10">
        <v>2</v>
      </c>
      <c r="BQ6" s="10">
        <v>3</v>
      </c>
      <c r="BR6" s="11">
        <f t="shared" si="0"/>
        <v>123</v>
      </c>
      <c r="BS6" s="11">
        <f t="shared" si="1"/>
        <v>7</v>
      </c>
      <c r="BT6" s="11">
        <f t="shared" si="2"/>
        <v>130</v>
      </c>
      <c r="BU6" s="10">
        <v>17</v>
      </c>
    </row>
    <row r="7" spans="1:73" x14ac:dyDescent="0.25">
      <c r="A7" s="9" t="s">
        <v>72</v>
      </c>
      <c r="B7" s="10">
        <v>0</v>
      </c>
      <c r="C7" s="10">
        <v>0</v>
      </c>
      <c r="D7" s="10">
        <v>0</v>
      </c>
      <c r="E7" s="10">
        <v>40</v>
      </c>
      <c r="F7" s="10">
        <v>0</v>
      </c>
      <c r="G7" s="10">
        <v>0</v>
      </c>
      <c r="H7" s="10">
        <v>0</v>
      </c>
      <c r="I7" s="10">
        <v>0</v>
      </c>
      <c r="J7" s="10">
        <v>25</v>
      </c>
      <c r="K7" s="10">
        <v>0</v>
      </c>
      <c r="L7" s="10">
        <v>0</v>
      </c>
      <c r="M7" s="10">
        <v>0</v>
      </c>
      <c r="N7" s="10">
        <v>1</v>
      </c>
      <c r="O7" s="10">
        <v>0</v>
      </c>
      <c r="P7" s="10">
        <v>0</v>
      </c>
      <c r="Q7" s="10">
        <v>104</v>
      </c>
      <c r="R7" s="10">
        <v>5</v>
      </c>
      <c r="S7" s="10">
        <v>0</v>
      </c>
      <c r="T7" s="10">
        <v>12</v>
      </c>
      <c r="U7" s="10">
        <v>0</v>
      </c>
      <c r="V7" s="10">
        <v>0</v>
      </c>
      <c r="W7" s="10">
        <v>1</v>
      </c>
      <c r="X7" s="10">
        <v>0</v>
      </c>
      <c r="Y7" s="10">
        <v>0</v>
      </c>
      <c r="Z7" s="10">
        <v>0</v>
      </c>
      <c r="AA7" s="10">
        <v>7</v>
      </c>
      <c r="AB7" s="10">
        <v>33</v>
      </c>
      <c r="AC7" s="10">
        <v>0</v>
      </c>
      <c r="AD7" s="10">
        <v>0</v>
      </c>
      <c r="AE7" s="10">
        <v>0</v>
      </c>
      <c r="AF7" s="10">
        <v>87</v>
      </c>
      <c r="AG7" s="10">
        <v>0</v>
      </c>
      <c r="AH7" s="10">
        <v>27</v>
      </c>
      <c r="AI7" s="10">
        <v>0</v>
      </c>
      <c r="AJ7" s="10">
        <v>1</v>
      </c>
      <c r="AK7" s="10">
        <v>0</v>
      </c>
      <c r="AL7" s="10">
        <v>2</v>
      </c>
      <c r="AM7" s="10">
        <v>0</v>
      </c>
      <c r="AN7" s="10">
        <v>1</v>
      </c>
      <c r="AO7" s="10">
        <v>0</v>
      </c>
      <c r="AP7" s="10">
        <v>0</v>
      </c>
      <c r="AQ7" s="10">
        <v>3</v>
      </c>
      <c r="AR7" s="10">
        <v>1</v>
      </c>
      <c r="AS7" s="10">
        <v>12</v>
      </c>
      <c r="AT7" s="10">
        <v>3</v>
      </c>
      <c r="AU7" s="10">
        <v>1</v>
      </c>
      <c r="AV7" s="10">
        <v>0</v>
      </c>
      <c r="AW7" s="10">
        <v>0</v>
      </c>
      <c r="AX7" s="10">
        <v>0</v>
      </c>
      <c r="AY7" s="10">
        <v>23</v>
      </c>
      <c r="AZ7" s="10">
        <v>0</v>
      </c>
      <c r="BA7" s="10">
        <v>1</v>
      </c>
      <c r="BB7" s="10">
        <v>1</v>
      </c>
      <c r="BC7" s="10">
        <v>1</v>
      </c>
      <c r="BD7" s="10">
        <v>0</v>
      </c>
      <c r="BE7" s="10">
        <v>7</v>
      </c>
      <c r="BF7" s="10">
        <v>0</v>
      </c>
      <c r="BG7" s="10">
        <v>0</v>
      </c>
      <c r="BH7" s="10">
        <v>0</v>
      </c>
      <c r="BI7" s="10">
        <v>1</v>
      </c>
      <c r="BJ7" s="10">
        <v>17</v>
      </c>
      <c r="BK7" s="10">
        <v>0</v>
      </c>
      <c r="BL7" s="10">
        <v>1</v>
      </c>
      <c r="BM7" s="10">
        <v>2</v>
      </c>
      <c r="BN7" s="10">
        <v>0</v>
      </c>
      <c r="BO7" s="10">
        <v>0</v>
      </c>
      <c r="BP7" s="10">
        <v>0</v>
      </c>
      <c r="BQ7" s="10">
        <v>3</v>
      </c>
      <c r="BR7" s="11">
        <f t="shared" si="0"/>
        <v>417</v>
      </c>
      <c r="BS7" s="11">
        <f t="shared" si="1"/>
        <v>6</v>
      </c>
      <c r="BT7" s="11">
        <f t="shared" si="2"/>
        <v>423</v>
      </c>
      <c r="BU7" s="10">
        <v>26</v>
      </c>
    </row>
    <row r="8" spans="1:73" x14ac:dyDescent="0.25">
      <c r="A8" s="9" t="s">
        <v>73</v>
      </c>
      <c r="B8" s="10">
        <v>1</v>
      </c>
      <c r="C8" s="10">
        <v>0</v>
      </c>
      <c r="D8" s="10">
        <v>0</v>
      </c>
      <c r="E8" s="10">
        <v>8</v>
      </c>
      <c r="F8" s="10">
        <v>0</v>
      </c>
      <c r="G8" s="10">
        <v>0</v>
      </c>
      <c r="H8" s="10">
        <v>4</v>
      </c>
      <c r="I8" s="10">
        <v>0</v>
      </c>
      <c r="J8" s="10">
        <v>5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10</v>
      </c>
      <c r="R8" s="10">
        <v>1</v>
      </c>
      <c r="S8" s="10">
        <v>0</v>
      </c>
      <c r="T8" s="10">
        <v>2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10">
        <v>6</v>
      </c>
      <c r="AB8" s="10">
        <v>7</v>
      </c>
      <c r="AC8" s="10">
        <v>2</v>
      </c>
      <c r="AD8" s="10">
        <v>0</v>
      </c>
      <c r="AE8" s="10">
        <v>0</v>
      </c>
      <c r="AF8" s="10">
        <v>17</v>
      </c>
      <c r="AG8" s="10">
        <v>0</v>
      </c>
      <c r="AH8" s="10">
        <v>1</v>
      </c>
      <c r="AI8" s="10">
        <v>0</v>
      </c>
      <c r="AJ8" s="10">
        <v>6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2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3</v>
      </c>
      <c r="AY8" s="10">
        <v>7</v>
      </c>
      <c r="AZ8" s="10">
        <v>0</v>
      </c>
      <c r="BA8" s="10">
        <v>0</v>
      </c>
      <c r="BB8" s="10">
        <v>0</v>
      </c>
      <c r="BC8" s="10">
        <v>2</v>
      </c>
      <c r="BD8" s="10">
        <v>0</v>
      </c>
      <c r="BE8" s="10">
        <v>11</v>
      </c>
      <c r="BF8" s="10">
        <v>0</v>
      </c>
      <c r="BG8" s="10">
        <v>0</v>
      </c>
      <c r="BH8" s="10">
        <v>0</v>
      </c>
      <c r="BI8" s="10">
        <v>7</v>
      </c>
      <c r="BJ8" s="10">
        <v>10</v>
      </c>
      <c r="BK8" s="10">
        <v>0</v>
      </c>
      <c r="BL8" s="10">
        <v>3</v>
      </c>
      <c r="BM8" s="10">
        <v>1</v>
      </c>
      <c r="BN8" s="10">
        <v>0</v>
      </c>
      <c r="BO8" s="10">
        <v>0</v>
      </c>
      <c r="BP8" s="10">
        <v>1</v>
      </c>
      <c r="BQ8" s="10">
        <v>0</v>
      </c>
      <c r="BR8" s="11">
        <f t="shared" si="0"/>
        <v>107</v>
      </c>
      <c r="BS8" s="11">
        <f t="shared" si="1"/>
        <v>12</v>
      </c>
      <c r="BT8" s="11">
        <f t="shared" si="2"/>
        <v>119</v>
      </c>
      <c r="BU8" s="10">
        <v>22</v>
      </c>
    </row>
    <row r="9" spans="1:73" x14ac:dyDescent="0.25">
      <c r="A9" s="9" t="s">
        <v>74</v>
      </c>
      <c r="B9" s="10">
        <v>0</v>
      </c>
      <c r="C9" s="10">
        <v>0</v>
      </c>
      <c r="D9" s="10">
        <v>0</v>
      </c>
      <c r="E9" s="10">
        <v>36</v>
      </c>
      <c r="F9" s="10">
        <v>0</v>
      </c>
      <c r="G9" s="10">
        <v>0</v>
      </c>
      <c r="H9" s="10">
        <v>1</v>
      </c>
      <c r="I9" s="10">
        <v>0</v>
      </c>
      <c r="J9" s="10">
        <v>7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24</v>
      </c>
      <c r="R9" s="10">
        <v>6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17</v>
      </c>
      <c r="AB9" s="10">
        <v>2</v>
      </c>
      <c r="AC9" s="10">
        <v>0</v>
      </c>
      <c r="AD9" s="10">
        <v>0</v>
      </c>
      <c r="AE9" s="10">
        <v>0</v>
      </c>
      <c r="AF9" s="10">
        <v>13</v>
      </c>
      <c r="AG9" s="10">
        <v>0</v>
      </c>
      <c r="AH9" s="10">
        <v>7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3</v>
      </c>
      <c r="AO9" s="10">
        <v>0</v>
      </c>
      <c r="AP9" s="10">
        <v>1</v>
      </c>
      <c r="AQ9" s="10">
        <v>8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1</v>
      </c>
      <c r="AY9" s="10">
        <v>2</v>
      </c>
      <c r="AZ9" s="10">
        <v>0</v>
      </c>
      <c r="BA9" s="10">
        <v>1</v>
      </c>
      <c r="BB9" s="10">
        <v>0</v>
      </c>
      <c r="BC9" s="10">
        <v>0</v>
      </c>
      <c r="BD9" s="10">
        <v>0</v>
      </c>
      <c r="BE9" s="10">
        <v>6</v>
      </c>
      <c r="BF9" s="10">
        <v>0</v>
      </c>
      <c r="BG9" s="10">
        <v>0</v>
      </c>
      <c r="BH9" s="10">
        <v>0</v>
      </c>
      <c r="BI9" s="10">
        <v>0</v>
      </c>
      <c r="BJ9" s="10">
        <v>4</v>
      </c>
      <c r="BK9" s="10">
        <v>0</v>
      </c>
      <c r="BL9" s="10">
        <v>4</v>
      </c>
      <c r="BM9" s="10">
        <v>1</v>
      </c>
      <c r="BN9" s="10">
        <v>0</v>
      </c>
      <c r="BO9" s="10">
        <v>0</v>
      </c>
      <c r="BP9" s="10">
        <v>0</v>
      </c>
      <c r="BQ9" s="10">
        <v>0</v>
      </c>
      <c r="BR9" s="11">
        <f t="shared" si="0"/>
        <v>142</v>
      </c>
      <c r="BS9" s="11">
        <f t="shared" si="1"/>
        <v>2</v>
      </c>
      <c r="BT9" s="11">
        <f t="shared" si="2"/>
        <v>144</v>
      </c>
      <c r="BU9" s="10">
        <v>16</v>
      </c>
    </row>
    <row r="10" spans="1:73" x14ac:dyDescent="0.25">
      <c r="A10" s="9" t="s">
        <v>75</v>
      </c>
      <c r="B10" s="10">
        <v>3</v>
      </c>
      <c r="C10" s="10">
        <v>0</v>
      </c>
      <c r="D10" s="10">
        <v>2</v>
      </c>
      <c r="E10" s="10">
        <v>7</v>
      </c>
      <c r="F10" s="10">
        <v>0</v>
      </c>
      <c r="G10" s="10">
        <v>0</v>
      </c>
      <c r="H10" s="10">
        <v>0</v>
      </c>
      <c r="I10" s="10">
        <v>0</v>
      </c>
      <c r="J10" s="10">
        <v>11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51</v>
      </c>
      <c r="R10" s="10">
        <v>5</v>
      </c>
      <c r="S10" s="10">
        <v>0</v>
      </c>
      <c r="T10" s="10">
        <v>2</v>
      </c>
      <c r="U10" s="10">
        <v>0</v>
      </c>
      <c r="V10" s="10">
        <v>1</v>
      </c>
      <c r="W10" s="10">
        <v>0</v>
      </c>
      <c r="X10" s="10">
        <v>0</v>
      </c>
      <c r="Y10" s="10">
        <v>0</v>
      </c>
      <c r="Z10" s="10">
        <v>0</v>
      </c>
      <c r="AA10" s="10">
        <v>27</v>
      </c>
      <c r="AB10" s="10">
        <v>28</v>
      </c>
      <c r="AC10" s="10">
        <v>3</v>
      </c>
      <c r="AD10" s="10">
        <v>0</v>
      </c>
      <c r="AE10" s="10">
        <v>0</v>
      </c>
      <c r="AF10" s="10">
        <v>74</v>
      </c>
      <c r="AG10" s="10">
        <v>1</v>
      </c>
      <c r="AH10" s="10">
        <v>8</v>
      </c>
      <c r="AI10" s="10">
        <v>0</v>
      </c>
      <c r="AJ10" s="10">
        <v>4</v>
      </c>
      <c r="AK10" s="10">
        <v>2</v>
      </c>
      <c r="AL10" s="10">
        <v>0</v>
      </c>
      <c r="AM10" s="10">
        <v>0</v>
      </c>
      <c r="AN10" s="10">
        <v>2</v>
      </c>
      <c r="AO10" s="10">
        <v>0</v>
      </c>
      <c r="AP10" s="10">
        <v>1</v>
      </c>
      <c r="AQ10" s="10">
        <v>2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20</v>
      </c>
      <c r="AZ10" s="10">
        <v>0</v>
      </c>
      <c r="BA10" s="10">
        <v>0</v>
      </c>
      <c r="BB10" s="10">
        <v>0</v>
      </c>
      <c r="BC10" s="10">
        <v>2</v>
      </c>
      <c r="BD10" s="10">
        <v>0</v>
      </c>
      <c r="BE10" s="10">
        <v>13</v>
      </c>
      <c r="BF10" s="10">
        <v>2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8</v>
      </c>
      <c r="BM10" s="10">
        <v>0</v>
      </c>
      <c r="BN10" s="10">
        <v>0</v>
      </c>
      <c r="BO10" s="10">
        <v>1</v>
      </c>
      <c r="BP10" s="10">
        <v>0</v>
      </c>
      <c r="BQ10" s="10">
        <v>1</v>
      </c>
      <c r="BR10" s="11">
        <f t="shared" si="0"/>
        <v>275</v>
      </c>
      <c r="BS10" s="11">
        <f t="shared" si="1"/>
        <v>7</v>
      </c>
      <c r="BT10" s="11">
        <f t="shared" si="2"/>
        <v>282</v>
      </c>
      <c r="BU10" s="10">
        <v>24</v>
      </c>
    </row>
    <row r="11" spans="1:73" x14ac:dyDescent="0.25">
      <c r="A11" s="9" t="s">
        <v>76</v>
      </c>
      <c r="B11" s="10">
        <v>3</v>
      </c>
      <c r="C11" s="10">
        <v>0</v>
      </c>
      <c r="D11" s="10">
        <v>0</v>
      </c>
      <c r="E11" s="10">
        <v>58</v>
      </c>
      <c r="F11" s="10">
        <v>0</v>
      </c>
      <c r="G11" s="10">
        <v>0</v>
      </c>
      <c r="H11" s="10">
        <v>0</v>
      </c>
      <c r="I11" s="10">
        <v>0</v>
      </c>
      <c r="J11" s="10">
        <v>48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  <c r="P11" s="10">
        <v>0</v>
      </c>
      <c r="Q11" s="10">
        <v>184</v>
      </c>
      <c r="R11" s="10">
        <v>19</v>
      </c>
      <c r="S11" s="10">
        <v>0</v>
      </c>
      <c r="T11" s="10">
        <v>15</v>
      </c>
      <c r="U11" s="10">
        <v>1</v>
      </c>
      <c r="V11" s="10">
        <v>0</v>
      </c>
      <c r="W11" s="10">
        <v>0</v>
      </c>
      <c r="X11" s="10">
        <v>2</v>
      </c>
      <c r="Y11" s="10">
        <v>0</v>
      </c>
      <c r="Z11" s="10">
        <v>0</v>
      </c>
      <c r="AA11" s="10">
        <v>86</v>
      </c>
      <c r="AB11" s="10">
        <v>168</v>
      </c>
      <c r="AC11" s="10">
        <v>18</v>
      </c>
      <c r="AD11" s="10">
        <v>0</v>
      </c>
      <c r="AE11" s="10">
        <v>0</v>
      </c>
      <c r="AF11" s="10">
        <v>333</v>
      </c>
      <c r="AG11" s="10">
        <v>0</v>
      </c>
      <c r="AH11" s="10">
        <v>21</v>
      </c>
      <c r="AI11" s="10">
        <v>0</v>
      </c>
      <c r="AJ11" s="10">
        <v>14</v>
      </c>
      <c r="AK11" s="10">
        <v>1</v>
      </c>
      <c r="AL11" s="10">
        <v>0</v>
      </c>
      <c r="AM11" s="10">
        <v>0</v>
      </c>
      <c r="AN11" s="10">
        <v>15</v>
      </c>
      <c r="AO11" s="10">
        <v>1</v>
      </c>
      <c r="AP11" s="10">
        <v>0</v>
      </c>
      <c r="AQ11" s="10">
        <v>17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96</v>
      </c>
      <c r="AZ11" s="10">
        <v>3</v>
      </c>
      <c r="BA11" s="10">
        <v>1</v>
      </c>
      <c r="BB11" s="10">
        <v>0</v>
      </c>
      <c r="BC11" s="10">
        <v>5</v>
      </c>
      <c r="BD11" s="10">
        <v>0</v>
      </c>
      <c r="BE11" s="10">
        <v>73</v>
      </c>
      <c r="BF11" s="10">
        <v>1</v>
      </c>
      <c r="BG11" s="10">
        <v>0</v>
      </c>
      <c r="BH11" s="10">
        <v>12</v>
      </c>
      <c r="BI11" s="10">
        <v>0</v>
      </c>
      <c r="BJ11" s="10">
        <v>0</v>
      </c>
      <c r="BK11" s="10">
        <v>0</v>
      </c>
      <c r="BL11" s="10">
        <v>5</v>
      </c>
      <c r="BM11" s="10">
        <v>20</v>
      </c>
      <c r="BN11" s="10">
        <v>0</v>
      </c>
      <c r="BO11" s="10">
        <v>0</v>
      </c>
      <c r="BP11" s="10">
        <v>0</v>
      </c>
      <c r="BQ11" s="10">
        <v>11</v>
      </c>
      <c r="BR11" s="11">
        <f t="shared" si="0"/>
        <v>1229</v>
      </c>
      <c r="BS11" s="11">
        <f t="shared" si="1"/>
        <v>3</v>
      </c>
      <c r="BT11" s="11">
        <f>SUM(B11:BQ11)</f>
        <v>1232</v>
      </c>
      <c r="BU11" s="10">
        <v>28</v>
      </c>
    </row>
    <row r="12" spans="1:73" x14ac:dyDescent="0.25">
      <c r="A12" s="9" t="s">
        <v>77</v>
      </c>
      <c r="B12" s="10">
        <v>3</v>
      </c>
      <c r="C12" s="10">
        <v>0</v>
      </c>
      <c r="D12" s="10">
        <v>0</v>
      </c>
      <c r="E12" s="10">
        <v>8</v>
      </c>
      <c r="F12" s="10">
        <v>0</v>
      </c>
      <c r="G12" s="10">
        <v>0</v>
      </c>
      <c r="H12" s="10">
        <v>0</v>
      </c>
      <c r="I12" s="10">
        <v>0</v>
      </c>
      <c r="J12" s="10">
        <v>9</v>
      </c>
      <c r="K12" s="10">
        <v>0</v>
      </c>
      <c r="L12" s="10">
        <v>2</v>
      </c>
      <c r="M12" s="10">
        <v>0</v>
      </c>
      <c r="N12" s="10">
        <v>0</v>
      </c>
      <c r="O12" s="10">
        <v>0</v>
      </c>
      <c r="P12" s="10">
        <v>0</v>
      </c>
      <c r="Q12" s="10">
        <v>23</v>
      </c>
      <c r="R12" s="10">
        <v>5</v>
      </c>
      <c r="S12" s="10">
        <v>1</v>
      </c>
      <c r="T12" s="10">
        <v>6</v>
      </c>
      <c r="U12" s="10">
        <v>0</v>
      </c>
      <c r="V12" s="10">
        <v>0</v>
      </c>
      <c r="W12" s="10">
        <v>0</v>
      </c>
      <c r="X12" s="10">
        <v>1</v>
      </c>
      <c r="Y12" s="10">
        <v>0</v>
      </c>
      <c r="Z12" s="10">
        <v>0</v>
      </c>
      <c r="AA12" s="10">
        <v>23</v>
      </c>
      <c r="AB12" s="10">
        <v>56</v>
      </c>
      <c r="AC12" s="10">
        <v>3</v>
      </c>
      <c r="AD12" s="10">
        <v>0</v>
      </c>
      <c r="AE12" s="10">
        <v>0</v>
      </c>
      <c r="AF12" s="10">
        <v>132</v>
      </c>
      <c r="AG12" s="10">
        <v>0</v>
      </c>
      <c r="AH12" s="10">
        <v>0</v>
      </c>
      <c r="AI12" s="10">
        <v>0</v>
      </c>
      <c r="AJ12" s="10">
        <v>2</v>
      </c>
      <c r="AK12" s="10">
        <v>2</v>
      </c>
      <c r="AL12" s="10">
        <v>0</v>
      </c>
      <c r="AM12" s="10">
        <v>0</v>
      </c>
      <c r="AN12" s="10">
        <v>8</v>
      </c>
      <c r="AO12" s="10">
        <v>0</v>
      </c>
      <c r="AP12" s="10">
        <v>0</v>
      </c>
      <c r="AQ12" s="10">
        <v>2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30</v>
      </c>
      <c r="AZ12" s="10">
        <v>1</v>
      </c>
      <c r="BA12" s="10">
        <v>0</v>
      </c>
      <c r="BB12" s="10">
        <v>0</v>
      </c>
      <c r="BC12" s="10">
        <v>6</v>
      </c>
      <c r="BD12" s="10">
        <v>0</v>
      </c>
      <c r="BE12" s="10">
        <v>23</v>
      </c>
      <c r="BF12" s="10">
        <v>0</v>
      </c>
      <c r="BG12" s="10">
        <v>0</v>
      </c>
      <c r="BH12" s="10">
        <v>3</v>
      </c>
      <c r="BI12" s="10">
        <v>0</v>
      </c>
      <c r="BJ12" s="10">
        <v>6</v>
      </c>
      <c r="BK12" s="10">
        <v>0</v>
      </c>
      <c r="BL12" s="10">
        <v>3</v>
      </c>
      <c r="BM12" s="10">
        <v>4</v>
      </c>
      <c r="BN12" s="10">
        <v>0</v>
      </c>
      <c r="BO12" s="10">
        <v>0</v>
      </c>
      <c r="BP12" s="10">
        <v>0</v>
      </c>
      <c r="BQ12" s="10">
        <v>3</v>
      </c>
      <c r="BR12" s="11">
        <f t="shared" si="0"/>
        <v>361</v>
      </c>
      <c r="BS12" s="11">
        <f t="shared" si="1"/>
        <v>4</v>
      </c>
      <c r="BT12" s="11">
        <f t="shared" si="2"/>
        <v>365</v>
      </c>
      <c r="BU12" s="10">
        <v>25</v>
      </c>
    </row>
    <row r="13" spans="1:73" x14ac:dyDescent="0.25">
      <c r="A13" s="9" t="s">
        <v>78</v>
      </c>
      <c r="B13" s="10">
        <v>0</v>
      </c>
      <c r="C13" s="10">
        <v>0</v>
      </c>
      <c r="D13" s="10">
        <v>0</v>
      </c>
      <c r="E13" s="10">
        <v>10</v>
      </c>
      <c r="F13" s="10">
        <v>0</v>
      </c>
      <c r="G13" s="10">
        <v>0</v>
      </c>
      <c r="H13" s="10">
        <v>0</v>
      </c>
      <c r="I13" s="10">
        <v>0</v>
      </c>
      <c r="J13" s="10">
        <v>13</v>
      </c>
      <c r="K13" s="10">
        <v>0</v>
      </c>
      <c r="L13" s="10">
        <v>2</v>
      </c>
      <c r="M13" s="10">
        <v>0</v>
      </c>
      <c r="N13" s="10">
        <v>0</v>
      </c>
      <c r="O13" s="10">
        <v>0</v>
      </c>
      <c r="P13" s="10">
        <v>0</v>
      </c>
      <c r="Q13" s="10">
        <v>27</v>
      </c>
      <c r="R13" s="10">
        <v>3</v>
      </c>
      <c r="S13" s="10">
        <v>0</v>
      </c>
      <c r="T13" s="10">
        <v>3</v>
      </c>
      <c r="U13" s="10">
        <v>1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23</v>
      </c>
      <c r="AB13" s="10">
        <v>49</v>
      </c>
      <c r="AC13" s="10">
        <v>2</v>
      </c>
      <c r="AD13" s="10">
        <v>0</v>
      </c>
      <c r="AE13" s="10">
        <v>0</v>
      </c>
      <c r="AF13" s="10">
        <v>57</v>
      </c>
      <c r="AG13" s="10">
        <v>0</v>
      </c>
      <c r="AH13" s="10">
        <v>6</v>
      </c>
      <c r="AI13" s="10">
        <v>0</v>
      </c>
      <c r="AJ13" s="10">
        <v>3</v>
      </c>
      <c r="AK13" s="10">
        <v>0</v>
      </c>
      <c r="AL13" s="10">
        <v>0</v>
      </c>
      <c r="AM13" s="10">
        <v>0</v>
      </c>
      <c r="AN13" s="10">
        <v>7</v>
      </c>
      <c r="AO13" s="10">
        <v>0</v>
      </c>
      <c r="AP13" s="10">
        <v>0</v>
      </c>
      <c r="AQ13" s="10">
        <v>3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23</v>
      </c>
      <c r="AZ13" s="10">
        <v>0</v>
      </c>
      <c r="BA13" s="10">
        <v>0</v>
      </c>
      <c r="BB13" s="10">
        <v>0</v>
      </c>
      <c r="BC13" s="10">
        <v>4</v>
      </c>
      <c r="BD13" s="10">
        <v>0</v>
      </c>
      <c r="BE13" s="10">
        <v>16</v>
      </c>
      <c r="BF13" s="10">
        <v>0</v>
      </c>
      <c r="BG13" s="10">
        <v>0</v>
      </c>
      <c r="BH13" s="10">
        <v>3</v>
      </c>
      <c r="BI13" s="10">
        <v>0</v>
      </c>
      <c r="BJ13" s="10">
        <v>2</v>
      </c>
      <c r="BK13" s="10">
        <v>0</v>
      </c>
      <c r="BL13" s="10">
        <v>3</v>
      </c>
      <c r="BM13" s="10">
        <v>6</v>
      </c>
      <c r="BN13" s="10">
        <v>0</v>
      </c>
      <c r="BO13" s="10">
        <v>0</v>
      </c>
      <c r="BP13" s="10">
        <v>0</v>
      </c>
      <c r="BQ13" s="10">
        <v>1</v>
      </c>
      <c r="BR13" s="11">
        <f t="shared" si="0"/>
        <v>267</v>
      </c>
      <c r="BS13" s="11">
        <f t="shared" si="1"/>
        <v>0</v>
      </c>
      <c r="BT13" s="11">
        <f t="shared" si="2"/>
        <v>267</v>
      </c>
      <c r="BU13" s="10">
        <v>23</v>
      </c>
    </row>
    <row r="14" spans="1:73" x14ac:dyDescent="0.25">
      <c r="A14" s="9" t="s">
        <v>79</v>
      </c>
      <c r="B14" s="10">
        <v>0</v>
      </c>
      <c r="C14" s="10">
        <v>0</v>
      </c>
      <c r="D14" s="10">
        <v>0</v>
      </c>
      <c r="E14" s="10">
        <v>15</v>
      </c>
      <c r="F14" s="10">
        <v>0</v>
      </c>
      <c r="G14" s="10">
        <v>0</v>
      </c>
      <c r="H14" s="10">
        <v>10</v>
      </c>
      <c r="I14" s="10">
        <v>0</v>
      </c>
      <c r="J14" s="10">
        <v>26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47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13</v>
      </c>
      <c r="AA14" s="10">
        <v>4</v>
      </c>
      <c r="AB14" s="10">
        <v>3</v>
      </c>
      <c r="AC14" s="10">
        <v>0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0">
        <v>0</v>
      </c>
      <c r="AJ14" s="10">
        <v>1</v>
      </c>
      <c r="AK14" s="10">
        <v>0</v>
      </c>
      <c r="AL14" s="10">
        <v>0</v>
      </c>
      <c r="AM14" s="10">
        <v>0</v>
      </c>
      <c r="AN14" s="10">
        <v>1</v>
      </c>
      <c r="AO14" s="10">
        <v>0</v>
      </c>
      <c r="AP14" s="10">
        <v>0</v>
      </c>
      <c r="AQ14" s="10">
        <v>6</v>
      </c>
      <c r="AR14" s="10">
        <v>0</v>
      </c>
      <c r="AS14" s="10">
        <v>0</v>
      </c>
      <c r="AT14" s="10">
        <v>1</v>
      </c>
      <c r="AU14" s="10">
        <v>0</v>
      </c>
      <c r="AV14" s="10">
        <v>0</v>
      </c>
      <c r="AW14" s="10">
        <v>0</v>
      </c>
      <c r="AX14" s="10">
        <v>0</v>
      </c>
      <c r="AY14" s="10">
        <v>15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2</v>
      </c>
      <c r="BJ14" s="10">
        <v>16</v>
      </c>
      <c r="BK14" s="10">
        <v>2</v>
      </c>
      <c r="BL14" s="10">
        <v>12</v>
      </c>
      <c r="BM14" s="10">
        <v>0</v>
      </c>
      <c r="BN14" s="10">
        <v>0</v>
      </c>
      <c r="BO14" s="10">
        <v>0</v>
      </c>
      <c r="BP14" s="10">
        <v>0</v>
      </c>
      <c r="BQ14" s="10">
        <v>1</v>
      </c>
      <c r="BR14" s="11">
        <f t="shared" si="0"/>
        <v>171</v>
      </c>
      <c r="BS14" s="11">
        <f t="shared" si="1"/>
        <v>5</v>
      </c>
      <c r="BT14" s="11">
        <f t="shared" si="2"/>
        <v>176</v>
      </c>
      <c r="BU14" s="10">
        <v>16</v>
      </c>
    </row>
    <row r="15" spans="1:73" x14ac:dyDescent="0.25">
      <c r="A15" s="9" t="s">
        <v>80</v>
      </c>
      <c r="B15" s="10">
        <v>1</v>
      </c>
      <c r="C15" s="10">
        <v>0</v>
      </c>
      <c r="D15" s="10">
        <v>0</v>
      </c>
      <c r="E15" s="10">
        <v>6</v>
      </c>
      <c r="F15" s="10">
        <v>0</v>
      </c>
      <c r="G15" s="10">
        <v>0</v>
      </c>
      <c r="H15" s="10">
        <v>5</v>
      </c>
      <c r="I15" s="10">
        <v>0</v>
      </c>
      <c r="J15" s="10">
        <v>8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26</v>
      </c>
      <c r="R15" s="10">
        <v>10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1</v>
      </c>
      <c r="AD15" s="10">
        <v>0</v>
      </c>
      <c r="AE15" s="10">
        <v>0</v>
      </c>
      <c r="AF15" s="10">
        <v>1</v>
      </c>
      <c r="AG15" s="10">
        <v>0</v>
      </c>
      <c r="AH15" s="10">
        <v>3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3</v>
      </c>
      <c r="AR15" s="10">
        <v>0</v>
      </c>
      <c r="AS15" s="10">
        <v>3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2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1</v>
      </c>
      <c r="BF15" s="10">
        <v>0</v>
      </c>
      <c r="BG15" s="10">
        <v>0</v>
      </c>
      <c r="BH15" s="10">
        <v>0</v>
      </c>
      <c r="BI15" s="10">
        <v>0</v>
      </c>
      <c r="BJ15" s="10">
        <v>3</v>
      </c>
      <c r="BK15" s="10">
        <v>1</v>
      </c>
      <c r="BL15" s="10">
        <v>1</v>
      </c>
      <c r="BM15" s="10">
        <v>1</v>
      </c>
      <c r="BN15" s="10">
        <v>0</v>
      </c>
      <c r="BO15" s="10">
        <v>0</v>
      </c>
      <c r="BP15" s="10">
        <v>0</v>
      </c>
      <c r="BQ15" s="10">
        <v>2</v>
      </c>
      <c r="BR15" s="11">
        <f t="shared" si="0"/>
        <v>76</v>
      </c>
      <c r="BS15" s="11">
        <f t="shared" si="1"/>
        <v>2</v>
      </c>
      <c r="BT15" s="11">
        <f t="shared" si="2"/>
        <v>78</v>
      </c>
      <c r="BU15" s="10">
        <v>18</v>
      </c>
    </row>
    <row r="16" spans="1:73" x14ac:dyDescent="0.25">
      <c r="A16" s="9" t="s">
        <v>81</v>
      </c>
      <c r="B16" s="10">
        <v>3</v>
      </c>
      <c r="C16" s="10">
        <v>0</v>
      </c>
      <c r="D16" s="10">
        <v>2</v>
      </c>
      <c r="E16" s="10">
        <v>31</v>
      </c>
      <c r="F16" s="10">
        <v>0</v>
      </c>
      <c r="G16" s="10">
        <v>0</v>
      </c>
      <c r="H16" s="10">
        <v>6</v>
      </c>
      <c r="I16" s="10">
        <v>1</v>
      </c>
      <c r="J16" s="10">
        <v>49</v>
      </c>
      <c r="K16" s="10">
        <v>1</v>
      </c>
      <c r="L16" s="10">
        <v>0</v>
      </c>
      <c r="M16" s="10">
        <v>0</v>
      </c>
      <c r="N16" s="10">
        <v>3</v>
      </c>
      <c r="O16" s="10">
        <v>0</v>
      </c>
      <c r="P16" s="10">
        <v>0</v>
      </c>
      <c r="Q16" s="10">
        <v>60</v>
      </c>
      <c r="R16" s="10">
        <v>1</v>
      </c>
      <c r="S16" s="10">
        <v>0</v>
      </c>
      <c r="T16" s="10">
        <v>3</v>
      </c>
      <c r="U16" s="10">
        <v>2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9</v>
      </c>
      <c r="AB16" s="10">
        <v>21</v>
      </c>
      <c r="AC16" s="10">
        <v>1</v>
      </c>
      <c r="AD16" s="10">
        <v>2</v>
      </c>
      <c r="AE16" s="10">
        <v>0</v>
      </c>
      <c r="AF16" s="10">
        <v>69</v>
      </c>
      <c r="AG16" s="10">
        <v>1</v>
      </c>
      <c r="AH16" s="10">
        <v>8</v>
      </c>
      <c r="AI16" s="10">
        <v>0</v>
      </c>
      <c r="AJ16" s="10">
        <v>6</v>
      </c>
      <c r="AK16" s="10">
        <v>2</v>
      </c>
      <c r="AL16" s="10">
        <v>0</v>
      </c>
      <c r="AM16" s="10">
        <v>0</v>
      </c>
      <c r="AN16" s="10">
        <v>2</v>
      </c>
      <c r="AO16" s="10">
        <v>0</v>
      </c>
      <c r="AP16" s="10">
        <v>0</v>
      </c>
      <c r="AQ16" s="10">
        <v>2</v>
      </c>
      <c r="AR16" s="10">
        <v>0</v>
      </c>
      <c r="AS16" s="10">
        <v>25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29</v>
      </c>
      <c r="AZ16" s="10">
        <v>0</v>
      </c>
      <c r="BA16" s="10">
        <v>0</v>
      </c>
      <c r="BB16" s="10">
        <v>0</v>
      </c>
      <c r="BC16" s="10">
        <v>1</v>
      </c>
      <c r="BD16" s="10">
        <v>0</v>
      </c>
      <c r="BE16" s="10">
        <v>27</v>
      </c>
      <c r="BF16" s="10">
        <v>1</v>
      </c>
      <c r="BG16" s="10">
        <v>0</v>
      </c>
      <c r="BH16" s="10">
        <v>1</v>
      </c>
      <c r="BI16" s="10">
        <v>1</v>
      </c>
      <c r="BJ16" s="10">
        <v>9</v>
      </c>
      <c r="BK16" s="10">
        <v>0</v>
      </c>
      <c r="BL16" s="10">
        <v>7</v>
      </c>
      <c r="BM16" s="10">
        <v>2</v>
      </c>
      <c r="BN16" s="10">
        <v>0</v>
      </c>
      <c r="BO16" s="10">
        <v>0</v>
      </c>
      <c r="BP16" s="10">
        <v>1</v>
      </c>
      <c r="BQ16" s="10">
        <v>0</v>
      </c>
      <c r="BR16" s="11">
        <f t="shared" si="0"/>
        <v>377</v>
      </c>
      <c r="BS16" s="11">
        <f t="shared" si="1"/>
        <v>12</v>
      </c>
      <c r="BT16" s="11">
        <f t="shared" si="2"/>
        <v>389</v>
      </c>
      <c r="BU16" s="10">
        <v>30</v>
      </c>
    </row>
    <row r="17" spans="1:73" x14ac:dyDescent="0.25">
      <c r="A17" s="9" t="s">
        <v>82</v>
      </c>
      <c r="B17" s="10">
        <v>0</v>
      </c>
      <c r="C17" s="10">
        <v>0</v>
      </c>
      <c r="D17" s="10">
        <v>5</v>
      </c>
      <c r="E17" s="10">
        <v>32</v>
      </c>
      <c r="F17" s="10">
        <v>0</v>
      </c>
      <c r="G17" s="10">
        <v>0</v>
      </c>
      <c r="H17" s="10">
        <v>12</v>
      </c>
      <c r="I17" s="10">
        <v>0</v>
      </c>
      <c r="J17" s="10">
        <v>34</v>
      </c>
      <c r="K17" s="10">
        <v>0</v>
      </c>
      <c r="L17" s="10">
        <v>0</v>
      </c>
      <c r="M17" s="10">
        <v>0</v>
      </c>
      <c r="N17" s="10">
        <v>2</v>
      </c>
      <c r="O17" s="10">
        <v>0</v>
      </c>
      <c r="P17" s="10">
        <v>0</v>
      </c>
      <c r="Q17" s="10">
        <v>103</v>
      </c>
      <c r="R17" s="10">
        <v>0</v>
      </c>
      <c r="S17" s="10">
        <v>0</v>
      </c>
      <c r="T17" s="10">
        <v>16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13</v>
      </c>
      <c r="AB17" s="10">
        <v>0</v>
      </c>
      <c r="AC17" s="10">
        <v>0</v>
      </c>
      <c r="AD17" s="10">
        <v>0</v>
      </c>
      <c r="AE17" s="10">
        <v>0</v>
      </c>
      <c r="AF17" s="10">
        <v>97</v>
      </c>
      <c r="AG17" s="10">
        <v>1</v>
      </c>
      <c r="AH17" s="10">
        <v>26</v>
      </c>
      <c r="AI17" s="10">
        <v>0</v>
      </c>
      <c r="AJ17" s="10">
        <v>2</v>
      </c>
      <c r="AK17" s="10">
        <v>0</v>
      </c>
      <c r="AL17" s="10">
        <v>0</v>
      </c>
      <c r="AM17" s="10">
        <v>0</v>
      </c>
      <c r="AN17" s="10">
        <v>1</v>
      </c>
      <c r="AO17" s="10">
        <v>0</v>
      </c>
      <c r="AP17" s="10">
        <v>1</v>
      </c>
      <c r="AQ17" s="10">
        <v>7</v>
      </c>
      <c r="AR17" s="10">
        <v>0</v>
      </c>
      <c r="AS17" s="10">
        <v>16</v>
      </c>
      <c r="AT17" s="10">
        <v>6</v>
      </c>
      <c r="AU17" s="10">
        <v>0</v>
      </c>
      <c r="AV17" s="10">
        <v>0</v>
      </c>
      <c r="AW17" s="10">
        <v>0</v>
      </c>
      <c r="AX17" s="10">
        <v>0</v>
      </c>
      <c r="AY17" s="10">
        <v>49</v>
      </c>
      <c r="AZ17" s="10">
        <v>0</v>
      </c>
      <c r="BA17" s="10">
        <v>0</v>
      </c>
      <c r="BB17" s="10">
        <v>0</v>
      </c>
      <c r="BC17" s="10">
        <v>0</v>
      </c>
      <c r="BD17" s="10">
        <v>2</v>
      </c>
      <c r="BE17" s="10">
        <v>22</v>
      </c>
      <c r="BF17" s="10">
        <v>0</v>
      </c>
      <c r="BG17" s="10">
        <v>0</v>
      </c>
      <c r="BH17" s="10">
        <v>1</v>
      </c>
      <c r="BI17" s="10">
        <v>3</v>
      </c>
      <c r="BJ17" s="10">
        <v>12</v>
      </c>
      <c r="BK17" s="10">
        <v>0</v>
      </c>
      <c r="BL17" s="10">
        <v>6</v>
      </c>
      <c r="BM17" s="10">
        <v>0</v>
      </c>
      <c r="BN17" s="10">
        <v>0</v>
      </c>
      <c r="BO17" s="10">
        <v>0</v>
      </c>
      <c r="BP17" s="10">
        <v>0</v>
      </c>
      <c r="BQ17" s="10">
        <v>1</v>
      </c>
      <c r="BR17" s="11">
        <f t="shared" si="0"/>
        <v>450</v>
      </c>
      <c r="BS17" s="11">
        <f t="shared" si="1"/>
        <v>20</v>
      </c>
      <c r="BT17" s="11">
        <f t="shared" si="2"/>
        <v>470</v>
      </c>
      <c r="BU17" s="10">
        <v>20</v>
      </c>
    </row>
    <row r="18" spans="1:73" x14ac:dyDescent="0.25">
      <c r="A18" s="9" t="s">
        <v>83</v>
      </c>
      <c r="B18" s="10">
        <v>0</v>
      </c>
      <c r="C18" s="10">
        <v>0</v>
      </c>
      <c r="D18" s="10">
        <v>0</v>
      </c>
      <c r="E18" s="10">
        <v>10</v>
      </c>
      <c r="F18" s="10">
        <v>0</v>
      </c>
      <c r="G18" s="10">
        <v>0</v>
      </c>
      <c r="H18" s="10">
        <v>3</v>
      </c>
      <c r="I18" s="10">
        <v>0</v>
      </c>
      <c r="J18" s="10">
        <v>38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134</v>
      </c>
      <c r="R18" s="10">
        <v>3</v>
      </c>
      <c r="S18" s="10">
        <v>0</v>
      </c>
      <c r="T18" s="10">
        <v>10</v>
      </c>
      <c r="U18" s="10">
        <v>0</v>
      </c>
      <c r="V18" s="10">
        <v>0</v>
      </c>
      <c r="W18" s="10">
        <v>0</v>
      </c>
      <c r="X18" s="10">
        <v>3</v>
      </c>
      <c r="Y18" s="10">
        <v>0</v>
      </c>
      <c r="Z18" s="10">
        <v>0</v>
      </c>
      <c r="AA18" s="10">
        <v>9</v>
      </c>
      <c r="AB18" s="10">
        <v>27</v>
      </c>
      <c r="AC18" s="10">
        <v>1</v>
      </c>
      <c r="AD18" s="10">
        <v>1</v>
      </c>
      <c r="AE18" s="10">
        <v>0</v>
      </c>
      <c r="AF18" s="10">
        <v>46</v>
      </c>
      <c r="AG18" s="10">
        <v>0</v>
      </c>
      <c r="AH18" s="10">
        <v>28</v>
      </c>
      <c r="AI18" s="10">
        <v>0</v>
      </c>
      <c r="AJ18" s="10">
        <v>1</v>
      </c>
      <c r="AK18" s="10">
        <v>2</v>
      </c>
      <c r="AL18" s="10">
        <v>0</v>
      </c>
      <c r="AM18" s="10">
        <v>0</v>
      </c>
      <c r="AN18" s="10">
        <v>1</v>
      </c>
      <c r="AO18" s="10">
        <v>0</v>
      </c>
      <c r="AP18" s="10">
        <v>0</v>
      </c>
      <c r="AQ18" s="10">
        <v>8</v>
      </c>
      <c r="AR18" s="10">
        <v>0</v>
      </c>
      <c r="AS18" s="10">
        <v>6</v>
      </c>
      <c r="AT18" s="10">
        <v>3</v>
      </c>
      <c r="AU18" s="10">
        <v>0</v>
      </c>
      <c r="AV18" s="10">
        <v>0</v>
      </c>
      <c r="AW18" s="10">
        <v>0</v>
      </c>
      <c r="AX18" s="10">
        <v>1</v>
      </c>
      <c r="AY18" s="10">
        <v>22</v>
      </c>
      <c r="AZ18" s="10">
        <v>0</v>
      </c>
      <c r="BA18" s="10">
        <v>0</v>
      </c>
      <c r="BB18" s="10">
        <v>0</v>
      </c>
      <c r="BC18" s="10">
        <v>0</v>
      </c>
      <c r="BD18" s="10">
        <v>1</v>
      </c>
      <c r="BE18" s="10">
        <v>11</v>
      </c>
      <c r="BF18" s="10">
        <v>0</v>
      </c>
      <c r="BG18" s="10">
        <v>0</v>
      </c>
      <c r="BH18" s="10">
        <v>2</v>
      </c>
      <c r="BI18" s="10">
        <v>0</v>
      </c>
      <c r="BJ18" s="10">
        <v>11</v>
      </c>
      <c r="BK18" s="10">
        <v>0</v>
      </c>
      <c r="BL18" s="10">
        <v>0</v>
      </c>
      <c r="BM18" s="10">
        <v>5</v>
      </c>
      <c r="BN18" s="10">
        <v>0</v>
      </c>
      <c r="BO18" s="10">
        <v>0</v>
      </c>
      <c r="BP18" s="10">
        <v>0</v>
      </c>
      <c r="BQ18" s="10">
        <v>1</v>
      </c>
      <c r="BR18" s="11">
        <f t="shared" si="0"/>
        <v>383</v>
      </c>
      <c r="BS18" s="11">
        <f t="shared" si="1"/>
        <v>5</v>
      </c>
      <c r="BT18" s="11">
        <f t="shared" si="2"/>
        <v>388</v>
      </c>
      <c r="BU18" s="10">
        <v>26</v>
      </c>
    </row>
    <row r="19" spans="1:73" x14ac:dyDescent="0.25">
      <c r="A19" s="9" t="s">
        <v>84</v>
      </c>
      <c r="B19" s="10">
        <v>0</v>
      </c>
      <c r="C19" s="10">
        <v>0</v>
      </c>
      <c r="D19" s="10">
        <v>1</v>
      </c>
      <c r="E19" s="10">
        <v>8</v>
      </c>
      <c r="F19" s="10">
        <v>0</v>
      </c>
      <c r="G19" s="10">
        <v>0</v>
      </c>
      <c r="H19" s="10">
        <v>5</v>
      </c>
      <c r="I19" s="10">
        <v>0</v>
      </c>
      <c r="J19" s="10">
        <v>14</v>
      </c>
      <c r="K19" s="10">
        <v>0</v>
      </c>
      <c r="L19" s="10">
        <v>1</v>
      </c>
      <c r="M19" s="10">
        <v>0</v>
      </c>
      <c r="N19" s="10">
        <v>0</v>
      </c>
      <c r="O19" s="10">
        <v>0</v>
      </c>
      <c r="P19" s="10">
        <v>0</v>
      </c>
      <c r="Q19" s="10">
        <v>8</v>
      </c>
      <c r="R19" s="10">
        <v>2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1</v>
      </c>
      <c r="Y19" s="10">
        <v>0</v>
      </c>
      <c r="Z19" s="10">
        <v>0</v>
      </c>
      <c r="AA19" s="10">
        <v>2</v>
      </c>
      <c r="AB19" s="10">
        <v>1</v>
      </c>
      <c r="AC19" s="10">
        <v>0</v>
      </c>
      <c r="AD19" s="10">
        <v>0</v>
      </c>
      <c r="AE19" s="10">
        <v>0</v>
      </c>
      <c r="AF19" s="10">
        <v>6</v>
      </c>
      <c r="AG19" s="10">
        <v>1</v>
      </c>
      <c r="AH19" s="10">
        <v>3</v>
      </c>
      <c r="AI19" s="10">
        <v>1</v>
      </c>
      <c r="AJ19" s="10">
        <v>2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1</v>
      </c>
      <c r="AR19" s="10">
        <v>0</v>
      </c>
      <c r="AS19" s="10">
        <v>4</v>
      </c>
      <c r="AT19" s="10">
        <v>0</v>
      </c>
      <c r="AU19" s="10">
        <v>0</v>
      </c>
      <c r="AV19" s="10">
        <v>0</v>
      </c>
      <c r="AW19" s="10">
        <v>0</v>
      </c>
      <c r="AX19" s="10">
        <v>1</v>
      </c>
      <c r="AY19" s="10">
        <v>3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2</v>
      </c>
      <c r="BF19" s="10">
        <v>0</v>
      </c>
      <c r="BG19" s="10">
        <v>3</v>
      </c>
      <c r="BH19" s="10">
        <v>3</v>
      </c>
      <c r="BI19" s="10">
        <v>6</v>
      </c>
      <c r="BJ19" s="10">
        <v>2</v>
      </c>
      <c r="BK19" s="10">
        <v>1</v>
      </c>
      <c r="BL19" s="10">
        <v>1</v>
      </c>
      <c r="BM19" s="10">
        <v>0</v>
      </c>
      <c r="BN19" s="10">
        <v>0</v>
      </c>
      <c r="BO19" s="10">
        <v>0</v>
      </c>
      <c r="BP19" s="10">
        <v>1</v>
      </c>
      <c r="BQ19" s="10">
        <v>2</v>
      </c>
      <c r="BR19" s="11">
        <f t="shared" si="0"/>
        <v>71</v>
      </c>
      <c r="BS19" s="11">
        <f t="shared" si="1"/>
        <v>15</v>
      </c>
      <c r="BT19" s="11">
        <f t="shared" si="2"/>
        <v>86</v>
      </c>
      <c r="BU19" s="10">
        <v>20</v>
      </c>
    </row>
    <row r="20" spans="1:73" x14ac:dyDescent="0.25">
      <c r="A20" s="9" t="s">
        <v>85</v>
      </c>
      <c r="B20" s="10">
        <v>0</v>
      </c>
      <c r="C20" s="10">
        <v>0</v>
      </c>
      <c r="D20" s="10">
        <v>1</v>
      </c>
      <c r="E20" s="10">
        <v>19</v>
      </c>
      <c r="F20" s="10">
        <v>0</v>
      </c>
      <c r="G20" s="10">
        <v>0</v>
      </c>
      <c r="H20" s="10">
        <v>17</v>
      </c>
      <c r="I20" s="10">
        <v>0</v>
      </c>
      <c r="J20" s="10">
        <v>40</v>
      </c>
      <c r="K20" s="10">
        <v>0</v>
      </c>
      <c r="L20" s="10">
        <v>0</v>
      </c>
      <c r="M20" s="10">
        <v>0</v>
      </c>
      <c r="N20" s="10">
        <v>1</v>
      </c>
      <c r="O20" s="10">
        <v>0</v>
      </c>
      <c r="P20" s="10">
        <v>0</v>
      </c>
      <c r="Q20" s="10">
        <v>32</v>
      </c>
      <c r="R20" s="10">
        <v>0</v>
      </c>
      <c r="S20" s="10">
        <v>0</v>
      </c>
      <c r="T20" s="10">
        <v>3</v>
      </c>
      <c r="U20" s="10">
        <v>0</v>
      </c>
      <c r="V20" s="10">
        <v>0</v>
      </c>
      <c r="W20" s="10">
        <v>0</v>
      </c>
      <c r="X20" s="10">
        <v>5</v>
      </c>
      <c r="Y20" s="10">
        <v>0</v>
      </c>
      <c r="Z20" s="10">
        <v>0</v>
      </c>
      <c r="AA20" s="10">
        <v>99</v>
      </c>
      <c r="AB20" s="10">
        <v>4</v>
      </c>
      <c r="AC20" s="10">
        <v>2</v>
      </c>
      <c r="AD20" s="10">
        <v>0</v>
      </c>
      <c r="AE20" s="10">
        <v>0</v>
      </c>
      <c r="AF20" s="10">
        <v>5</v>
      </c>
      <c r="AG20" s="10">
        <v>0</v>
      </c>
      <c r="AH20" s="10">
        <v>3</v>
      </c>
      <c r="AI20" s="10">
        <v>0</v>
      </c>
      <c r="AJ20" s="10">
        <v>9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16</v>
      </c>
      <c r="AR20" s="10">
        <v>0</v>
      </c>
      <c r="AS20" s="10">
        <v>46</v>
      </c>
      <c r="AT20" s="10">
        <v>0</v>
      </c>
      <c r="AU20" s="10">
        <v>0</v>
      </c>
      <c r="AV20" s="10">
        <v>0</v>
      </c>
      <c r="AW20" s="10">
        <v>0</v>
      </c>
      <c r="AX20" s="10">
        <v>1</v>
      </c>
      <c r="AY20" s="10">
        <v>5</v>
      </c>
      <c r="AZ20" s="10">
        <v>0</v>
      </c>
      <c r="BA20" s="10">
        <v>0</v>
      </c>
      <c r="BB20" s="10">
        <v>0</v>
      </c>
      <c r="BC20" s="10">
        <v>1</v>
      </c>
      <c r="BD20" s="10">
        <v>0</v>
      </c>
      <c r="BE20" s="10">
        <v>3</v>
      </c>
      <c r="BF20" s="10">
        <v>0</v>
      </c>
      <c r="BG20" s="10">
        <v>2</v>
      </c>
      <c r="BH20" s="10">
        <v>8</v>
      </c>
      <c r="BI20" s="10">
        <v>2</v>
      </c>
      <c r="BJ20" s="10">
        <v>10</v>
      </c>
      <c r="BK20" s="10">
        <v>0</v>
      </c>
      <c r="BL20" s="10">
        <v>2</v>
      </c>
      <c r="BM20" s="10">
        <v>1</v>
      </c>
      <c r="BN20" s="10">
        <v>0</v>
      </c>
      <c r="BO20" s="10">
        <v>0</v>
      </c>
      <c r="BP20" s="10">
        <v>0</v>
      </c>
      <c r="BQ20" s="10">
        <v>0</v>
      </c>
      <c r="BR20" s="11">
        <f t="shared" si="0"/>
        <v>330</v>
      </c>
      <c r="BS20" s="11">
        <f t="shared" si="1"/>
        <v>7</v>
      </c>
      <c r="BT20" s="11">
        <f t="shared" si="2"/>
        <v>337</v>
      </c>
      <c r="BU20" s="10">
        <v>22</v>
      </c>
    </row>
    <row r="21" spans="1:73" x14ac:dyDescent="0.25">
      <c r="A21" s="9" t="s">
        <v>86</v>
      </c>
      <c r="B21" s="10">
        <v>1</v>
      </c>
      <c r="C21" s="10">
        <v>0</v>
      </c>
      <c r="D21" s="10">
        <v>5</v>
      </c>
      <c r="E21" s="10">
        <v>16</v>
      </c>
      <c r="F21" s="10">
        <v>0</v>
      </c>
      <c r="G21" s="10">
        <v>0</v>
      </c>
      <c r="H21" s="10">
        <v>4</v>
      </c>
      <c r="I21" s="10">
        <v>1</v>
      </c>
      <c r="J21" s="10">
        <v>17</v>
      </c>
      <c r="K21" s="10">
        <v>0</v>
      </c>
      <c r="L21" s="10">
        <v>1</v>
      </c>
      <c r="M21" s="10">
        <v>0</v>
      </c>
      <c r="N21" s="10">
        <v>1</v>
      </c>
      <c r="O21" s="10">
        <v>0</v>
      </c>
      <c r="P21" s="10">
        <v>0</v>
      </c>
      <c r="Q21" s="10">
        <v>18</v>
      </c>
      <c r="R21" s="10">
        <v>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17</v>
      </c>
      <c r="AB21" s="10">
        <v>3</v>
      </c>
      <c r="AC21" s="10">
        <v>3</v>
      </c>
      <c r="AD21" s="10">
        <v>0</v>
      </c>
      <c r="AE21" s="10">
        <v>1</v>
      </c>
      <c r="AF21" s="10">
        <v>9</v>
      </c>
      <c r="AG21" s="10">
        <v>1</v>
      </c>
      <c r="AH21" s="10">
        <v>8</v>
      </c>
      <c r="AI21" s="10">
        <v>0</v>
      </c>
      <c r="AJ21" s="10">
        <v>6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3</v>
      </c>
      <c r="AQ21" s="10">
        <v>12</v>
      </c>
      <c r="AR21" s="10">
        <v>0</v>
      </c>
      <c r="AS21" s="10">
        <v>5</v>
      </c>
      <c r="AT21" s="10">
        <v>0</v>
      </c>
      <c r="AU21" s="10">
        <v>0</v>
      </c>
      <c r="AV21" s="10">
        <v>0</v>
      </c>
      <c r="AW21" s="10">
        <v>0</v>
      </c>
      <c r="AX21" s="10">
        <v>2</v>
      </c>
      <c r="AY21" s="10">
        <v>7</v>
      </c>
      <c r="AZ21" s="10">
        <v>0</v>
      </c>
      <c r="BA21" s="10">
        <v>0</v>
      </c>
      <c r="BB21" s="10">
        <v>2</v>
      </c>
      <c r="BC21" s="10">
        <v>0</v>
      </c>
      <c r="BD21" s="10">
        <v>0</v>
      </c>
      <c r="BE21" s="10">
        <v>8</v>
      </c>
      <c r="BF21" s="10">
        <v>0</v>
      </c>
      <c r="BG21" s="10">
        <v>0</v>
      </c>
      <c r="BH21" s="10">
        <v>0</v>
      </c>
      <c r="BI21" s="10">
        <v>1</v>
      </c>
      <c r="BJ21" s="10">
        <v>5</v>
      </c>
      <c r="BK21" s="10">
        <v>0</v>
      </c>
      <c r="BL21" s="10">
        <v>4</v>
      </c>
      <c r="BM21" s="10">
        <v>0</v>
      </c>
      <c r="BN21" s="10">
        <v>0</v>
      </c>
      <c r="BO21" s="10">
        <v>0</v>
      </c>
      <c r="BP21" s="10">
        <v>1</v>
      </c>
      <c r="BQ21" s="10">
        <v>0</v>
      </c>
      <c r="BR21" s="11">
        <f t="shared" si="0"/>
        <v>144</v>
      </c>
      <c r="BS21" s="11">
        <f t="shared" si="1"/>
        <v>19</v>
      </c>
      <c r="BT21" s="11">
        <f t="shared" si="2"/>
        <v>163</v>
      </c>
      <c r="BU21" s="10">
        <v>23</v>
      </c>
    </row>
    <row r="22" spans="1:73" x14ac:dyDescent="0.25">
      <c r="A22" s="9" t="s">
        <v>87</v>
      </c>
      <c r="B22" s="10">
        <v>0</v>
      </c>
      <c r="C22" s="10">
        <v>0</v>
      </c>
      <c r="D22" s="10">
        <v>2</v>
      </c>
      <c r="E22" s="10">
        <v>81</v>
      </c>
      <c r="F22" s="10">
        <v>0</v>
      </c>
      <c r="G22" s="10">
        <v>0</v>
      </c>
      <c r="H22" s="10">
        <v>8</v>
      </c>
      <c r="I22" s="10">
        <v>0</v>
      </c>
      <c r="J22" s="10">
        <v>39</v>
      </c>
      <c r="K22" s="10">
        <v>0</v>
      </c>
      <c r="L22" s="10">
        <v>0</v>
      </c>
      <c r="M22" s="10">
        <v>0</v>
      </c>
      <c r="N22" s="10">
        <v>3</v>
      </c>
      <c r="O22" s="10">
        <v>0</v>
      </c>
      <c r="P22" s="10">
        <v>0</v>
      </c>
      <c r="Q22" s="10">
        <v>109</v>
      </c>
      <c r="R22" s="10">
        <v>1</v>
      </c>
      <c r="S22" s="10">
        <v>0</v>
      </c>
      <c r="T22" s="10">
        <v>1</v>
      </c>
      <c r="U22" s="10">
        <v>0</v>
      </c>
      <c r="V22" s="10">
        <v>0</v>
      </c>
      <c r="W22" s="10">
        <v>0</v>
      </c>
      <c r="X22" s="10">
        <v>4</v>
      </c>
      <c r="Y22" s="10">
        <v>0</v>
      </c>
      <c r="Z22" s="10">
        <v>0</v>
      </c>
      <c r="AA22" s="10">
        <v>17</v>
      </c>
      <c r="AB22" s="10">
        <v>25</v>
      </c>
      <c r="AC22" s="10">
        <v>1</v>
      </c>
      <c r="AD22" s="10">
        <v>1</v>
      </c>
      <c r="AE22" s="10">
        <v>0</v>
      </c>
      <c r="AF22" s="10">
        <v>45</v>
      </c>
      <c r="AG22" s="10">
        <v>0</v>
      </c>
      <c r="AH22" s="10">
        <v>14</v>
      </c>
      <c r="AI22" s="10">
        <v>0</v>
      </c>
      <c r="AJ22" s="10">
        <v>10</v>
      </c>
      <c r="AK22" s="10">
        <v>1</v>
      </c>
      <c r="AL22" s="10">
        <v>1</v>
      </c>
      <c r="AM22" s="10">
        <v>0</v>
      </c>
      <c r="AN22" s="10">
        <v>2</v>
      </c>
      <c r="AO22" s="10">
        <v>0</v>
      </c>
      <c r="AP22" s="10">
        <v>0</v>
      </c>
      <c r="AQ22" s="10">
        <v>5</v>
      </c>
      <c r="AR22" s="10">
        <v>0</v>
      </c>
      <c r="AS22" s="10">
        <v>22</v>
      </c>
      <c r="AT22" s="10">
        <v>0</v>
      </c>
      <c r="AU22" s="10">
        <v>0</v>
      </c>
      <c r="AV22" s="10">
        <v>0</v>
      </c>
      <c r="AW22" s="10">
        <v>4</v>
      </c>
      <c r="AX22" s="10">
        <v>0</v>
      </c>
      <c r="AY22" s="10">
        <v>20</v>
      </c>
      <c r="AZ22" s="10">
        <v>0</v>
      </c>
      <c r="BA22" s="10">
        <v>0</v>
      </c>
      <c r="BB22" s="10">
        <v>0</v>
      </c>
      <c r="BC22" s="10">
        <v>3</v>
      </c>
      <c r="BD22" s="10">
        <v>0</v>
      </c>
      <c r="BE22" s="10">
        <v>31</v>
      </c>
      <c r="BF22" s="10">
        <v>1</v>
      </c>
      <c r="BG22" s="10">
        <v>2</v>
      </c>
      <c r="BH22" s="10">
        <v>6</v>
      </c>
      <c r="BI22" s="10">
        <v>0</v>
      </c>
      <c r="BJ22" s="10">
        <v>4</v>
      </c>
      <c r="BK22" s="10">
        <v>0</v>
      </c>
      <c r="BL22" s="10">
        <v>1</v>
      </c>
      <c r="BM22" s="10">
        <v>6</v>
      </c>
      <c r="BN22" s="10">
        <v>0</v>
      </c>
      <c r="BO22" s="10">
        <v>0</v>
      </c>
      <c r="BP22" s="10">
        <v>2</v>
      </c>
      <c r="BQ22" s="10">
        <v>0</v>
      </c>
      <c r="BR22" s="11">
        <f t="shared" si="0"/>
        <v>463</v>
      </c>
      <c r="BS22" s="11">
        <f t="shared" si="1"/>
        <v>9</v>
      </c>
      <c r="BT22" s="11">
        <f t="shared" si="2"/>
        <v>472</v>
      </c>
      <c r="BU22" s="10">
        <v>30</v>
      </c>
    </row>
    <row r="23" spans="1:73" x14ac:dyDescent="0.25">
      <c r="A23" s="9" t="s">
        <v>88</v>
      </c>
      <c r="B23" s="10">
        <v>1</v>
      </c>
      <c r="C23" s="10">
        <v>0</v>
      </c>
      <c r="D23" s="10">
        <v>0</v>
      </c>
      <c r="E23" s="10">
        <v>22</v>
      </c>
      <c r="F23" s="10">
        <v>0</v>
      </c>
      <c r="G23" s="10">
        <v>0</v>
      </c>
      <c r="H23" s="10">
        <v>10</v>
      </c>
      <c r="I23" s="10">
        <v>0</v>
      </c>
      <c r="J23" s="10">
        <v>40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91</v>
      </c>
      <c r="R23" s="10">
        <v>4</v>
      </c>
      <c r="S23" s="10">
        <v>2</v>
      </c>
      <c r="T23" s="10">
        <v>4</v>
      </c>
      <c r="U23" s="10">
        <v>0</v>
      </c>
      <c r="V23" s="10">
        <v>0</v>
      </c>
      <c r="W23" s="10">
        <v>0</v>
      </c>
      <c r="X23" s="10">
        <v>1</v>
      </c>
      <c r="Y23" s="10">
        <v>0</v>
      </c>
      <c r="Z23" s="10">
        <v>0</v>
      </c>
      <c r="AA23" s="10">
        <v>19</v>
      </c>
      <c r="AB23" s="10">
        <v>24</v>
      </c>
      <c r="AC23" s="10">
        <v>3</v>
      </c>
      <c r="AD23" s="10">
        <v>0</v>
      </c>
      <c r="AE23" s="10">
        <v>0</v>
      </c>
      <c r="AF23" s="10">
        <v>37</v>
      </c>
      <c r="AG23" s="10">
        <v>0</v>
      </c>
      <c r="AH23" s="10">
        <v>18</v>
      </c>
      <c r="AI23" s="10">
        <v>0</v>
      </c>
      <c r="AJ23" s="10">
        <v>3</v>
      </c>
      <c r="AK23" s="10">
        <v>0</v>
      </c>
      <c r="AL23" s="10">
        <v>0</v>
      </c>
      <c r="AM23" s="10">
        <v>0</v>
      </c>
      <c r="AN23" s="10">
        <v>1</v>
      </c>
      <c r="AO23" s="10">
        <v>0</v>
      </c>
      <c r="AP23" s="10">
        <v>0</v>
      </c>
      <c r="AQ23" s="10">
        <v>7</v>
      </c>
      <c r="AR23" s="10">
        <v>0</v>
      </c>
      <c r="AS23" s="10">
        <v>15</v>
      </c>
      <c r="AT23" s="10">
        <v>4</v>
      </c>
      <c r="AU23" s="10">
        <v>0</v>
      </c>
      <c r="AV23" s="10">
        <v>0</v>
      </c>
      <c r="AW23" s="10">
        <v>1</v>
      </c>
      <c r="AX23" s="10">
        <v>0</v>
      </c>
      <c r="AY23" s="10">
        <v>16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13</v>
      </c>
      <c r="BF23" s="10">
        <v>1</v>
      </c>
      <c r="BG23" s="10">
        <v>0</v>
      </c>
      <c r="BH23" s="10">
        <v>5</v>
      </c>
      <c r="BI23" s="10">
        <v>0</v>
      </c>
      <c r="BJ23" s="10">
        <v>9</v>
      </c>
      <c r="BK23" s="10">
        <v>0</v>
      </c>
      <c r="BL23" s="10">
        <v>2</v>
      </c>
      <c r="BM23" s="10">
        <v>3</v>
      </c>
      <c r="BN23" s="10">
        <v>0</v>
      </c>
      <c r="BO23" s="10">
        <v>0</v>
      </c>
      <c r="BP23" s="10">
        <v>0</v>
      </c>
      <c r="BQ23" s="10">
        <v>0</v>
      </c>
      <c r="BR23" s="11">
        <f t="shared" si="0"/>
        <v>349</v>
      </c>
      <c r="BS23" s="11">
        <f t="shared" si="1"/>
        <v>7</v>
      </c>
      <c r="BT23" s="11">
        <f t="shared" si="2"/>
        <v>356</v>
      </c>
      <c r="BU23" s="10">
        <v>26</v>
      </c>
    </row>
    <row r="24" spans="1:73" x14ac:dyDescent="0.25">
      <c r="A24" s="9" t="s">
        <v>89</v>
      </c>
      <c r="B24" s="10">
        <v>0</v>
      </c>
      <c r="C24" s="10">
        <v>0</v>
      </c>
      <c r="D24" s="10">
        <v>2</v>
      </c>
      <c r="E24" s="10">
        <v>28</v>
      </c>
      <c r="F24" s="10">
        <v>0</v>
      </c>
      <c r="G24" s="10">
        <v>0</v>
      </c>
      <c r="H24" s="10">
        <v>10</v>
      </c>
      <c r="I24" s="10">
        <v>0</v>
      </c>
      <c r="J24" s="10">
        <v>38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111</v>
      </c>
      <c r="R24" s="10">
        <v>5</v>
      </c>
      <c r="S24" s="10">
        <v>0</v>
      </c>
      <c r="T24" s="10">
        <v>13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0</v>
      </c>
      <c r="AA24" s="10">
        <v>21</v>
      </c>
      <c r="AB24" s="10">
        <v>13</v>
      </c>
      <c r="AC24" s="10">
        <v>0</v>
      </c>
      <c r="AD24" s="10">
        <v>0</v>
      </c>
      <c r="AE24" s="10">
        <v>0</v>
      </c>
      <c r="AF24" s="10">
        <v>17</v>
      </c>
      <c r="AG24" s="10">
        <v>0</v>
      </c>
      <c r="AH24" s="10">
        <v>19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2</v>
      </c>
      <c r="AO24" s="10">
        <v>0</v>
      </c>
      <c r="AP24" s="10">
        <v>0</v>
      </c>
      <c r="AQ24" s="10">
        <v>11</v>
      </c>
      <c r="AR24" s="10">
        <v>0</v>
      </c>
      <c r="AS24" s="10">
        <v>7</v>
      </c>
      <c r="AT24" s="10">
        <v>12</v>
      </c>
      <c r="AU24" s="10">
        <v>1</v>
      </c>
      <c r="AV24" s="10">
        <v>0</v>
      </c>
      <c r="AW24" s="10">
        <v>0</v>
      </c>
      <c r="AX24" s="10">
        <v>0</v>
      </c>
      <c r="AY24" s="10">
        <v>5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2</v>
      </c>
      <c r="BF24" s="10">
        <v>0</v>
      </c>
      <c r="BG24" s="10">
        <v>0</v>
      </c>
      <c r="BH24" s="10">
        <v>1</v>
      </c>
      <c r="BI24" s="10">
        <v>0</v>
      </c>
      <c r="BJ24" s="10">
        <v>7</v>
      </c>
      <c r="BK24" s="10">
        <v>0</v>
      </c>
      <c r="BL24" s="10">
        <v>0</v>
      </c>
      <c r="BM24" s="10">
        <v>9</v>
      </c>
      <c r="BN24" s="10">
        <v>0</v>
      </c>
      <c r="BO24" s="10">
        <v>0</v>
      </c>
      <c r="BP24" s="10">
        <v>0</v>
      </c>
      <c r="BQ24" s="10">
        <v>0</v>
      </c>
      <c r="BR24" s="11">
        <f t="shared" si="0"/>
        <v>321</v>
      </c>
      <c r="BS24" s="11">
        <f t="shared" si="1"/>
        <v>15</v>
      </c>
      <c r="BT24" s="11">
        <f t="shared" si="2"/>
        <v>336</v>
      </c>
      <c r="BU24" s="10">
        <v>21</v>
      </c>
    </row>
    <row r="25" spans="1:73" x14ac:dyDescent="0.25">
      <c r="A25" s="9" t="s">
        <v>90</v>
      </c>
      <c r="B25" s="10">
        <v>0</v>
      </c>
      <c r="C25" s="10">
        <v>0</v>
      </c>
      <c r="D25" s="10">
        <v>0</v>
      </c>
      <c r="E25" s="10">
        <v>33</v>
      </c>
      <c r="F25" s="10">
        <v>0</v>
      </c>
      <c r="G25" s="10">
        <v>2</v>
      </c>
      <c r="H25" s="10">
        <v>8</v>
      </c>
      <c r="I25" s="10">
        <v>0</v>
      </c>
      <c r="J25" s="10">
        <v>30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107</v>
      </c>
      <c r="R25" s="10">
        <v>4</v>
      </c>
      <c r="S25" s="10">
        <v>0</v>
      </c>
      <c r="T25" s="10">
        <v>20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11</v>
      </c>
      <c r="AB25" s="10">
        <v>6</v>
      </c>
      <c r="AC25" s="10">
        <v>0</v>
      </c>
      <c r="AD25" s="10">
        <v>0</v>
      </c>
      <c r="AE25" s="10">
        <v>0</v>
      </c>
      <c r="AF25" s="10">
        <v>6</v>
      </c>
      <c r="AG25" s="10">
        <v>0</v>
      </c>
      <c r="AH25" s="10">
        <v>13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1</v>
      </c>
      <c r="AO25" s="10">
        <v>0</v>
      </c>
      <c r="AP25" s="10">
        <v>0</v>
      </c>
      <c r="AQ25" s="10">
        <v>4</v>
      </c>
      <c r="AR25" s="10">
        <v>0</v>
      </c>
      <c r="AS25" s="10">
        <v>3</v>
      </c>
      <c r="AT25" s="10">
        <v>3</v>
      </c>
      <c r="AU25" s="10">
        <v>0</v>
      </c>
      <c r="AV25" s="10">
        <v>0</v>
      </c>
      <c r="AW25" s="10">
        <v>0</v>
      </c>
      <c r="AX25" s="10">
        <v>0</v>
      </c>
      <c r="AY25" s="10">
        <v>3</v>
      </c>
      <c r="AZ25" s="10">
        <v>0</v>
      </c>
      <c r="BA25" s="10">
        <v>0</v>
      </c>
      <c r="BB25" s="10">
        <v>0</v>
      </c>
      <c r="BC25" s="10">
        <v>1</v>
      </c>
      <c r="BD25" s="10">
        <v>0</v>
      </c>
      <c r="BE25" s="10">
        <v>1</v>
      </c>
      <c r="BF25" s="10">
        <v>0</v>
      </c>
      <c r="BG25" s="10">
        <v>0</v>
      </c>
      <c r="BH25" s="10">
        <v>0</v>
      </c>
      <c r="BI25" s="10">
        <v>0</v>
      </c>
      <c r="BJ25" s="10">
        <v>10</v>
      </c>
      <c r="BK25" s="10">
        <v>0</v>
      </c>
      <c r="BL25" s="10">
        <v>0</v>
      </c>
      <c r="BM25" s="10">
        <v>2</v>
      </c>
      <c r="BN25" s="10">
        <v>0</v>
      </c>
      <c r="BO25" s="10">
        <v>0</v>
      </c>
      <c r="BP25" s="10">
        <v>0</v>
      </c>
      <c r="BQ25" s="10">
        <v>0</v>
      </c>
      <c r="BR25" s="11">
        <f t="shared" si="0"/>
        <v>265</v>
      </c>
      <c r="BS25" s="11">
        <f t="shared" si="1"/>
        <v>3</v>
      </c>
      <c r="BT25" s="11">
        <f t="shared" si="2"/>
        <v>268</v>
      </c>
      <c r="BU25" s="10">
        <v>20</v>
      </c>
    </row>
    <row r="26" spans="1:73" x14ac:dyDescent="0.25">
      <c r="A26" s="9" t="s">
        <v>91</v>
      </c>
      <c r="B26" s="10">
        <v>0</v>
      </c>
      <c r="C26" s="10">
        <v>0</v>
      </c>
      <c r="D26" s="10">
        <v>0</v>
      </c>
      <c r="E26" s="10">
        <v>7</v>
      </c>
      <c r="F26" s="10">
        <v>0</v>
      </c>
      <c r="G26" s="10">
        <v>0</v>
      </c>
      <c r="H26" s="10">
        <v>0</v>
      </c>
      <c r="I26" s="10">
        <v>0</v>
      </c>
      <c r="J26" s="10">
        <v>7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3</v>
      </c>
      <c r="R26" s="10">
        <v>1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3</v>
      </c>
      <c r="AB26" s="10">
        <v>2</v>
      </c>
      <c r="AC26" s="10">
        <v>0</v>
      </c>
      <c r="AD26" s="10">
        <v>0</v>
      </c>
      <c r="AE26" s="10">
        <v>0</v>
      </c>
      <c r="AF26" s="10">
        <v>1</v>
      </c>
      <c r="AG26" s="10">
        <v>0</v>
      </c>
      <c r="AH26" s="10">
        <v>1</v>
      </c>
      <c r="AI26" s="10">
        <v>0</v>
      </c>
      <c r="AJ26" s="10">
        <v>3</v>
      </c>
      <c r="AK26" s="10">
        <v>0</v>
      </c>
      <c r="AL26" s="10">
        <v>0</v>
      </c>
      <c r="AM26" s="10">
        <v>0</v>
      </c>
      <c r="AN26" s="10">
        <v>2</v>
      </c>
      <c r="AO26" s="10">
        <v>0</v>
      </c>
      <c r="AP26" s="10">
        <v>0</v>
      </c>
      <c r="AQ26" s="10">
        <v>0</v>
      </c>
      <c r="AR26" s="10">
        <v>0</v>
      </c>
      <c r="AS26" s="10">
        <v>1</v>
      </c>
      <c r="AT26" s="10">
        <v>0</v>
      </c>
      <c r="AU26" s="10">
        <v>1</v>
      </c>
      <c r="AV26" s="10">
        <v>0</v>
      </c>
      <c r="AW26" s="10">
        <v>0</v>
      </c>
      <c r="AX26" s="10">
        <v>0</v>
      </c>
      <c r="AY26" s="10">
        <v>2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1</v>
      </c>
      <c r="BF26" s="10">
        <v>0</v>
      </c>
      <c r="BG26" s="10">
        <v>2</v>
      </c>
      <c r="BH26" s="10">
        <v>0</v>
      </c>
      <c r="BI26" s="10">
        <v>0</v>
      </c>
      <c r="BJ26" s="10">
        <v>5</v>
      </c>
      <c r="BK26" s="10">
        <v>0</v>
      </c>
      <c r="BL26" s="10">
        <v>3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1">
        <f t="shared" si="0"/>
        <v>43</v>
      </c>
      <c r="BS26" s="11">
        <f t="shared" si="1"/>
        <v>2</v>
      </c>
      <c r="BT26" s="11">
        <f t="shared" si="2"/>
        <v>45</v>
      </c>
      <c r="BU26" s="10">
        <v>17</v>
      </c>
    </row>
    <row r="27" spans="1:73" x14ac:dyDescent="0.25">
      <c r="A27" s="9" t="s">
        <v>92</v>
      </c>
      <c r="B27" s="10">
        <v>1</v>
      </c>
      <c r="C27" s="10">
        <v>0</v>
      </c>
      <c r="D27" s="10">
        <v>1</v>
      </c>
      <c r="E27" s="10">
        <v>30</v>
      </c>
      <c r="F27" s="10">
        <v>0</v>
      </c>
      <c r="G27" s="10">
        <v>0</v>
      </c>
      <c r="H27" s="10">
        <v>8</v>
      </c>
      <c r="I27" s="10">
        <v>1</v>
      </c>
      <c r="J27" s="10">
        <v>14</v>
      </c>
      <c r="K27" s="10">
        <v>0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17</v>
      </c>
      <c r="R27" s="10">
        <v>2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2</v>
      </c>
      <c r="Y27" s="10">
        <v>0</v>
      </c>
      <c r="Z27" s="10">
        <v>0</v>
      </c>
      <c r="AA27" s="10">
        <v>25</v>
      </c>
      <c r="AB27" s="10">
        <v>12</v>
      </c>
      <c r="AC27" s="10">
        <v>0</v>
      </c>
      <c r="AD27" s="10">
        <v>0</v>
      </c>
      <c r="AE27" s="10">
        <v>0</v>
      </c>
      <c r="AF27" s="10">
        <v>11</v>
      </c>
      <c r="AG27" s="10">
        <v>0</v>
      </c>
      <c r="AH27" s="10">
        <v>9</v>
      </c>
      <c r="AI27" s="10">
        <v>0</v>
      </c>
      <c r="AJ27" s="10">
        <v>3</v>
      </c>
      <c r="AK27" s="10">
        <v>0</v>
      </c>
      <c r="AL27" s="10">
        <v>0</v>
      </c>
      <c r="AM27" s="10">
        <v>0</v>
      </c>
      <c r="AN27" s="10">
        <v>1</v>
      </c>
      <c r="AO27" s="10">
        <v>0</v>
      </c>
      <c r="AP27" s="10">
        <v>1</v>
      </c>
      <c r="AQ27" s="10">
        <v>24</v>
      </c>
      <c r="AR27" s="10">
        <v>0</v>
      </c>
      <c r="AS27" s="10">
        <v>17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4</v>
      </c>
      <c r="AZ27" s="10">
        <v>0</v>
      </c>
      <c r="BA27" s="10">
        <v>0</v>
      </c>
      <c r="BB27" s="10">
        <v>1</v>
      </c>
      <c r="BC27" s="10">
        <v>1</v>
      </c>
      <c r="BD27" s="10">
        <v>0</v>
      </c>
      <c r="BE27" s="10">
        <v>4</v>
      </c>
      <c r="BF27" s="10">
        <v>0</v>
      </c>
      <c r="BG27" s="10">
        <v>0</v>
      </c>
      <c r="BH27" s="10">
        <v>0</v>
      </c>
      <c r="BI27" s="10">
        <v>2</v>
      </c>
      <c r="BJ27" s="10">
        <v>34</v>
      </c>
      <c r="BK27" s="10">
        <v>0</v>
      </c>
      <c r="BL27" s="10">
        <v>6</v>
      </c>
      <c r="BM27" s="10">
        <v>1</v>
      </c>
      <c r="BN27" s="10">
        <v>0</v>
      </c>
      <c r="BO27" s="10">
        <v>0</v>
      </c>
      <c r="BP27" s="10">
        <v>1</v>
      </c>
      <c r="BQ27" s="10">
        <v>0</v>
      </c>
      <c r="BR27" s="11">
        <f t="shared" si="0"/>
        <v>226</v>
      </c>
      <c r="BS27" s="11">
        <f t="shared" si="1"/>
        <v>8</v>
      </c>
      <c r="BT27" s="11">
        <f t="shared" si="2"/>
        <v>234</v>
      </c>
      <c r="BU27" s="10">
        <v>24</v>
      </c>
    </row>
    <row r="28" spans="1:73" x14ac:dyDescent="0.25">
      <c r="A28" s="9" t="s">
        <v>93</v>
      </c>
      <c r="B28" s="10">
        <v>0</v>
      </c>
      <c r="C28" s="10">
        <v>3</v>
      </c>
      <c r="D28" s="10">
        <v>3</v>
      </c>
      <c r="E28" s="10">
        <v>37</v>
      </c>
      <c r="F28" s="10">
        <v>0</v>
      </c>
      <c r="G28" s="10">
        <v>0</v>
      </c>
      <c r="H28" s="10">
        <v>9</v>
      </c>
      <c r="I28" s="10">
        <v>0</v>
      </c>
      <c r="J28" s="10">
        <v>18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37</v>
      </c>
      <c r="R28" s="10">
        <v>5</v>
      </c>
      <c r="S28" s="10">
        <v>0</v>
      </c>
      <c r="T28" s="10">
        <v>2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19</v>
      </c>
      <c r="AB28" s="10">
        <v>13</v>
      </c>
      <c r="AC28" s="10">
        <v>4</v>
      </c>
      <c r="AD28" s="10">
        <v>0</v>
      </c>
      <c r="AE28" s="10">
        <v>0</v>
      </c>
      <c r="AF28" s="10">
        <v>12</v>
      </c>
      <c r="AG28" s="10">
        <v>0</v>
      </c>
      <c r="AH28" s="10">
        <v>17</v>
      </c>
      <c r="AI28" s="10">
        <v>1</v>
      </c>
      <c r="AJ28" s="10">
        <v>7</v>
      </c>
      <c r="AK28" s="10">
        <v>1</v>
      </c>
      <c r="AL28" s="10">
        <v>0</v>
      </c>
      <c r="AM28" s="10">
        <v>0</v>
      </c>
      <c r="AN28" s="10">
        <v>2</v>
      </c>
      <c r="AO28" s="10">
        <v>0</v>
      </c>
      <c r="AP28" s="10">
        <v>4</v>
      </c>
      <c r="AQ28" s="10">
        <v>20</v>
      </c>
      <c r="AR28" s="10">
        <v>0</v>
      </c>
      <c r="AS28" s="10">
        <v>10</v>
      </c>
      <c r="AT28" s="10">
        <v>0</v>
      </c>
      <c r="AU28" s="10">
        <v>0</v>
      </c>
      <c r="AV28" s="10">
        <v>0</v>
      </c>
      <c r="AW28" s="10">
        <v>0</v>
      </c>
      <c r="AX28" s="10">
        <v>1</v>
      </c>
      <c r="AY28" s="10">
        <v>14</v>
      </c>
      <c r="AZ28" s="10">
        <v>0</v>
      </c>
      <c r="BA28" s="10">
        <v>0</v>
      </c>
      <c r="BB28" s="10">
        <v>0</v>
      </c>
      <c r="BC28" s="10">
        <v>3</v>
      </c>
      <c r="BD28" s="10">
        <v>0</v>
      </c>
      <c r="BE28" s="10">
        <v>2</v>
      </c>
      <c r="BF28" s="10">
        <v>0</v>
      </c>
      <c r="BG28" s="10">
        <v>0</v>
      </c>
      <c r="BH28" s="10">
        <v>0</v>
      </c>
      <c r="BI28" s="10">
        <v>9</v>
      </c>
      <c r="BJ28" s="10">
        <v>23</v>
      </c>
      <c r="BK28" s="10">
        <v>0</v>
      </c>
      <c r="BL28" s="10">
        <v>3</v>
      </c>
      <c r="BM28" s="10">
        <v>1</v>
      </c>
      <c r="BN28" s="10">
        <v>0</v>
      </c>
      <c r="BO28" s="10">
        <v>0</v>
      </c>
      <c r="BP28" s="10">
        <v>1</v>
      </c>
      <c r="BQ28" s="10">
        <v>0</v>
      </c>
      <c r="BR28" s="11">
        <f t="shared" si="0"/>
        <v>262</v>
      </c>
      <c r="BS28" s="11">
        <f t="shared" si="1"/>
        <v>19</v>
      </c>
      <c r="BT28" s="11">
        <f t="shared" si="2"/>
        <v>281</v>
      </c>
      <c r="BU28" s="10">
        <v>24</v>
      </c>
    </row>
    <row r="29" spans="1:73" x14ac:dyDescent="0.25">
      <c r="A29" s="9" t="s">
        <v>94</v>
      </c>
      <c r="B29" s="10">
        <v>0</v>
      </c>
      <c r="C29" s="10">
        <v>0</v>
      </c>
      <c r="D29" s="10">
        <v>3</v>
      </c>
      <c r="E29" s="10">
        <v>15</v>
      </c>
      <c r="F29" s="10">
        <v>0</v>
      </c>
      <c r="G29" s="10">
        <v>0</v>
      </c>
      <c r="H29" s="10">
        <v>0</v>
      </c>
      <c r="I29" s="10">
        <v>0</v>
      </c>
      <c r="J29" s="10">
        <v>14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134</v>
      </c>
      <c r="R29" s="10">
        <v>2</v>
      </c>
      <c r="S29" s="10">
        <v>2</v>
      </c>
      <c r="T29" s="10">
        <v>15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5</v>
      </c>
      <c r="AB29" s="10">
        <v>3</v>
      </c>
      <c r="AC29" s="10">
        <v>0</v>
      </c>
      <c r="AD29" s="10">
        <v>1</v>
      </c>
      <c r="AE29" s="10">
        <v>0</v>
      </c>
      <c r="AF29" s="10">
        <v>12</v>
      </c>
      <c r="AG29" s="10">
        <v>0</v>
      </c>
      <c r="AH29" s="10">
        <v>9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6</v>
      </c>
      <c r="AR29" s="10">
        <v>0</v>
      </c>
      <c r="AS29" s="10">
        <v>3</v>
      </c>
      <c r="AT29" s="10">
        <v>6</v>
      </c>
      <c r="AU29" s="10">
        <v>1</v>
      </c>
      <c r="AV29" s="10">
        <v>1</v>
      </c>
      <c r="AW29" s="10">
        <v>0</v>
      </c>
      <c r="AX29" s="10">
        <v>0</v>
      </c>
      <c r="AY29" s="10">
        <v>3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1</v>
      </c>
      <c r="BF29" s="10">
        <v>0</v>
      </c>
      <c r="BG29" s="10">
        <v>0</v>
      </c>
      <c r="BH29" s="10">
        <v>0</v>
      </c>
      <c r="BI29" s="10">
        <v>3</v>
      </c>
      <c r="BJ29" s="10">
        <v>4</v>
      </c>
      <c r="BK29" s="10">
        <v>1</v>
      </c>
      <c r="BL29" s="10">
        <v>0</v>
      </c>
      <c r="BM29" s="10">
        <v>1</v>
      </c>
      <c r="BN29" s="10">
        <v>0</v>
      </c>
      <c r="BO29" s="10">
        <v>0</v>
      </c>
      <c r="BP29" s="10">
        <v>0</v>
      </c>
      <c r="BQ29" s="10">
        <v>1</v>
      </c>
      <c r="BR29" s="11">
        <f t="shared" si="0"/>
        <v>230</v>
      </c>
      <c r="BS29" s="11">
        <f t="shared" si="1"/>
        <v>16</v>
      </c>
      <c r="BT29" s="11">
        <f t="shared" si="2"/>
        <v>246</v>
      </c>
      <c r="BU29" s="10">
        <v>20</v>
      </c>
    </row>
    <row r="30" spans="1:73" x14ac:dyDescent="0.25">
      <c r="A30" s="9" t="s">
        <v>95</v>
      </c>
      <c r="B30" s="10">
        <v>2</v>
      </c>
      <c r="C30" s="10">
        <v>1</v>
      </c>
      <c r="D30" s="10">
        <v>2</v>
      </c>
      <c r="E30" s="10">
        <v>18</v>
      </c>
      <c r="F30" s="10">
        <v>0</v>
      </c>
      <c r="G30" s="10">
        <v>0</v>
      </c>
      <c r="H30" s="10">
        <v>6</v>
      </c>
      <c r="I30" s="10">
        <v>4</v>
      </c>
      <c r="J30" s="10">
        <v>59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3</v>
      </c>
      <c r="Q30" s="10">
        <v>28</v>
      </c>
      <c r="R30" s="10">
        <v>0</v>
      </c>
      <c r="S30" s="10">
        <v>1</v>
      </c>
      <c r="T30" s="10">
        <v>2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6</v>
      </c>
      <c r="AB30" s="10">
        <v>11</v>
      </c>
      <c r="AC30" s="10">
        <v>1</v>
      </c>
      <c r="AD30" s="10">
        <v>0</v>
      </c>
      <c r="AE30" s="10">
        <v>0</v>
      </c>
      <c r="AF30" s="10">
        <v>8</v>
      </c>
      <c r="AG30" s="10">
        <v>1</v>
      </c>
      <c r="AH30" s="10">
        <v>9</v>
      </c>
      <c r="AI30" s="10">
        <v>0</v>
      </c>
      <c r="AJ30" s="10">
        <v>3</v>
      </c>
      <c r="AK30" s="10">
        <v>0</v>
      </c>
      <c r="AL30" s="10">
        <v>0</v>
      </c>
      <c r="AM30" s="10">
        <v>0</v>
      </c>
      <c r="AN30" s="10">
        <v>3</v>
      </c>
      <c r="AO30" s="10">
        <v>0</v>
      </c>
      <c r="AP30" s="10">
        <v>1</v>
      </c>
      <c r="AQ30" s="10">
        <v>4</v>
      </c>
      <c r="AR30" s="10">
        <v>0</v>
      </c>
      <c r="AS30" s="10">
        <v>10</v>
      </c>
      <c r="AT30" s="10">
        <v>0</v>
      </c>
      <c r="AU30" s="10">
        <v>0</v>
      </c>
      <c r="AV30" s="10">
        <v>1</v>
      </c>
      <c r="AW30" s="10">
        <v>0</v>
      </c>
      <c r="AX30" s="10">
        <v>15</v>
      </c>
      <c r="AY30" s="10">
        <v>20</v>
      </c>
      <c r="AZ30" s="10">
        <v>0</v>
      </c>
      <c r="BA30" s="10">
        <v>0</v>
      </c>
      <c r="BB30" s="10">
        <v>5</v>
      </c>
      <c r="BC30" s="10">
        <v>0</v>
      </c>
      <c r="BD30" s="10">
        <v>0</v>
      </c>
      <c r="BE30" s="10">
        <v>4</v>
      </c>
      <c r="BF30" s="10">
        <v>0</v>
      </c>
      <c r="BG30" s="10">
        <v>2</v>
      </c>
      <c r="BH30" s="10">
        <v>0</v>
      </c>
      <c r="BI30" s="10">
        <v>16</v>
      </c>
      <c r="BJ30" s="10">
        <v>18</v>
      </c>
      <c r="BK30" s="10">
        <v>3</v>
      </c>
      <c r="BL30" s="10">
        <v>7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1">
        <f t="shared" si="0"/>
        <v>218</v>
      </c>
      <c r="BS30" s="11">
        <f t="shared" si="1"/>
        <v>56</v>
      </c>
      <c r="BT30" s="11">
        <f t="shared" si="2"/>
        <v>274</v>
      </c>
      <c r="BU30" s="10">
        <v>24</v>
      </c>
    </row>
    <row r="31" spans="1:73" x14ac:dyDescent="0.25">
      <c r="A31" s="9" t="s">
        <v>96</v>
      </c>
      <c r="B31" s="10">
        <v>2</v>
      </c>
      <c r="C31" s="10">
        <v>1</v>
      </c>
      <c r="D31" s="10">
        <v>0</v>
      </c>
      <c r="E31" s="10">
        <v>15</v>
      </c>
      <c r="F31" s="10">
        <v>0</v>
      </c>
      <c r="G31" s="10">
        <v>0</v>
      </c>
      <c r="H31" s="10">
        <v>0</v>
      </c>
      <c r="I31" s="10">
        <v>0</v>
      </c>
      <c r="J31" s="10">
        <v>9</v>
      </c>
      <c r="K31" s="10">
        <v>0</v>
      </c>
      <c r="L31" s="10">
        <v>0</v>
      </c>
      <c r="M31" s="10">
        <v>0</v>
      </c>
      <c r="N31" s="10">
        <v>0</v>
      </c>
      <c r="O31" s="10">
        <v>3</v>
      </c>
      <c r="P31" s="10">
        <v>0</v>
      </c>
      <c r="Q31" s="10">
        <v>12</v>
      </c>
      <c r="R31" s="10">
        <v>0</v>
      </c>
      <c r="S31" s="10">
        <v>0</v>
      </c>
      <c r="T31" s="10">
        <v>5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4</v>
      </c>
      <c r="AB31" s="10">
        <v>2</v>
      </c>
      <c r="AC31" s="10">
        <v>1</v>
      </c>
      <c r="AD31" s="10">
        <v>0</v>
      </c>
      <c r="AE31" s="10">
        <v>0</v>
      </c>
      <c r="AF31" s="10">
        <v>3</v>
      </c>
      <c r="AG31" s="10">
        <v>0</v>
      </c>
      <c r="AH31" s="10">
        <v>5</v>
      </c>
      <c r="AI31" s="10">
        <v>1</v>
      </c>
      <c r="AJ31" s="10">
        <v>1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9</v>
      </c>
      <c r="AR31" s="10">
        <v>0</v>
      </c>
      <c r="AS31" s="10">
        <v>10</v>
      </c>
      <c r="AT31" s="10">
        <v>1</v>
      </c>
      <c r="AU31" s="10">
        <v>2</v>
      </c>
      <c r="AV31" s="10">
        <v>0</v>
      </c>
      <c r="AW31" s="10">
        <v>0</v>
      </c>
      <c r="AX31" s="10">
        <v>4</v>
      </c>
      <c r="AY31" s="10">
        <v>2</v>
      </c>
      <c r="AZ31" s="10">
        <v>0</v>
      </c>
      <c r="BA31" s="10">
        <v>0</v>
      </c>
      <c r="BB31" s="10">
        <v>0</v>
      </c>
      <c r="BC31" s="10">
        <v>1</v>
      </c>
      <c r="BD31" s="10">
        <v>0</v>
      </c>
      <c r="BE31" s="10">
        <v>3</v>
      </c>
      <c r="BF31" s="10">
        <v>0</v>
      </c>
      <c r="BG31" s="10">
        <v>0</v>
      </c>
      <c r="BH31" s="10">
        <v>0</v>
      </c>
      <c r="BI31" s="10">
        <v>7</v>
      </c>
      <c r="BJ31" s="10">
        <v>13</v>
      </c>
      <c r="BK31" s="10">
        <v>0</v>
      </c>
      <c r="BL31" s="10">
        <v>7</v>
      </c>
      <c r="BM31" s="10">
        <v>1</v>
      </c>
      <c r="BN31" s="10">
        <v>0</v>
      </c>
      <c r="BO31" s="10">
        <v>0</v>
      </c>
      <c r="BP31" s="10">
        <v>0</v>
      </c>
      <c r="BQ31" s="10">
        <v>0</v>
      </c>
      <c r="BR31" s="11">
        <f t="shared" si="0"/>
        <v>109</v>
      </c>
      <c r="BS31" s="11">
        <f t="shared" si="1"/>
        <v>15</v>
      </c>
      <c r="BT31" s="11">
        <f t="shared" si="2"/>
        <v>124</v>
      </c>
      <c r="BU31" s="10">
        <v>22</v>
      </c>
    </row>
    <row r="32" spans="1:73" x14ac:dyDescent="0.25">
      <c r="A32" s="9" t="s">
        <v>97</v>
      </c>
      <c r="B32" s="10">
        <v>0</v>
      </c>
      <c r="C32" s="10">
        <v>4</v>
      </c>
      <c r="D32" s="10">
        <v>2</v>
      </c>
      <c r="E32" s="10">
        <v>31</v>
      </c>
      <c r="F32" s="10">
        <v>0</v>
      </c>
      <c r="G32" s="10">
        <v>0</v>
      </c>
      <c r="H32" s="10">
        <v>19</v>
      </c>
      <c r="I32" s="10">
        <v>0</v>
      </c>
      <c r="J32" s="10">
        <v>19</v>
      </c>
      <c r="K32" s="10">
        <v>0</v>
      </c>
      <c r="L32" s="10">
        <v>2</v>
      </c>
      <c r="M32" s="10">
        <v>0</v>
      </c>
      <c r="N32" s="10">
        <v>1</v>
      </c>
      <c r="O32" s="10">
        <v>0</v>
      </c>
      <c r="P32" s="10">
        <v>0</v>
      </c>
      <c r="Q32" s="10">
        <v>31</v>
      </c>
      <c r="R32" s="10">
        <v>2</v>
      </c>
      <c r="S32" s="10">
        <v>2</v>
      </c>
      <c r="T32" s="10">
        <v>0</v>
      </c>
      <c r="U32" s="10">
        <v>0</v>
      </c>
      <c r="V32" s="10">
        <v>0</v>
      </c>
      <c r="W32" s="10">
        <v>0</v>
      </c>
      <c r="X32" s="10">
        <v>2</v>
      </c>
      <c r="Y32" s="10">
        <v>0</v>
      </c>
      <c r="Z32" s="10">
        <v>14</v>
      </c>
      <c r="AA32" s="10">
        <v>19</v>
      </c>
      <c r="AB32" s="10">
        <v>4</v>
      </c>
      <c r="AC32" s="10">
        <v>0</v>
      </c>
      <c r="AD32" s="10">
        <v>1</v>
      </c>
      <c r="AE32" s="10">
        <v>0</v>
      </c>
      <c r="AF32" s="10">
        <v>4</v>
      </c>
      <c r="AG32" s="10">
        <v>0</v>
      </c>
      <c r="AH32" s="10">
        <v>12</v>
      </c>
      <c r="AI32" s="10">
        <v>0</v>
      </c>
      <c r="AJ32" s="10">
        <v>6</v>
      </c>
      <c r="AK32" s="10">
        <v>0</v>
      </c>
      <c r="AL32" s="10">
        <v>0</v>
      </c>
      <c r="AM32" s="10">
        <v>0</v>
      </c>
      <c r="AN32" s="10">
        <v>1</v>
      </c>
      <c r="AO32" s="10">
        <v>0</v>
      </c>
      <c r="AP32" s="10">
        <v>0</v>
      </c>
      <c r="AQ32" s="10">
        <v>26</v>
      </c>
      <c r="AR32" s="10">
        <v>0</v>
      </c>
      <c r="AS32" s="10">
        <v>3</v>
      </c>
      <c r="AT32" s="10">
        <v>1</v>
      </c>
      <c r="AU32" s="10">
        <v>1</v>
      </c>
      <c r="AV32" s="10">
        <v>2</v>
      </c>
      <c r="AW32" s="10">
        <v>0</v>
      </c>
      <c r="AX32" s="10">
        <v>1</v>
      </c>
      <c r="AY32" s="10">
        <v>6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10</v>
      </c>
      <c r="BF32" s="10">
        <v>0</v>
      </c>
      <c r="BG32" s="10">
        <v>1</v>
      </c>
      <c r="BH32" s="10">
        <v>2</v>
      </c>
      <c r="BI32" s="10">
        <v>1</v>
      </c>
      <c r="BJ32" s="10">
        <v>15</v>
      </c>
      <c r="BK32" s="10">
        <v>0</v>
      </c>
      <c r="BL32" s="10">
        <v>8</v>
      </c>
      <c r="BM32" s="10">
        <v>9</v>
      </c>
      <c r="BN32" s="10">
        <v>0</v>
      </c>
      <c r="BO32" s="10">
        <v>1</v>
      </c>
      <c r="BP32" s="10">
        <v>1</v>
      </c>
      <c r="BQ32" s="10">
        <v>1</v>
      </c>
      <c r="BR32" s="11">
        <f t="shared" si="0"/>
        <v>253</v>
      </c>
      <c r="BS32" s="11">
        <f t="shared" si="1"/>
        <v>12</v>
      </c>
      <c r="BT32" s="11">
        <f t="shared" si="2"/>
        <v>265</v>
      </c>
      <c r="BU32" s="10">
        <v>30</v>
      </c>
    </row>
    <row r="33" spans="1:73" x14ac:dyDescent="0.25">
      <c r="A33" s="9" t="s">
        <v>98</v>
      </c>
      <c r="B33" s="10">
        <v>6</v>
      </c>
      <c r="C33" s="10">
        <v>1</v>
      </c>
      <c r="D33" s="10">
        <v>0</v>
      </c>
      <c r="E33" s="10">
        <v>17</v>
      </c>
      <c r="F33" s="10">
        <v>3</v>
      </c>
      <c r="G33" s="10">
        <v>0</v>
      </c>
      <c r="H33" s="10">
        <v>13</v>
      </c>
      <c r="I33" s="10">
        <v>0</v>
      </c>
      <c r="J33" s="10">
        <v>14</v>
      </c>
      <c r="K33" s="10">
        <v>0</v>
      </c>
      <c r="L33" s="10">
        <v>0</v>
      </c>
      <c r="M33" s="10">
        <v>0</v>
      </c>
      <c r="N33" s="10">
        <v>0</v>
      </c>
      <c r="O33" s="10">
        <v>1</v>
      </c>
      <c r="P33" s="10">
        <v>0</v>
      </c>
      <c r="Q33" s="10">
        <v>15</v>
      </c>
      <c r="R33" s="10">
        <v>3</v>
      </c>
      <c r="S33" s="10">
        <v>2</v>
      </c>
      <c r="T33" s="10">
        <v>1</v>
      </c>
      <c r="U33" s="10">
        <v>0</v>
      </c>
      <c r="V33" s="10">
        <v>0</v>
      </c>
      <c r="W33" s="10">
        <v>0</v>
      </c>
      <c r="X33" s="10">
        <v>2</v>
      </c>
      <c r="Y33" s="10">
        <v>1</v>
      </c>
      <c r="Z33" s="10">
        <v>8</v>
      </c>
      <c r="AA33" s="10">
        <v>1</v>
      </c>
      <c r="AB33" s="10">
        <v>14</v>
      </c>
      <c r="AC33" s="10">
        <v>0</v>
      </c>
      <c r="AD33" s="10">
        <v>0</v>
      </c>
      <c r="AE33" s="10">
        <v>0</v>
      </c>
      <c r="AF33" s="10">
        <v>15</v>
      </c>
      <c r="AG33" s="10">
        <v>0</v>
      </c>
      <c r="AH33" s="10">
        <v>8</v>
      </c>
      <c r="AI33" s="10">
        <v>0</v>
      </c>
      <c r="AJ33" s="10">
        <v>3</v>
      </c>
      <c r="AK33" s="10">
        <v>0</v>
      </c>
      <c r="AL33" s="10">
        <v>0</v>
      </c>
      <c r="AM33" s="10">
        <v>0</v>
      </c>
      <c r="AN33" s="10">
        <v>4</v>
      </c>
      <c r="AO33" s="10">
        <v>0</v>
      </c>
      <c r="AP33" s="10">
        <v>0</v>
      </c>
      <c r="AQ33" s="10">
        <v>5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18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12</v>
      </c>
      <c r="BF33" s="10">
        <v>0</v>
      </c>
      <c r="BG33" s="10">
        <v>0</v>
      </c>
      <c r="BH33" s="10">
        <v>1</v>
      </c>
      <c r="BI33" s="10">
        <v>5</v>
      </c>
      <c r="BJ33" s="10">
        <v>6</v>
      </c>
      <c r="BK33" s="10">
        <v>1</v>
      </c>
      <c r="BL33" s="10">
        <v>6</v>
      </c>
      <c r="BM33" s="10">
        <v>2</v>
      </c>
      <c r="BN33" s="10">
        <v>0</v>
      </c>
      <c r="BO33" s="10">
        <v>0</v>
      </c>
      <c r="BP33" s="10">
        <v>2</v>
      </c>
      <c r="BQ33" s="10">
        <v>0</v>
      </c>
      <c r="BR33" s="11">
        <f t="shared" si="0"/>
        <v>173</v>
      </c>
      <c r="BS33" s="11">
        <f t="shared" si="1"/>
        <v>17</v>
      </c>
      <c r="BT33" s="11">
        <f t="shared" si="2"/>
        <v>190</v>
      </c>
      <c r="BU33" s="10">
        <v>26</v>
      </c>
    </row>
    <row r="34" spans="1:73" x14ac:dyDescent="0.25">
      <c r="A34" s="9" t="s">
        <v>99</v>
      </c>
      <c r="B34" s="10">
        <v>6</v>
      </c>
      <c r="C34" s="10">
        <v>2</v>
      </c>
      <c r="D34" s="10">
        <v>3</v>
      </c>
      <c r="E34" s="10">
        <v>44</v>
      </c>
      <c r="F34" s="10">
        <v>14</v>
      </c>
      <c r="G34" s="10">
        <v>2</v>
      </c>
      <c r="H34" s="10">
        <v>13</v>
      </c>
      <c r="I34" s="10">
        <v>0</v>
      </c>
      <c r="J34" s="10">
        <v>38</v>
      </c>
      <c r="K34" s="10">
        <v>0</v>
      </c>
      <c r="L34" s="10">
        <v>1</v>
      </c>
      <c r="M34" s="10">
        <v>0</v>
      </c>
      <c r="N34" s="10">
        <v>7</v>
      </c>
      <c r="O34" s="10">
        <v>2</v>
      </c>
      <c r="P34" s="10">
        <v>0</v>
      </c>
      <c r="Q34" s="10">
        <v>90</v>
      </c>
      <c r="R34" s="10">
        <v>0</v>
      </c>
      <c r="S34" s="10">
        <v>0</v>
      </c>
      <c r="T34" s="10">
        <v>9</v>
      </c>
      <c r="U34" s="10">
        <v>0</v>
      </c>
      <c r="V34" s="10">
        <v>0</v>
      </c>
      <c r="W34" s="10">
        <v>0</v>
      </c>
      <c r="X34" s="10">
        <v>1</v>
      </c>
      <c r="Y34" s="10">
        <v>2</v>
      </c>
      <c r="Z34" s="10">
        <v>38</v>
      </c>
      <c r="AA34" s="10">
        <v>20</v>
      </c>
      <c r="AB34" s="10">
        <v>36</v>
      </c>
      <c r="AC34" s="10">
        <v>3</v>
      </c>
      <c r="AD34" s="10">
        <v>0</v>
      </c>
      <c r="AE34" s="10">
        <v>0</v>
      </c>
      <c r="AF34" s="10">
        <v>66</v>
      </c>
      <c r="AG34" s="10">
        <v>0</v>
      </c>
      <c r="AH34" s="10">
        <v>22</v>
      </c>
      <c r="AI34" s="10">
        <v>0</v>
      </c>
      <c r="AJ34" s="10">
        <v>15</v>
      </c>
      <c r="AK34" s="10">
        <v>0</v>
      </c>
      <c r="AL34" s="10">
        <v>0</v>
      </c>
      <c r="AM34" s="10">
        <v>0</v>
      </c>
      <c r="AN34" s="10">
        <v>2</v>
      </c>
      <c r="AO34" s="10">
        <v>0</v>
      </c>
      <c r="AP34" s="10">
        <v>2</v>
      </c>
      <c r="AQ34" s="10">
        <v>7</v>
      </c>
      <c r="AR34" s="10">
        <v>0</v>
      </c>
      <c r="AS34" s="10">
        <v>17</v>
      </c>
      <c r="AT34" s="10">
        <v>7</v>
      </c>
      <c r="AU34" s="10">
        <v>0</v>
      </c>
      <c r="AV34" s="10">
        <v>0</v>
      </c>
      <c r="AW34" s="10">
        <v>1</v>
      </c>
      <c r="AX34" s="10">
        <v>0</v>
      </c>
      <c r="AY34" s="10">
        <v>50</v>
      </c>
      <c r="AZ34" s="10">
        <v>0</v>
      </c>
      <c r="BA34" s="10">
        <v>1</v>
      </c>
      <c r="BB34" s="10">
        <v>0</v>
      </c>
      <c r="BC34" s="10">
        <v>1</v>
      </c>
      <c r="BD34" s="10">
        <v>3</v>
      </c>
      <c r="BE34" s="10">
        <v>30</v>
      </c>
      <c r="BF34" s="10">
        <v>0</v>
      </c>
      <c r="BG34" s="10">
        <v>0</v>
      </c>
      <c r="BH34" s="10">
        <v>6</v>
      </c>
      <c r="BI34" s="10">
        <v>6</v>
      </c>
      <c r="BJ34" s="10">
        <v>19</v>
      </c>
      <c r="BK34" s="10">
        <v>0</v>
      </c>
      <c r="BL34" s="10">
        <v>11</v>
      </c>
      <c r="BM34" s="10">
        <v>0</v>
      </c>
      <c r="BN34" s="10">
        <v>0</v>
      </c>
      <c r="BO34" s="10">
        <v>1</v>
      </c>
      <c r="BP34" s="10">
        <v>10</v>
      </c>
      <c r="BQ34" s="10">
        <v>0</v>
      </c>
      <c r="BR34" s="11">
        <f t="shared" si="0"/>
        <v>562</v>
      </c>
      <c r="BS34" s="11">
        <f t="shared" si="1"/>
        <v>46</v>
      </c>
      <c r="BT34" s="11">
        <f t="shared" si="2"/>
        <v>608</v>
      </c>
      <c r="BU34" s="10">
        <v>33</v>
      </c>
    </row>
    <row r="35" spans="1:73" x14ac:dyDescent="0.25">
      <c r="A35" s="9" t="s">
        <v>100</v>
      </c>
      <c r="B35" s="10">
        <v>1</v>
      </c>
      <c r="C35" s="10">
        <v>1</v>
      </c>
      <c r="D35" s="10">
        <v>0</v>
      </c>
      <c r="E35" s="10">
        <v>6</v>
      </c>
      <c r="F35" s="10">
        <v>3</v>
      </c>
      <c r="G35" s="10">
        <v>0</v>
      </c>
      <c r="H35" s="10">
        <v>11</v>
      </c>
      <c r="I35" s="10">
        <v>1</v>
      </c>
      <c r="J35" s="10">
        <v>26</v>
      </c>
      <c r="K35" s="10">
        <v>1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10</v>
      </c>
      <c r="R35" s="10">
        <v>0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2</v>
      </c>
      <c r="AA35" s="10">
        <v>0</v>
      </c>
      <c r="AB35" s="10">
        <v>7</v>
      </c>
      <c r="AC35" s="10">
        <v>0</v>
      </c>
      <c r="AD35" s="10">
        <v>0</v>
      </c>
      <c r="AE35" s="10">
        <v>0</v>
      </c>
      <c r="AF35" s="10">
        <v>7</v>
      </c>
      <c r="AG35" s="10">
        <v>0</v>
      </c>
      <c r="AH35" s="10">
        <v>1</v>
      </c>
      <c r="AI35" s="10">
        <v>0</v>
      </c>
      <c r="AJ35" s="10">
        <v>4</v>
      </c>
      <c r="AK35" s="10">
        <v>0</v>
      </c>
      <c r="AL35" s="10">
        <v>3</v>
      </c>
      <c r="AM35" s="10">
        <v>0</v>
      </c>
      <c r="AN35" s="10">
        <v>2</v>
      </c>
      <c r="AO35" s="10">
        <v>0</v>
      </c>
      <c r="AP35" s="10">
        <v>1</v>
      </c>
      <c r="AQ35" s="10">
        <v>3</v>
      </c>
      <c r="AR35" s="10">
        <v>0</v>
      </c>
      <c r="AS35" s="10">
        <v>1</v>
      </c>
      <c r="AT35" s="10">
        <v>0</v>
      </c>
      <c r="AU35" s="10">
        <v>1</v>
      </c>
      <c r="AV35" s="10">
        <v>0</v>
      </c>
      <c r="AW35" s="10">
        <v>0</v>
      </c>
      <c r="AX35" s="10">
        <v>14</v>
      </c>
      <c r="AY35" s="10">
        <v>21</v>
      </c>
      <c r="AZ35" s="10">
        <v>0</v>
      </c>
      <c r="BA35" s="10">
        <v>0</v>
      </c>
      <c r="BB35" s="10">
        <v>5</v>
      </c>
      <c r="BC35" s="10">
        <v>1</v>
      </c>
      <c r="BD35" s="10">
        <v>0</v>
      </c>
      <c r="BE35" s="10">
        <v>11</v>
      </c>
      <c r="BF35" s="10">
        <v>0</v>
      </c>
      <c r="BG35" s="10">
        <v>0</v>
      </c>
      <c r="BH35" s="10">
        <v>0</v>
      </c>
      <c r="BI35" s="10">
        <v>6</v>
      </c>
      <c r="BJ35" s="10">
        <v>11</v>
      </c>
      <c r="BK35" s="10">
        <v>0</v>
      </c>
      <c r="BL35" s="10">
        <v>4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1">
        <f t="shared" si="0"/>
        <v>137</v>
      </c>
      <c r="BS35" s="11">
        <f t="shared" si="1"/>
        <v>29</v>
      </c>
      <c r="BT35" s="11">
        <f t="shared" si="2"/>
        <v>166</v>
      </c>
      <c r="BU35" s="10">
        <v>25</v>
      </c>
    </row>
    <row r="36" spans="1:73" x14ac:dyDescent="0.25">
      <c r="A36" s="9" t="s">
        <v>101</v>
      </c>
      <c r="B36" s="10">
        <v>1</v>
      </c>
      <c r="C36" s="10">
        <v>1</v>
      </c>
      <c r="D36" s="10">
        <v>3</v>
      </c>
      <c r="E36" s="10">
        <v>23</v>
      </c>
      <c r="F36" s="10">
        <v>9</v>
      </c>
      <c r="G36" s="10">
        <v>0</v>
      </c>
      <c r="H36" s="10">
        <v>13</v>
      </c>
      <c r="I36" s="10">
        <v>0</v>
      </c>
      <c r="J36" s="10">
        <v>14</v>
      </c>
      <c r="K36" s="10">
        <v>0</v>
      </c>
      <c r="L36" s="10">
        <v>1</v>
      </c>
      <c r="M36" s="10">
        <v>0</v>
      </c>
      <c r="N36" s="10">
        <v>0</v>
      </c>
      <c r="O36" s="10">
        <v>2</v>
      </c>
      <c r="P36" s="10">
        <v>0</v>
      </c>
      <c r="Q36" s="10">
        <v>22</v>
      </c>
      <c r="R36" s="10">
        <v>0</v>
      </c>
      <c r="S36" s="10">
        <v>0</v>
      </c>
      <c r="T36" s="10">
        <v>4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11</v>
      </c>
      <c r="AA36" s="10">
        <v>7</v>
      </c>
      <c r="AB36" s="10">
        <v>5</v>
      </c>
      <c r="AC36" s="10">
        <v>0</v>
      </c>
      <c r="AD36" s="10">
        <v>0</v>
      </c>
      <c r="AE36" s="10">
        <v>0</v>
      </c>
      <c r="AF36" s="10">
        <v>2</v>
      </c>
      <c r="AG36" s="10">
        <v>0</v>
      </c>
      <c r="AH36" s="10">
        <v>8</v>
      </c>
      <c r="AI36" s="10">
        <v>0</v>
      </c>
      <c r="AJ36" s="10">
        <v>7</v>
      </c>
      <c r="AK36" s="10">
        <v>0</v>
      </c>
      <c r="AL36" s="10">
        <v>2</v>
      </c>
      <c r="AM36" s="10">
        <v>0</v>
      </c>
      <c r="AN36" s="10">
        <v>3</v>
      </c>
      <c r="AO36" s="10">
        <v>0</v>
      </c>
      <c r="AP36" s="10">
        <v>8</v>
      </c>
      <c r="AQ36" s="10">
        <v>13</v>
      </c>
      <c r="AR36" s="10">
        <v>0</v>
      </c>
      <c r="AS36" s="10">
        <v>8</v>
      </c>
      <c r="AT36" s="10">
        <v>0</v>
      </c>
      <c r="AU36" s="10">
        <v>0</v>
      </c>
      <c r="AV36" s="10">
        <v>0</v>
      </c>
      <c r="AW36" s="10">
        <v>0</v>
      </c>
      <c r="AX36" s="10">
        <v>4</v>
      </c>
      <c r="AY36" s="10">
        <v>6</v>
      </c>
      <c r="AZ36" s="10">
        <v>0</v>
      </c>
      <c r="BA36" s="10">
        <v>0</v>
      </c>
      <c r="BB36" s="10">
        <v>2</v>
      </c>
      <c r="BC36" s="10">
        <v>0</v>
      </c>
      <c r="BD36" s="10">
        <v>0</v>
      </c>
      <c r="BE36" s="10">
        <v>3</v>
      </c>
      <c r="BF36" s="10">
        <v>0</v>
      </c>
      <c r="BG36" s="10">
        <v>1</v>
      </c>
      <c r="BH36" s="10">
        <v>1</v>
      </c>
      <c r="BI36" s="10">
        <v>1</v>
      </c>
      <c r="BJ36" s="10">
        <v>9</v>
      </c>
      <c r="BK36" s="10">
        <v>0</v>
      </c>
      <c r="BL36" s="10">
        <v>0</v>
      </c>
      <c r="BM36" s="10">
        <v>1</v>
      </c>
      <c r="BN36" s="10">
        <v>0</v>
      </c>
      <c r="BO36" s="10">
        <v>0</v>
      </c>
      <c r="BP36" s="10">
        <v>0</v>
      </c>
      <c r="BQ36" s="10">
        <v>0</v>
      </c>
      <c r="BR36" s="11">
        <f t="shared" si="0"/>
        <v>175</v>
      </c>
      <c r="BS36" s="11">
        <f t="shared" si="1"/>
        <v>20</v>
      </c>
      <c r="BT36" s="11">
        <f t="shared" si="2"/>
        <v>195</v>
      </c>
      <c r="BU36" s="10">
        <v>26</v>
      </c>
    </row>
    <row r="37" spans="1:73" x14ac:dyDescent="0.25">
      <c r="A37" s="9" t="s">
        <v>102</v>
      </c>
      <c r="B37" s="10">
        <v>0</v>
      </c>
      <c r="C37" s="10">
        <v>5</v>
      </c>
      <c r="D37" s="10">
        <v>6</v>
      </c>
      <c r="E37" s="10">
        <v>52</v>
      </c>
      <c r="F37" s="10">
        <v>13</v>
      </c>
      <c r="G37" s="10">
        <v>0</v>
      </c>
      <c r="H37" s="10">
        <v>30</v>
      </c>
      <c r="I37" s="10">
        <v>0</v>
      </c>
      <c r="J37" s="10">
        <v>31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38</v>
      </c>
      <c r="R37" s="10">
        <v>4</v>
      </c>
      <c r="S37" s="10">
        <v>0</v>
      </c>
      <c r="T37" s="10">
        <v>8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27</v>
      </c>
      <c r="AA37" s="10">
        <v>15</v>
      </c>
      <c r="AB37" s="10">
        <v>13</v>
      </c>
      <c r="AC37" s="10">
        <v>1</v>
      </c>
      <c r="AD37" s="10">
        <v>0</v>
      </c>
      <c r="AE37" s="10">
        <v>0</v>
      </c>
      <c r="AF37" s="10">
        <v>9</v>
      </c>
      <c r="AG37" s="10">
        <v>0</v>
      </c>
      <c r="AH37" s="10">
        <v>4</v>
      </c>
      <c r="AI37" s="10">
        <v>4</v>
      </c>
      <c r="AJ37" s="10">
        <v>16</v>
      </c>
      <c r="AK37" s="10">
        <v>0</v>
      </c>
      <c r="AL37" s="10">
        <v>0</v>
      </c>
      <c r="AM37" s="10">
        <v>0</v>
      </c>
      <c r="AN37" s="10">
        <v>1</v>
      </c>
      <c r="AO37" s="10">
        <v>0</v>
      </c>
      <c r="AP37" s="10">
        <v>9</v>
      </c>
      <c r="AQ37" s="10">
        <v>50</v>
      </c>
      <c r="AR37" s="10">
        <v>0</v>
      </c>
      <c r="AS37" s="10">
        <v>6</v>
      </c>
      <c r="AT37" s="10">
        <v>0</v>
      </c>
      <c r="AU37" s="10">
        <v>0</v>
      </c>
      <c r="AV37" s="10">
        <v>0</v>
      </c>
      <c r="AW37" s="10">
        <v>0</v>
      </c>
      <c r="AX37" s="10">
        <v>3</v>
      </c>
      <c r="AY37" s="10">
        <v>15</v>
      </c>
      <c r="AZ37" s="10">
        <v>0</v>
      </c>
      <c r="BA37" s="10">
        <v>0</v>
      </c>
      <c r="BB37" s="10">
        <v>0</v>
      </c>
      <c r="BC37" s="10">
        <v>1</v>
      </c>
      <c r="BD37" s="10">
        <v>0</v>
      </c>
      <c r="BE37" s="10">
        <v>5</v>
      </c>
      <c r="BF37" s="10">
        <v>0</v>
      </c>
      <c r="BG37" s="10">
        <v>2</v>
      </c>
      <c r="BH37" s="10">
        <v>2</v>
      </c>
      <c r="BI37" s="10">
        <v>6</v>
      </c>
      <c r="BJ37" s="10">
        <v>18</v>
      </c>
      <c r="BK37" s="10">
        <v>0</v>
      </c>
      <c r="BL37" s="10">
        <v>8</v>
      </c>
      <c r="BM37" s="10">
        <v>5</v>
      </c>
      <c r="BN37" s="10">
        <v>1</v>
      </c>
      <c r="BO37" s="10">
        <v>1</v>
      </c>
      <c r="BP37" s="10">
        <v>1</v>
      </c>
      <c r="BQ37" s="10">
        <v>1</v>
      </c>
      <c r="BR37" s="11">
        <f t="shared" si="0"/>
        <v>379</v>
      </c>
      <c r="BS37" s="11">
        <f t="shared" si="1"/>
        <v>32</v>
      </c>
      <c r="BT37" s="11">
        <f t="shared" si="2"/>
        <v>411</v>
      </c>
      <c r="BU37" s="10">
        <v>27</v>
      </c>
    </row>
    <row r="38" spans="1:73" x14ac:dyDescent="0.25">
      <c r="A38" s="9" t="s">
        <v>103</v>
      </c>
      <c r="B38" s="10">
        <v>1</v>
      </c>
      <c r="C38" s="10">
        <v>0</v>
      </c>
      <c r="D38" s="10">
        <v>0</v>
      </c>
      <c r="E38" s="10">
        <v>6</v>
      </c>
      <c r="F38" s="10">
        <v>2</v>
      </c>
      <c r="G38" s="10">
        <v>0</v>
      </c>
      <c r="H38" s="10">
        <v>5</v>
      </c>
      <c r="I38" s="10">
        <v>0</v>
      </c>
      <c r="J38" s="10">
        <v>7</v>
      </c>
      <c r="K38" s="10">
        <v>0</v>
      </c>
      <c r="L38" s="10">
        <v>0</v>
      </c>
      <c r="M38" s="10">
        <v>0</v>
      </c>
      <c r="N38" s="10">
        <v>0</v>
      </c>
      <c r="O38" s="10">
        <v>1</v>
      </c>
      <c r="P38" s="10">
        <v>0</v>
      </c>
      <c r="Q38" s="10">
        <v>10</v>
      </c>
      <c r="R38" s="10">
        <v>1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3</v>
      </c>
      <c r="AA38" s="10">
        <v>3</v>
      </c>
      <c r="AB38" s="10">
        <v>4</v>
      </c>
      <c r="AC38" s="10">
        <v>3</v>
      </c>
      <c r="AD38" s="10">
        <v>0</v>
      </c>
      <c r="AE38" s="10">
        <v>0</v>
      </c>
      <c r="AF38" s="10">
        <v>7</v>
      </c>
      <c r="AG38" s="10">
        <v>0</v>
      </c>
      <c r="AH38" s="10">
        <v>5</v>
      </c>
      <c r="AI38" s="10">
        <v>0</v>
      </c>
      <c r="AJ38" s="10">
        <v>6</v>
      </c>
      <c r="AK38" s="10">
        <v>1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8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1</v>
      </c>
      <c r="AY38" s="10">
        <v>2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2</v>
      </c>
      <c r="BF38" s="10">
        <v>0</v>
      </c>
      <c r="BG38" s="10">
        <v>0</v>
      </c>
      <c r="BH38" s="10">
        <v>0</v>
      </c>
      <c r="BI38" s="10">
        <v>0</v>
      </c>
      <c r="BJ38" s="10">
        <v>14</v>
      </c>
      <c r="BK38" s="10">
        <v>0</v>
      </c>
      <c r="BL38" s="10">
        <v>3</v>
      </c>
      <c r="BM38" s="10">
        <v>0</v>
      </c>
      <c r="BN38" s="10">
        <v>1</v>
      </c>
      <c r="BO38" s="10">
        <v>0</v>
      </c>
      <c r="BP38" s="10">
        <v>0</v>
      </c>
      <c r="BQ38" s="10">
        <v>0</v>
      </c>
      <c r="BR38" s="11">
        <f t="shared" si="0"/>
        <v>93</v>
      </c>
      <c r="BS38" s="11">
        <f t="shared" si="1"/>
        <v>3</v>
      </c>
      <c r="BT38" s="11">
        <f t="shared" si="2"/>
        <v>96</v>
      </c>
      <c r="BU38" s="10">
        <v>22</v>
      </c>
    </row>
    <row r="39" spans="1:73" x14ac:dyDescent="0.25">
      <c r="A39" s="9" t="s">
        <v>104</v>
      </c>
      <c r="B39" s="10">
        <v>0</v>
      </c>
      <c r="C39" s="10">
        <v>2</v>
      </c>
      <c r="D39" s="10">
        <v>0</v>
      </c>
      <c r="E39" s="10">
        <v>24</v>
      </c>
      <c r="F39" s="10">
        <v>11</v>
      </c>
      <c r="G39" s="10">
        <v>0</v>
      </c>
      <c r="H39" s="10">
        <v>11</v>
      </c>
      <c r="I39" s="10">
        <v>0</v>
      </c>
      <c r="J39" s="10">
        <v>14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40</v>
      </c>
      <c r="R39" s="10">
        <v>2</v>
      </c>
      <c r="S39" s="10">
        <v>0</v>
      </c>
      <c r="T39" s="10">
        <v>6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29</v>
      </c>
      <c r="AA39" s="10">
        <v>11</v>
      </c>
      <c r="AB39" s="10">
        <v>28</v>
      </c>
      <c r="AC39" s="10">
        <v>1</v>
      </c>
      <c r="AD39" s="10">
        <v>0</v>
      </c>
      <c r="AE39" s="10">
        <v>0</v>
      </c>
      <c r="AF39" s="10">
        <v>41</v>
      </c>
      <c r="AG39" s="10">
        <v>0</v>
      </c>
      <c r="AH39" s="10">
        <v>12</v>
      </c>
      <c r="AI39" s="10">
        <v>0</v>
      </c>
      <c r="AJ39" s="10">
        <v>9</v>
      </c>
      <c r="AK39" s="10">
        <v>0</v>
      </c>
      <c r="AL39" s="10">
        <v>1</v>
      </c>
      <c r="AM39" s="10">
        <v>0</v>
      </c>
      <c r="AN39" s="10">
        <v>5</v>
      </c>
      <c r="AO39" s="10">
        <v>0</v>
      </c>
      <c r="AP39" s="10">
        <v>0</v>
      </c>
      <c r="AQ39" s="10">
        <v>0</v>
      </c>
      <c r="AR39" s="10">
        <v>0</v>
      </c>
      <c r="AS39" s="10">
        <v>2</v>
      </c>
      <c r="AT39" s="10">
        <v>3</v>
      </c>
      <c r="AU39" s="10">
        <v>0</v>
      </c>
      <c r="AV39" s="10">
        <v>0</v>
      </c>
      <c r="AW39" s="10">
        <v>0</v>
      </c>
      <c r="AX39" s="10">
        <v>0</v>
      </c>
      <c r="AY39" s="10">
        <v>25</v>
      </c>
      <c r="AZ39" s="10">
        <v>0</v>
      </c>
      <c r="BA39" s="10">
        <v>0</v>
      </c>
      <c r="BB39" s="10">
        <v>0</v>
      </c>
      <c r="BC39" s="10">
        <v>2</v>
      </c>
      <c r="BD39" s="10">
        <v>0</v>
      </c>
      <c r="BE39" s="10">
        <v>43</v>
      </c>
      <c r="BF39" s="10">
        <v>0</v>
      </c>
      <c r="BG39" s="10">
        <v>0</v>
      </c>
      <c r="BH39" s="10">
        <v>12</v>
      </c>
      <c r="BI39" s="10">
        <v>5</v>
      </c>
      <c r="BJ39" s="10">
        <v>16</v>
      </c>
      <c r="BK39" s="10">
        <v>0</v>
      </c>
      <c r="BL39" s="10">
        <v>4</v>
      </c>
      <c r="BM39" s="10">
        <v>7</v>
      </c>
      <c r="BN39" s="10">
        <v>0</v>
      </c>
      <c r="BO39" s="10">
        <v>0</v>
      </c>
      <c r="BP39" s="10">
        <v>5</v>
      </c>
      <c r="BQ39" s="10">
        <v>0</v>
      </c>
      <c r="BR39" s="11">
        <f t="shared" si="0"/>
        <v>358</v>
      </c>
      <c r="BS39" s="11">
        <f t="shared" si="1"/>
        <v>13</v>
      </c>
      <c r="BT39" s="11">
        <f t="shared" si="2"/>
        <v>371</v>
      </c>
      <c r="BU39" s="10">
        <v>27</v>
      </c>
    </row>
    <row r="40" spans="1:73" x14ac:dyDescent="0.25">
      <c r="A40" s="9" t="s">
        <v>105</v>
      </c>
      <c r="B40" s="10">
        <v>0</v>
      </c>
      <c r="C40" s="10">
        <v>2</v>
      </c>
      <c r="D40" s="10">
        <v>0</v>
      </c>
      <c r="E40" s="10">
        <v>42</v>
      </c>
      <c r="F40" s="10">
        <v>17</v>
      </c>
      <c r="G40" s="10">
        <v>0</v>
      </c>
      <c r="H40" s="10">
        <v>13</v>
      </c>
      <c r="I40" s="10">
        <v>0</v>
      </c>
      <c r="J40" s="10">
        <v>33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81</v>
      </c>
      <c r="R40" s="10">
        <v>0</v>
      </c>
      <c r="S40" s="10">
        <v>0</v>
      </c>
      <c r="T40" s="10">
        <v>9</v>
      </c>
      <c r="U40" s="10">
        <v>0</v>
      </c>
      <c r="V40" s="10">
        <v>0</v>
      </c>
      <c r="W40" s="10">
        <v>0</v>
      </c>
      <c r="X40" s="10">
        <v>2</v>
      </c>
      <c r="Y40" s="10">
        <v>0</v>
      </c>
      <c r="Z40" s="10">
        <v>29</v>
      </c>
      <c r="AA40" s="10">
        <v>10</v>
      </c>
      <c r="AB40" s="10">
        <v>33</v>
      </c>
      <c r="AC40" s="10">
        <v>4</v>
      </c>
      <c r="AD40" s="10">
        <v>0</v>
      </c>
      <c r="AE40" s="10">
        <v>0</v>
      </c>
      <c r="AF40" s="10">
        <v>43</v>
      </c>
      <c r="AG40" s="10">
        <v>0</v>
      </c>
      <c r="AH40" s="10">
        <v>30</v>
      </c>
      <c r="AI40" s="10">
        <v>0</v>
      </c>
      <c r="AJ40" s="10">
        <v>12</v>
      </c>
      <c r="AK40" s="10">
        <v>0</v>
      </c>
      <c r="AL40" s="10">
        <v>0</v>
      </c>
      <c r="AM40" s="10">
        <v>0</v>
      </c>
      <c r="AN40" s="10">
        <v>10</v>
      </c>
      <c r="AO40" s="10">
        <v>0</v>
      </c>
      <c r="AP40" s="10">
        <v>0</v>
      </c>
      <c r="AQ40" s="10">
        <v>4</v>
      </c>
      <c r="AR40" s="10">
        <v>0</v>
      </c>
      <c r="AS40" s="10">
        <v>3</v>
      </c>
      <c r="AT40" s="10">
        <v>1</v>
      </c>
      <c r="AU40" s="10">
        <v>0</v>
      </c>
      <c r="AV40" s="10">
        <v>0</v>
      </c>
      <c r="AW40" s="10">
        <v>0</v>
      </c>
      <c r="AX40" s="10">
        <v>1</v>
      </c>
      <c r="AY40" s="10">
        <v>24</v>
      </c>
      <c r="AZ40" s="10">
        <v>0</v>
      </c>
      <c r="BA40" s="10">
        <v>0</v>
      </c>
      <c r="BB40" s="10">
        <v>0</v>
      </c>
      <c r="BC40" s="10">
        <v>2</v>
      </c>
      <c r="BD40" s="10">
        <v>0</v>
      </c>
      <c r="BE40" s="10">
        <v>27</v>
      </c>
      <c r="BF40" s="10">
        <v>0</v>
      </c>
      <c r="BG40" s="10">
        <v>2</v>
      </c>
      <c r="BH40" s="10">
        <v>11</v>
      </c>
      <c r="BI40" s="10">
        <v>2</v>
      </c>
      <c r="BJ40" s="10">
        <v>24</v>
      </c>
      <c r="BK40" s="10">
        <v>0</v>
      </c>
      <c r="BL40" s="10">
        <v>6</v>
      </c>
      <c r="BM40" s="10">
        <v>17</v>
      </c>
      <c r="BN40" s="10">
        <v>0</v>
      </c>
      <c r="BO40" s="10">
        <v>0</v>
      </c>
      <c r="BP40" s="10">
        <v>1</v>
      </c>
      <c r="BQ40" s="10">
        <v>0</v>
      </c>
      <c r="BR40" s="11">
        <f t="shared" si="0"/>
        <v>488</v>
      </c>
      <c r="BS40" s="11">
        <f t="shared" si="1"/>
        <v>7</v>
      </c>
      <c r="BT40" s="11">
        <f t="shared" si="2"/>
        <v>495</v>
      </c>
      <c r="BU40" s="10">
        <v>27</v>
      </c>
    </row>
    <row r="41" spans="1:73" x14ac:dyDescent="0.25">
      <c r="A41" s="9" t="s">
        <v>106</v>
      </c>
      <c r="B41" s="10">
        <v>4</v>
      </c>
      <c r="C41" s="10">
        <v>0</v>
      </c>
      <c r="D41" s="10">
        <v>1</v>
      </c>
      <c r="E41" s="10">
        <v>24</v>
      </c>
      <c r="F41" s="10">
        <v>18</v>
      </c>
      <c r="G41" s="10">
        <v>2</v>
      </c>
      <c r="H41" s="10">
        <v>12</v>
      </c>
      <c r="I41" s="10">
        <v>0</v>
      </c>
      <c r="J41" s="10">
        <v>27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68</v>
      </c>
      <c r="R41" s="10">
        <v>3</v>
      </c>
      <c r="S41" s="10">
        <v>0</v>
      </c>
      <c r="T41" s="10">
        <v>3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8</v>
      </c>
      <c r="AA41" s="10">
        <v>6</v>
      </c>
      <c r="AB41" s="10">
        <v>13</v>
      </c>
      <c r="AC41" s="10">
        <v>3</v>
      </c>
      <c r="AD41" s="10">
        <v>0</v>
      </c>
      <c r="AE41" s="10">
        <v>0</v>
      </c>
      <c r="AF41" s="10">
        <v>12</v>
      </c>
      <c r="AG41" s="10">
        <v>0</v>
      </c>
      <c r="AH41" s="10">
        <v>29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7</v>
      </c>
      <c r="AR41" s="10">
        <v>0</v>
      </c>
      <c r="AS41" s="10">
        <v>4</v>
      </c>
      <c r="AT41" s="10">
        <v>3</v>
      </c>
      <c r="AU41" s="10">
        <v>0</v>
      </c>
      <c r="AV41" s="10">
        <v>0</v>
      </c>
      <c r="AW41" s="10">
        <v>0</v>
      </c>
      <c r="AX41" s="10">
        <v>0</v>
      </c>
      <c r="AY41" s="10">
        <v>8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8</v>
      </c>
      <c r="BF41" s="10">
        <v>0</v>
      </c>
      <c r="BG41" s="10">
        <v>0</v>
      </c>
      <c r="BH41" s="10">
        <v>2</v>
      </c>
      <c r="BI41" s="10">
        <v>3</v>
      </c>
      <c r="BJ41" s="10">
        <v>15</v>
      </c>
      <c r="BK41" s="10">
        <v>0</v>
      </c>
      <c r="BL41" s="10">
        <v>3</v>
      </c>
      <c r="BM41" s="10">
        <v>11</v>
      </c>
      <c r="BN41" s="10">
        <v>0</v>
      </c>
      <c r="BO41" s="10">
        <v>0</v>
      </c>
      <c r="BP41" s="10">
        <v>0</v>
      </c>
      <c r="BQ41" s="10">
        <v>0</v>
      </c>
      <c r="BR41" s="11">
        <f t="shared" si="0"/>
        <v>286</v>
      </c>
      <c r="BS41" s="11">
        <f t="shared" si="1"/>
        <v>11</v>
      </c>
      <c r="BT41" s="11">
        <f t="shared" si="2"/>
        <v>297</v>
      </c>
      <c r="BU41" s="10">
        <v>24</v>
      </c>
    </row>
    <row r="42" spans="1:73" x14ac:dyDescent="0.25">
      <c r="A42" s="9" t="s">
        <v>107</v>
      </c>
      <c r="B42" s="10">
        <v>0</v>
      </c>
      <c r="C42" s="10">
        <v>0</v>
      </c>
      <c r="D42" s="10">
        <v>0</v>
      </c>
      <c r="E42" s="10">
        <v>5</v>
      </c>
      <c r="F42" s="10">
        <v>0</v>
      </c>
      <c r="G42" s="10">
        <v>0</v>
      </c>
      <c r="H42" s="10">
        <v>3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1</v>
      </c>
      <c r="AA42" s="10">
        <v>0</v>
      </c>
      <c r="AB42" s="10">
        <v>1</v>
      </c>
      <c r="AC42" s="10">
        <v>0</v>
      </c>
      <c r="AD42" s="10">
        <v>0</v>
      </c>
      <c r="AE42" s="10">
        <v>0</v>
      </c>
      <c r="AF42" s="10">
        <v>3</v>
      </c>
      <c r="AG42" s="10">
        <v>0</v>
      </c>
      <c r="AH42" s="10">
        <v>0</v>
      </c>
      <c r="AI42" s="10">
        <v>0</v>
      </c>
      <c r="AJ42" s="10">
        <v>1</v>
      </c>
      <c r="AK42" s="10">
        <v>0</v>
      </c>
      <c r="AL42" s="10">
        <v>0</v>
      </c>
      <c r="AM42" s="10">
        <v>0</v>
      </c>
      <c r="AN42" s="10">
        <v>1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2</v>
      </c>
      <c r="BF42" s="10">
        <v>0</v>
      </c>
      <c r="BG42" s="10">
        <v>0</v>
      </c>
      <c r="BH42" s="10">
        <v>0</v>
      </c>
      <c r="BI42" s="10">
        <v>0</v>
      </c>
      <c r="BJ42" s="10">
        <v>4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1">
        <f t="shared" si="0"/>
        <v>22</v>
      </c>
      <c r="BS42" s="11">
        <f t="shared" si="1"/>
        <v>0</v>
      </c>
      <c r="BT42" s="11">
        <f t="shared" si="2"/>
        <v>22</v>
      </c>
      <c r="BU42" s="10">
        <v>10</v>
      </c>
    </row>
    <row r="43" spans="1:73" x14ac:dyDescent="0.25">
      <c r="A43" s="9" t="s">
        <v>108</v>
      </c>
      <c r="B43" s="10">
        <v>1</v>
      </c>
      <c r="C43" s="10">
        <v>3</v>
      </c>
      <c r="D43" s="10">
        <v>4</v>
      </c>
      <c r="E43" s="10">
        <v>16</v>
      </c>
      <c r="F43" s="10">
        <v>7</v>
      </c>
      <c r="G43" s="10">
        <v>0</v>
      </c>
      <c r="H43" s="10">
        <v>7</v>
      </c>
      <c r="I43" s="10">
        <v>0</v>
      </c>
      <c r="J43" s="10">
        <v>12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9</v>
      </c>
      <c r="R43" s="10">
        <v>0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3</v>
      </c>
      <c r="AA43" s="10">
        <v>2</v>
      </c>
      <c r="AB43" s="10">
        <v>7</v>
      </c>
      <c r="AC43" s="10">
        <v>2</v>
      </c>
      <c r="AD43" s="10">
        <v>0</v>
      </c>
      <c r="AE43" s="10">
        <v>0</v>
      </c>
      <c r="AF43" s="10">
        <v>15</v>
      </c>
      <c r="AG43" s="10">
        <v>0</v>
      </c>
      <c r="AH43" s="10">
        <v>2</v>
      </c>
      <c r="AI43" s="10">
        <v>0</v>
      </c>
      <c r="AJ43" s="10">
        <v>5</v>
      </c>
      <c r="AK43" s="10">
        <v>1</v>
      </c>
      <c r="AL43" s="10">
        <v>1</v>
      </c>
      <c r="AM43" s="10">
        <v>0</v>
      </c>
      <c r="AN43" s="10">
        <v>3</v>
      </c>
      <c r="AO43" s="10">
        <v>0</v>
      </c>
      <c r="AP43" s="10">
        <v>2</v>
      </c>
      <c r="AQ43" s="10">
        <v>9</v>
      </c>
      <c r="AR43" s="10">
        <v>0</v>
      </c>
      <c r="AS43" s="10">
        <v>5</v>
      </c>
      <c r="AT43" s="10">
        <v>0</v>
      </c>
      <c r="AU43" s="10">
        <v>0</v>
      </c>
      <c r="AV43" s="10">
        <v>0</v>
      </c>
      <c r="AW43" s="10">
        <v>0</v>
      </c>
      <c r="AX43" s="10">
        <v>4</v>
      </c>
      <c r="AY43" s="10">
        <v>5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1</v>
      </c>
      <c r="BF43" s="10">
        <v>0</v>
      </c>
      <c r="BG43" s="10">
        <v>0</v>
      </c>
      <c r="BH43" s="10">
        <v>2</v>
      </c>
      <c r="BI43" s="10">
        <v>2</v>
      </c>
      <c r="BJ43" s="10">
        <v>11</v>
      </c>
      <c r="BK43" s="10">
        <v>0</v>
      </c>
      <c r="BL43" s="10">
        <v>5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1">
        <f t="shared" si="0"/>
        <v>134</v>
      </c>
      <c r="BS43" s="11">
        <f t="shared" si="1"/>
        <v>13</v>
      </c>
      <c r="BT43" s="11">
        <f t="shared" si="2"/>
        <v>147</v>
      </c>
      <c r="BU43" s="10">
        <v>25</v>
      </c>
    </row>
    <row r="44" spans="1:73" x14ac:dyDescent="0.25">
      <c r="A44" s="9" t="s">
        <v>109</v>
      </c>
      <c r="B44" s="10">
        <v>1</v>
      </c>
      <c r="C44" s="10">
        <v>2</v>
      </c>
      <c r="D44" s="10">
        <v>1</v>
      </c>
      <c r="E44" s="10">
        <v>29</v>
      </c>
      <c r="F44" s="10">
        <v>11</v>
      </c>
      <c r="G44" s="10">
        <v>0</v>
      </c>
      <c r="H44" s="10">
        <v>15</v>
      </c>
      <c r="I44" s="10">
        <v>0</v>
      </c>
      <c r="J44" s="10">
        <v>26</v>
      </c>
      <c r="K44" s="10">
        <v>0</v>
      </c>
      <c r="L44" s="10">
        <v>2</v>
      </c>
      <c r="M44" s="10">
        <v>0</v>
      </c>
      <c r="N44" s="10">
        <v>0</v>
      </c>
      <c r="O44" s="10">
        <v>1</v>
      </c>
      <c r="P44" s="10">
        <v>0</v>
      </c>
      <c r="Q44" s="10">
        <v>8</v>
      </c>
      <c r="R44" s="10">
        <v>1</v>
      </c>
      <c r="S44" s="10">
        <v>2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21</v>
      </c>
      <c r="AA44" s="10">
        <v>8</v>
      </c>
      <c r="AB44" s="10">
        <v>5</v>
      </c>
      <c r="AC44" s="10">
        <v>0</v>
      </c>
      <c r="AD44" s="10">
        <v>0</v>
      </c>
      <c r="AE44" s="10">
        <v>0</v>
      </c>
      <c r="AF44" s="10">
        <v>13</v>
      </c>
      <c r="AG44" s="10">
        <v>0</v>
      </c>
      <c r="AH44" s="10">
        <v>2</v>
      </c>
      <c r="AI44" s="10">
        <v>1</v>
      </c>
      <c r="AJ44" s="10">
        <v>8</v>
      </c>
      <c r="AK44" s="10">
        <v>1</v>
      </c>
      <c r="AL44" s="10">
        <v>0</v>
      </c>
      <c r="AM44" s="10">
        <v>0</v>
      </c>
      <c r="AN44" s="10">
        <v>6</v>
      </c>
      <c r="AO44" s="10">
        <v>0</v>
      </c>
      <c r="AP44" s="10">
        <v>2</v>
      </c>
      <c r="AQ44" s="10">
        <v>8</v>
      </c>
      <c r="AR44" s="10">
        <v>0</v>
      </c>
      <c r="AS44" s="10">
        <v>2</v>
      </c>
      <c r="AT44" s="10">
        <v>1</v>
      </c>
      <c r="AU44" s="10">
        <v>0</v>
      </c>
      <c r="AV44" s="10">
        <v>0</v>
      </c>
      <c r="AW44" s="10">
        <v>0</v>
      </c>
      <c r="AX44" s="10">
        <v>0</v>
      </c>
      <c r="AY44" s="10">
        <v>10</v>
      </c>
      <c r="AZ44" s="10">
        <v>0</v>
      </c>
      <c r="BA44" s="10">
        <v>0</v>
      </c>
      <c r="BB44" s="10">
        <v>3</v>
      </c>
      <c r="BC44" s="10">
        <v>0</v>
      </c>
      <c r="BD44" s="10">
        <v>0</v>
      </c>
      <c r="BE44" s="10">
        <v>7</v>
      </c>
      <c r="BF44" s="10">
        <v>0</v>
      </c>
      <c r="BG44" s="10">
        <v>0</v>
      </c>
      <c r="BH44" s="10">
        <v>0</v>
      </c>
      <c r="BI44" s="10">
        <v>1</v>
      </c>
      <c r="BJ44" s="10">
        <v>8</v>
      </c>
      <c r="BK44" s="10">
        <v>0</v>
      </c>
      <c r="BL44" s="10">
        <v>2</v>
      </c>
      <c r="BM44" s="10">
        <v>4</v>
      </c>
      <c r="BN44" s="10">
        <v>0</v>
      </c>
      <c r="BO44" s="10">
        <v>0</v>
      </c>
      <c r="BP44" s="10">
        <v>0</v>
      </c>
      <c r="BQ44" s="10">
        <v>0</v>
      </c>
      <c r="BR44" s="11">
        <f t="shared" si="0"/>
        <v>200</v>
      </c>
      <c r="BS44" s="11">
        <f t="shared" si="1"/>
        <v>12</v>
      </c>
      <c r="BT44" s="11">
        <f t="shared" si="2"/>
        <v>212</v>
      </c>
      <c r="BU44" s="10">
        <v>28</v>
      </c>
    </row>
    <row r="45" spans="1:73" x14ac:dyDescent="0.25">
      <c r="A45" s="9" t="s">
        <v>110</v>
      </c>
      <c r="B45" s="10">
        <v>0</v>
      </c>
      <c r="C45" s="10">
        <v>0</v>
      </c>
      <c r="D45" s="10">
        <v>0</v>
      </c>
      <c r="E45" s="10">
        <v>4</v>
      </c>
      <c r="F45" s="10">
        <v>3</v>
      </c>
      <c r="G45" s="10">
        <v>0</v>
      </c>
      <c r="H45" s="10">
        <v>4</v>
      </c>
      <c r="I45" s="10">
        <v>0</v>
      </c>
      <c r="J45" s="10">
        <v>5</v>
      </c>
      <c r="K45" s="10">
        <v>0</v>
      </c>
      <c r="L45" s="10">
        <v>2</v>
      </c>
      <c r="M45" s="10">
        <v>0</v>
      </c>
      <c r="N45" s="10">
        <v>0</v>
      </c>
      <c r="O45" s="10">
        <v>0</v>
      </c>
      <c r="P45" s="10">
        <v>0</v>
      </c>
      <c r="Q45" s="10">
        <v>7</v>
      </c>
      <c r="R45" s="10">
        <v>0</v>
      </c>
      <c r="S45" s="10">
        <v>0</v>
      </c>
      <c r="T45" s="10">
        <v>2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3</v>
      </c>
      <c r="AA45" s="10">
        <v>0</v>
      </c>
      <c r="AB45" s="10">
        <v>2</v>
      </c>
      <c r="AC45" s="10">
        <v>1</v>
      </c>
      <c r="AD45" s="10">
        <v>0</v>
      </c>
      <c r="AE45" s="10">
        <v>0</v>
      </c>
      <c r="AF45" s="10">
        <v>2</v>
      </c>
      <c r="AG45" s="10">
        <v>0</v>
      </c>
      <c r="AH45" s="10">
        <v>4</v>
      </c>
      <c r="AI45" s="10">
        <v>0</v>
      </c>
      <c r="AJ45" s="10">
        <v>5</v>
      </c>
      <c r="AK45" s="10">
        <v>0</v>
      </c>
      <c r="AL45" s="10">
        <v>0</v>
      </c>
      <c r="AM45" s="10">
        <v>0</v>
      </c>
      <c r="AN45" s="10">
        <v>1</v>
      </c>
      <c r="AO45" s="10">
        <v>0</v>
      </c>
      <c r="AP45" s="10">
        <v>0</v>
      </c>
      <c r="AQ45" s="10">
        <v>5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3</v>
      </c>
      <c r="AZ45" s="10">
        <v>0</v>
      </c>
      <c r="BA45" s="10">
        <v>0</v>
      </c>
      <c r="BB45" s="10">
        <v>0</v>
      </c>
      <c r="BC45" s="10">
        <v>1</v>
      </c>
      <c r="BD45" s="10">
        <v>0</v>
      </c>
      <c r="BE45" s="10">
        <v>4</v>
      </c>
      <c r="BF45" s="10">
        <v>0</v>
      </c>
      <c r="BG45" s="10">
        <v>0</v>
      </c>
      <c r="BH45" s="10">
        <v>2</v>
      </c>
      <c r="BI45" s="10">
        <v>1</v>
      </c>
      <c r="BJ45" s="10">
        <v>3</v>
      </c>
      <c r="BK45" s="10">
        <v>0</v>
      </c>
      <c r="BL45" s="10">
        <v>4</v>
      </c>
      <c r="BM45" s="10">
        <v>1</v>
      </c>
      <c r="BN45" s="10">
        <v>0</v>
      </c>
      <c r="BO45" s="10">
        <v>0</v>
      </c>
      <c r="BP45" s="10">
        <v>0</v>
      </c>
      <c r="BQ45" s="10">
        <v>0</v>
      </c>
      <c r="BR45" s="11">
        <f t="shared" si="0"/>
        <v>68</v>
      </c>
      <c r="BS45" s="11">
        <f t="shared" si="1"/>
        <v>1</v>
      </c>
      <c r="BT45" s="11">
        <f t="shared" si="2"/>
        <v>69</v>
      </c>
      <c r="BU45" s="10">
        <v>22</v>
      </c>
    </row>
    <row r="46" spans="1:73" x14ac:dyDescent="0.25">
      <c r="A46" s="9" t="s">
        <v>111</v>
      </c>
      <c r="B46" s="10">
        <v>3</v>
      </c>
      <c r="C46" s="10">
        <v>0</v>
      </c>
      <c r="D46" s="10">
        <v>2</v>
      </c>
      <c r="E46" s="10">
        <v>19</v>
      </c>
      <c r="F46" s="10">
        <v>11</v>
      </c>
      <c r="G46" s="10">
        <v>1</v>
      </c>
      <c r="H46" s="10">
        <v>10</v>
      </c>
      <c r="I46" s="10">
        <v>0</v>
      </c>
      <c r="J46" s="10">
        <v>36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76</v>
      </c>
      <c r="R46" s="10">
        <v>2</v>
      </c>
      <c r="S46" s="10">
        <v>1</v>
      </c>
      <c r="T46" s="10">
        <v>4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14</v>
      </c>
      <c r="AA46" s="10">
        <v>5</v>
      </c>
      <c r="AB46" s="10">
        <v>14</v>
      </c>
      <c r="AC46" s="10">
        <v>2</v>
      </c>
      <c r="AD46" s="10">
        <v>0</v>
      </c>
      <c r="AE46" s="10">
        <v>0</v>
      </c>
      <c r="AF46" s="10">
        <v>25</v>
      </c>
      <c r="AG46" s="10">
        <v>0</v>
      </c>
      <c r="AH46" s="10">
        <v>23</v>
      </c>
      <c r="AI46" s="10">
        <v>0</v>
      </c>
      <c r="AJ46" s="10">
        <v>6</v>
      </c>
      <c r="AK46" s="10">
        <v>0</v>
      </c>
      <c r="AL46" s="10">
        <v>1</v>
      </c>
      <c r="AM46" s="10">
        <v>0</v>
      </c>
      <c r="AN46" s="10">
        <v>1</v>
      </c>
      <c r="AO46" s="10">
        <v>0</v>
      </c>
      <c r="AP46" s="10">
        <v>0</v>
      </c>
      <c r="AQ46" s="10">
        <v>5</v>
      </c>
      <c r="AR46" s="10">
        <v>0</v>
      </c>
      <c r="AS46" s="10">
        <v>6</v>
      </c>
      <c r="AT46" s="10">
        <v>0</v>
      </c>
      <c r="AU46" s="10">
        <v>0</v>
      </c>
      <c r="AV46" s="10">
        <v>0</v>
      </c>
      <c r="AW46" s="10">
        <v>0</v>
      </c>
      <c r="AX46" s="10">
        <v>1</v>
      </c>
      <c r="AY46" s="10">
        <v>22</v>
      </c>
      <c r="AZ46" s="10">
        <v>0</v>
      </c>
      <c r="BA46" s="10">
        <v>2</v>
      </c>
      <c r="BB46" s="10">
        <v>0</v>
      </c>
      <c r="BC46" s="10">
        <v>0</v>
      </c>
      <c r="BD46" s="10">
        <v>0</v>
      </c>
      <c r="BE46" s="10">
        <v>5</v>
      </c>
      <c r="BF46" s="10">
        <v>0</v>
      </c>
      <c r="BG46" s="10">
        <v>0</v>
      </c>
      <c r="BH46" s="10">
        <v>4</v>
      </c>
      <c r="BI46" s="10">
        <v>3</v>
      </c>
      <c r="BJ46" s="10">
        <v>18</v>
      </c>
      <c r="BK46" s="10">
        <v>0</v>
      </c>
      <c r="BL46" s="10">
        <v>3</v>
      </c>
      <c r="BM46" s="10">
        <v>9</v>
      </c>
      <c r="BN46" s="10">
        <v>0</v>
      </c>
      <c r="BO46" s="10">
        <v>2</v>
      </c>
      <c r="BP46" s="10">
        <v>2</v>
      </c>
      <c r="BQ46" s="10">
        <v>0</v>
      </c>
      <c r="BR46" s="11">
        <f t="shared" si="0"/>
        <v>327</v>
      </c>
      <c r="BS46" s="11">
        <f t="shared" si="1"/>
        <v>12</v>
      </c>
      <c r="BT46" s="11">
        <f t="shared" si="2"/>
        <v>339</v>
      </c>
      <c r="BU46" s="10">
        <v>30</v>
      </c>
    </row>
    <row r="47" spans="1:73" x14ac:dyDescent="0.25">
      <c r="A47" s="9" t="s">
        <v>112</v>
      </c>
      <c r="B47" s="10">
        <v>2</v>
      </c>
      <c r="C47" s="10">
        <v>0</v>
      </c>
      <c r="D47" s="10">
        <v>0</v>
      </c>
      <c r="E47" s="10">
        <v>9</v>
      </c>
      <c r="F47" s="10">
        <v>9</v>
      </c>
      <c r="G47" s="10">
        <v>0</v>
      </c>
      <c r="H47" s="10">
        <v>4</v>
      </c>
      <c r="I47" s="10">
        <v>0</v>
      </c>
      <c r="J47" s="10">
        <v>28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50</v>
      </c>
      <c r="R47" s="10">
        <v>2</v>
      </c>
      <c r="S47" s="10">
        <v>0</v>
      </c>
      <c r="T47" s="10">
        <v>16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13</v>
      </c>
      <c r="AA47" s="10">
        <v>6</v>
      </c>
      <c r="AB47" s="10">
        <v>21</v>
      </c>
      <c r="AC47" s="10">
        <v>0</v>
      </c>
      <c r="AD47" s="10">
        <v>0</v>
      </c>
      <c r="AE47" s="10">
        <v>0</v>
      </c>
      <c r="AF47" s="10">
        <v>25</v>
      </c>
      <c r="AG47" s="10">
        <v>0</v>
      </c>
      <c r="AH47" s="10">
        <v>9</v>
      </c>
      <c r="AI47" s="10">
        <v>0</v>
      </c>
      <c r="AJ47" s="10">
        <v>1</v>
      </c>
      <c r="AK47" s="10">
        <v>0</v>
      </c>
      <c r="AL47" s="10">
        <v>0</v>
      </c>
      <c r="AM47" s="10">
        <v>0</v>
      </c>
      <c r="AN47" s="10">
        <v>2</v>
      </c>
      <c r="AO47" s="10">
        <v>0</v>
      </c>
      <c r="AP47" s="10">
        <v>0</v>
      </c>
      <c r="AQ47" s="10">
        <v>9</v>
      </c>
      <c r="AR47" s="10">
        <v>0</v>
      </c>
      <c r="AS47" s="10">
        <v>1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25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14</v>
      </c>
      <c r="BF47" s="10">
        <v>0</v>
      </c>
      <c r="BG47" s="10">
        <v>0</v>
      </c>
      <c r="BH47" s="10">
        <v>2</v>
      </c>
      <c r="BI47" s="10">
        <v>0</v>
      </c>
      <c r="BJ47" s="10">
        <v>3</v>
      </c>
      <c r="BK47" s="10">
        <v>0</v>
      </c>
      <c r="BL47" s="10">
        <v>0</v>
      </c>
      <c r="BM47" s="10">
        <v>2</v>
      </c>
      <c r="BN47" s="10">
        <v>0</v>
      </c>
      <c r="BO47" s="10">
        <v>0</v>
      </c>
      <c r="BP47" s="10">
        <v>0</v>
      </c>
      <c r="BQ47" s="10">
        <v>0</v>
      </c>
      <c r="BR47" s="11">
        <f t="shared" si="0"/>
        <v>251</v>
      </c>
      <c r="BS47" s="11">
        <f t="shared" si="1"/>
        <v>2</v>
      </c>
      <c r="BT47" s="11">
        <f t="shared" si="2"/>
        <v>253</v>
      </c>
      <c r="BU47" s="10">
        <v>22</v>
      </c>
    </row>
    <row r="48" spans="1:73" x14ac:dyDescent="0.25">
      <c r="A48" s="9" t="s">
        <v>113</v>
      </c>
      <c r="B48" s="10">
        <v>1</v>
      </c>
      <c r="C48" s="10">
        <v>1</v>
      </c>
      <c r="D48" s="10">
        <v>2</v>
      </c>
      <c r="E48" s="10">
        <v>12</v>
      </c>
      <c r="F48" s="10">
        <v>3</v>
      </c>
      <c r="G48" s="10">
        <v>0</v>
      </c>
      <c r="H48" s="10">
        <v>3</v>
      </c>
      <c r="I48" s="10">
        <v>0</v>
      </c>
      <c r="J48" s="10">
        <v>8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7</v>
      </c>
      <c r="R48" s="10">
        <v>2</v>
      </c>
      <c r="S48" s="10">
        <v>0</v>
      </c>
      <c r="T48" s="10">
        <v>1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1</v>
      </c>
      <c r="AB48" s="10">
        <v>5</v>
      </c>
      <c r="AC48" s="10">
        <v>1</v>
      </c>
      <c r="AD48" s="10">
        <v>0</v>
      </c>
      <c r="AE48" s="10">
        <v>0</v>
      </c>
      <c r="AF48" s="10">
        <v>9</v>
      </c>
      <c r="AG48" s="10">
        <v>0</v>
      </c>
      <c r="AH48" s="10">
        <v>3</v>
      </c>
      <c r="AI48" s="10">
        <v>0</v>
      </c>
      <c r="AJ48" s="10">
        <v>1</v>
      </c>
      <c r="AK48" s="10">
        <v>0</v>
      </c>
      <c r="AL48" s="10">
        <v>0</v>
      </c>
      <c r="AM48" s="10">
        <v>0</v>
      </c>
      <c r="AN48" s="10">
        <v>1</v>
      </c>
      <c r="AO48" s="10">
        <v>0</v>
      </c>
      <c r="AP48" s="10">
        <v>0</v>
      </c>
      <c r="AQ48" s="10">
        <v>2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4</v>
      </c>
      <c r="AZ48" s="10">
        <v>0</v>
      </c>
      <c r="BA48" s="10">
        <v>0</v>
      </c>
      <c r="BB48" s="10">
        <v>0</v>
      </c>
      <c r="BC48" s="10">
        <v>1</v>
      </c>
      <c r="BD48" s="10">
        <v>0</v>
      </c>
      <c r="BE48" s="10">
        <v>4</v>
      </c>
      <c r="BF48" s="10">
        <v>0</v>
      </c>
      <c r="BG48" s="10">
        <v>0</v>
      </c>
      <c r="BH48" s="10">
        <v>0</v>
      </c>
      <c r="BI48" s="10">
        <v>2</v>
      </c>
      <c r="BJ48" s="10">
        <v>8</v>
      </c>
      <c r="BK48" s="10">
        <v>0</v>
      </c>
      <c r="BL48" s="10">
        <v>8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1">
        <f t="shared" si="0"/>
        <v>86</v>
      </c>
      <c r="BS48" s="11">
        <f t="shared" si="1"/>
        <v>5</v>
      </c>
      <c r="BT48" s="11">
        <f t="shared" si="2"/>
        <v>91</v>
      </c>
      <c r="BU48" s="10">
        <v>23</v>
      </c>
    </row>
    <row r="49" spans="1:73" x14ac:dyDescent="0.25">
      <c r="A49" s="9" t="s">
        <v>114</v>
      </c>
      <c r="B49" s="10">
        <v>0</v>
      </c>
      <c r="C49" s="10">
        <v>2</v>
      </c>
      <c r="D49" s="10">
        <v>2</v>
      </c>
      <c r="E49" s="10">
        <v>13</v>
      </c>
      <c r="F49" s="10">
        <v>12</v>
      </c>
      <c r="G49" s="10">
        <v>0</v>
      </c>
      <c r="H49" s="10">
        <v>0</v>
      </c>
      <c r="I49" s="10">
        <v>0</v>
      </c>
      <c r="J49" s="10">
        <v>10</v>
      </c>
      <c r="K49" s="10">
        <v>0</v>
      </c>
      <c r="L49" s="10">
        <v>2</v>
      </c>
      <c r="M49" s="10">
        <v>0</v>
      </c>
      <c r="N49" s="10">
        <v>0</v>
      </c>
      <c r="O49" s="10">
        <v>0</v>
      </c>
      <c r="P49" s="10">
        <v>0</v>
      </c>
      <c r="Q49" s="10">
        <v>9</v>
      </c>
      <c r="R49" s="10">
        <v>0</v>
      </c>
      <c r="S49" s="10">
        <v>0</v>
      </c>
      <c r="T49" s="10">
        <v>3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2</v>
      </c>
      <c r="AA49" s="10">
        <v>5</v>
      </c>
      <c r="AB49" s="10">
        <v>10</v>
      </c>
      <c r="AC49" s="10">
        <v>1</v>
      </c>
      <c r="AD49" s="10">
        <v>0</v>
      </c>
      <c r="AE49" s="10">
        <v>0</v>
      </c>
      <c r="AF49" s="10">
        <v>4</v>
      </c>
      <c r="AG49" s="10">
        <v>0</v>
      </c>
      <c r="AH49" s="10">
        <v>5</v>
      </c>
      <c r="AI49" s="10">
        <v>0</v>
      </c>
      <c r="AJ49" s="10">
        <v>6</v>
      </c>
      <c r="AK49" s="10">
        <v>0</v>
      </c>
      <c r="AL49" s="10">
        <v>3</v>
      </c>
      <c r="AM49" s="10">
        <v>0</v>
      </c>
      <c r="AN49" s="10">
        <v>3</v>
      </c>
      <c r="AO49" s="10">
        <v>0</v>
      </c>
      <c r="AP49" s="10">
        <v>0</v>
      </c>
      <c r="AQ49" s="10">
        <v>3</v>
      </c>
      <c r="AR49" s="10">
        <v>0</v>
      </c>
      <c r="AS49" s="10">
        <v>1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2</v>
      </c>
      <c r="AZ49" s="10">
        <v>0</v>
      </c>
      <c r="BA49" s="10">
        <v>0</v>
      </c>
      <c r="BB49" s="10">
        <v>1</v>
      </c>
      <c r="BC49" s="10">
        <v>1</v>
      </c>
      <c r="BD49" s="10">
        <v>0</v>
      </c>
      <c r="BE49" s="10">
        <v>5</v>
      </c>
      <c r="BF49" s="10">
        <v>0</v>
      </c>
      <c r="BG49" s="10">
        <v>0</v>
      </c>
      <c r="BH49" s="10">
        <v>1</v>
      </c>
      <c r="BI49" s="10">
        <v>1</v>
      </c>
      <c r="BJ49" s="10">
        <v>7</v>
      </c>
      <c r="BK49" s="10">
        <v>0</v>
      </c>
      <c r="BL49" s="10">
        <v>3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1">
        <f t="shared" si="0"/>
        <v>113</v>
      </c>
      <c r="BS49" s="11">
        <f t="shared" si="1"/>
        <v>4</v>
      </c>
      <c r="BT49" s="11">
        <f t="shared" si="2"/>
        <v>117</v>
      </c>
      <c r="BU49" s="10">
        <v>24</v>
      </c>
    </row>
    <row r="50" spans="1:73" x14ac:dyDescent="0.25">
      <c r="A50" s="9" t="s">
        <v>115</v>
      </c>
      <c r="B50" s="10">
        <v>0</v>
      </c>
      <c r="C50" s="10">
        <v>0</v>
      </c>
      <c r="D50" s="10">
        <v>2</v>
      </c>
      <c r="E50" s="10">
        <v>7</v>
      </c>
      <c r="F50" s="10">
        <v>3</v>
      </c>
      <c r="G50" s="10">
        <v>0</v>
      </c>
      <c r="H50" s="10">
        <v>3</v>
      </c>
      <c r="I50" s="10">
        <v>0</v>
      </c>
      <c r="J50" s="10">
        <v>4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2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4</v>
      </c>
      <c r="AA50" s="10">
        <v>3</v>
      </c>
      <c r="AB50" s="10">
        <v>4</v>
      </c>
      <c r="AC50" s="10">
        <v>0</v>
      </c>
      <c r="AD50" s="10">
        <v>0</v>
      </c>
      <c r="AE50" s="10">
        <v>0</v>
      </c>
      <c r="AF50" s="10">
        <v>2</v>
      </c>
      <c r="AG50" s="10">
        <v>0</v>
      </c>
      <c r="AH50" s="10">
        <v>2</v>
      </c>
      <c r="AI50" s="10">
        <v>0</v>
      </c>
      <c r="AJ50" s="10">
        <v>2</v>
      </c>
      <c r="AK50" s="10">
        <v>0</v>
      </c>
      <c r="AL50" s="10">
        <v>1</v>
      </c>
      <c r="AM50" s="10">
        <v>0</v>
      </c>
      <c r="AN50" s="10">
        <v>0</v>
      </c>
      <c r="AO50" s="10">
        <v>0</v>
      </c>
      <c r="AP50" s="10">
        <v>0</v>
      </c>
      <c r="AQ50" s="10">
        <v>2</v>
      </c>
      <c r="AR50" s="10">
        <v>0</v>
      </c>
      <c r="AS50" s="10">
        <v>2</v>
      </c>
      <c r="AT50" s="10">
        <v>0</v>
      </c>
      <c r="AU50" s="10">
        <v>0</v>
      </c>
      <c r="AV50" s="10">
        <v>0</v>
      </c>
      <c r="AW50" s="10">
        <v>0</v>
      </c>
      <c r="AX50" s="10">
        <v>1</v>
      </c>
      <c r="AY50" s="10">
        <v>2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3</v>
      </c>
      <c r="BF50" s="10">
        <v>0</v>
      </c>
      <c r="BG50" s="10">
        <v>0</v>
      </c>
      <c r="BH50" s="10">
        <v>0</v>
      </c>
      <c r="BI50" s="10">
        <v>1</v>
      </c>
      <c r="BJ50" s="10">
        <v>6</v>
      </c>
      <c r="BK50" s="10">
        <v>0</v>
      </c>
      <c r="BL50" s="10">
        <v>2</v>
      </c>
      <c r="BM50" s="10">
        <v>1</v>
      </c>
      <c r="BN50" s="10">
        <v>0</v>
      </c>
      <c r="BO50" s="10">
        <v>0</v>
      </c>
      <c r="BP50" s="10">
        <v>0</v>
      </c>
      <c r="BQ50" s="10">
        <v>0</v>
      </c>
      <c r="BR50" s="11">
        <f t="shared" si="0"/>
        <v>56</v>
      </c>
      <c r="BS50" s="11">
        <f t="shared" si="1"/>
        <v>4</v>
      </c>
      <c r="BT50" s="11">
        <f t="shared" si="2"/>
        <v>60</v>
      </c>
      <c r="BU50" s="10">
        <v>20</v>
      </c>
    </row>
    <row r="51" spans="1:73" x14ac:dyDescent="0.25">
      <c r="A51" s="9" t="s">
        <v>116</v>
      </c>
      <c r="B51" s="10">
        <v>1</v>
      </c>
      <c r="C51" s="10">
        <v>4</v>
      </c>
      <c r="D51" s="10">
        <v>33</v>
      </c>
      <c r="E51" s="10">
        <v>4</v>
      </c>
      <c r="F51" s="10">
        <v>33</v>
      </c>
      <c r="G51" s="10">
        <v>0</v>
      </c>
      <c r="H51" s="10">
        <v>15</v>
      </c>
      <c r="I51" s="10">
        <v>0</v>
      </c>
      <c r="J51" s="10">
        <v>24</v>
      </c>
      <c r="K51" s="10">
        <v>0</v>
      </c>
      <c r="L51" s="10">
        <v>3</v>
      </c>
      <c r="M51" s="10">
        <v>0</v>
      </c>
      <c r="N51" s="10">
        <v>0</v>
      </c>
      <c r="O51" s="10">
        <v>0</v>
      </c>
      <c r="P51" s="10">
        <v>0</v>
      </c>
      <c r="Q51" s="10">
        <v>43</v>
      </c>
      <c r="R51" s="10">
        <v>0</v>
      </c>
      <c r="S51" s="10">
        <v>0</v>
      </c>
      <c r="T51" s="10">
        <v>4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22</v>
      </c>
      <c r="AA51" s="10">
        <v>34</v>
      </c>
      <c r="AB51" s="10">
        <v>10</v>
      </c>
      <c r="AC51" s="10">
        <v>4</v>
      </c>
      <c r="AD51" s="10">
        <v>0</v>
      </c>
      <c r="AE51" s="10">
        <v>0</v>
      </c>
      <c r="AF51" s="10">
        <v>8</v>
      </c>
      <c r="AG51" s="10">
        <v>0</v>
      </c>
      <c r="AH51" s="10">
        <v>14</v>
      </c>
      <c r="AI51" s="10">
        <v>2</v>
      </c>
      <c r="AJ51" s="10">
        <v>9</v>
      </c>
      <c r="AK51" s="10">
        <v>0</v>
      </c>
      <c r="AL51" s="10">
        <v>2</v>
      </c>
      <c r="AM51" s="10">
        <v>0</v>
      </c>
      <c r="AN51" s="10">
        <v>4</v>
      </c>
      <c r="AO51" s="10">
        <v>0</v>
      </c>
      <c r="AP51" s="10">
        <v>0</v>
      </c>
      <c r="AQ51" s="10">
        <v>11</v>
      </c>
      <c r="AR51" s="10">
        <v>0</v>
      </c>
      <c r="AS51" s="10">
        <v>6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9</v>
      </c>
      <c r="AZ51" s="10">
        <v>0</v>
      </c>
      <c r="BA51" s="10">
        <v>0</v>
      </c>
      <c r="BB51" s="10">
        <v>0</v>
      </c>
      <c r="BC51" s="10">
        <v>1</v>
      </c>
      <c r="BD51" s="10">
        <v>0</v>
      </c>
      <c r="BE51" s="10">
        <v>7</v>
      </c>
      <c r="BF51" s="10">
        <v>0</v>
      </c>
      <c r="BG51" s="10">
        <v>2</v>
      </c>
      <c r="BH51" s="10">
        <v>0</v>
      </c>
      <c r="BI51" s="10">
        <v>5</v>
      </c>
      <c r="BJ51" s="10">
        <v>12</v>
      </c>
      <c r="BK51" s="10">
        <v>0</v>
      </c>
      <c r="BL51" s="10">
        <v>4</v>
      </c>
      <c r="BM51" s="10">
        <v>10</v>
      </c>
      <c r="BN51" s="10">
        <v>0</v>
      </c>
      <c r="BO51" s="10">
        <v>1</v>
      </c>
      <c r="BP51" s="10">
        <v>3</v>
      </c>
      <c r="BQ51" s="10">
        <v>0</v>
      </c>
      <c r="BR51" s="11">
        <f t="shared" si="0"/>
        <v>298</v>
      </c>
      <c r="BS51" s="11">
        <f t="shared" si="1"/>
        <v>46</v>
      </c>
      <c r="BT51" s="11">
        <f t="shared" si="2"/>
        <v>344</v>
      </c>
      <c r="BU51" s="10">
        <v>29</v>
      </c>
    </row>
    <row r="52" spans="1:73" x14ac:dyDescent="0.25">
      <c r="A52" s="9" t="s">
        <v>117</v>
      </c>
      <c r="B52" s="10">
        <v>4</v>
      </c>
      <c r="C52" s="10">
        <v>2</v>
      </c>
      <c r="D52" s="10">
        <v>7</v>
      </c>
      <c r="E52" s="10">
        <v>40</v>
      </c>
      <c r="F52" s="10">
        <v>36</v>
      </c>
      <c r="G52" s="10">
        <v>0</v>
      </c>
      <c r="H52" s="10">
        <v>14</v>
      </c>
      <c r="I52" s="10">
        <v>0</v>
      </c>
      <c r="J52" s="10">
        <v>35</v>
      </c>
      <c r="K52" s="10">
        <v>0</v>
      </c>
      <c r="L52" s="10">
        <v>4</v>
      </c>
      <c r="M52" s="10">
        <v>0</v>
      </c>
      <c r="N52" s="10">
        <v>0</v>
      </c>
      <c r="O52" s="10">
        <v>0</v>
      </c>
      <c r="P52" s="10">
        <v>0</v>
      </c>
      <c r="Q52" s="10">
        <v>61</v>
      </c>
      <c r="R52" s="10">
        <v>2</v>
      </c>
      <c r="S52" s="10">
        <v>0</v>
      </c>
      <c r="T52" s="10">
        <v>4</v>
      </c>
      <c r="U52" s="10">
        <v>0</v>
      </c>
      <c r="V52" s="10">
        <v>0</v>
      </c>
      <c r="W52" s="10">
        <v>1</v>
      </c>
      <c r="X52" s="10">
        <v>0</v>
      </c>
      <c r="Y52" s="10">
        <v>3</v>
      </c>
      <c r="Z52" s="10">
        <v>14</v>
      </c>
      <c r="AA52" s="10">
        <v>10</v>
      </c>
      <c r="AB52" s="10">
        <v>10</v>
      </c>
      <c r="AC52" s="10">
        <v>2</v>
      </c>
      <c r="AD52" s="10">
        <v>0</v>
      </c>
      <c r="AE52" s="10">
        <v>0</v>
      </c>
      <c r="AF52" s="10">
        <v>17</v>
      </c>
      <c r="AG52" s="10">
        <v>0</v>
      </c>
      <c r="AH52" s="10">
        <v>18</v>
      </c>
      <c r="AI52" s="10">
        <v>1</v>
      </c>
      <c r="AJ52" s="10">
        <v>10</v>
      </c>
      <c r="AK52" s="10">
        <v>1</v>
      </c>
      <c r="AL52" s="10">
        <v>0</v>
      </c>
      <c r="AM52" s="10">
        <v>1</v>
      </c>
      <c r="AN52" s="10">
        <v>2</v>
      </c>
      <c r="AO52" s="10">
        <v>0</v>
      </c>
      <c r="AP52" s="10">
        <v>0</v>
      </c>
      <c r="AQ52" s="10">
        <v>8</v>
      </c>
      <c r="AR52" s="10">
        <v>0</v>
      </c>
      <c r="AS52" s="10">
        <v>3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9</v>
      </c>
      <c r="AZ52" s="10">
        <v>0</v>
      </c>
      <c r="BA52" s="10">
        <v>1</v>
      </c>
      <c r="BB52" s="10">
        <v>0</v>
      </c>
      <c r="BC52" s="10">
        <v>1</v>
      </c>
      <c r="BD52" s="10">
        <v>0</v>
      </c>
      <c r="BE52" s="10">
        <v>6</v>
      </c>
      <c r="BF52" s="10">
        <v>0</v>
      </c>
      <c r="BG52" s="10">
        <v>0</v>
      </c>
      <c r="BH52" s="10">
        <v>4</v>
      </c>
      <c r="BI52" s="10">
        <v>5</v>
      </c>
      <c r="BJ52" s="10">
        <v>12</v>
      </c>
      <c r="BK52" s="10">
        <v>0</v>
      </c>
      <c r="BL52" s="10">
        <v>8</v>
      </c>
      <c r="BM52" s="10">
        <v>6</v>
      </c>
      <c r="BN52" s="10">
        <v>0</v>
      </c>
      <c r="BO52" s="10">
        <v>3</v>
      </c>
      <c r="BP52" s="10">
        <v>1</v>
      </c>
      <c r="BQ52" s="10">
        <v>0</v>
      </c>
      <c r="BR52" s="11">
        <f t="shared" si="0"/>
        <v>344</v>
      </c>
      <c r="BS52" s="11">
        <f t="shared" si="1"/>
        <v>22</v>
      </c>
      <c r="BT52" s="11">
        <f t="shared" si="2"/>
        <v>366</v>
      </c>
      <c r="BU52" s="10">
        <v>33</v>
      </c>
    </row>
    <row r="53" spans="1:73" x14ac:dyDescent="0.25">
      <c r="A53" s="9" t="s">
        <v>118</v>
      </c>
      <c r="B53" s="10">
        <v>2</v>
      </c>
      <c r="C53" s="10">
        <v>1</v>
      </c>
      <c r="D53" s="10">
        <v>0</v>
      </c>
      <c r="E53" s="10">
        <v>24</v>
      </c>
      <c r="F53" s="10">
        <v>9</v>
      </c>
      <c r="G53" s="10">
        <v>1</v>
      </c>
      <c r="H53" s="10">
        <v>9</v>
      </c>
      <c r="I53" s="10">
        <v>0</v>
      </c>
      <c r="J53" s="10">
        <v>19</v>
      </c>
      <c r="K53" s="10">
        <v>0</v>
      </c>
      <c r="L53" s="10">
        <v>1</v>
      </c>
      <c r="M53" s="10">
        <v>0</v>
      </c>
      <c r="N53" s="10">
        <v>1</v>
      </c>
      <c r="O53" s="10">
        <v>0</v>
      </c>
      <c r="P53" s="10">
        <v>0</v>
      </c>
      <c r="Q53" s="10">
        <v>51</v>
      </c>
      <c r="R53" s="10">
        <v>0</v>
      </c>
      <c r="S53" s="10">
        <v>1</v>
      </c>
      <c r="T53" s="10">
        <v>6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6</v>
      </c>
      <c r="AA53" s="10">
        <v>10</v>
      </c>
      <c r="AB53" s="10">
        <v>16</v>
      </c>
      <c r="AC53" s="10">
        <v>1</v>
      </c>
      <c r="AD53" s="10">
        <v>0</v>
      </c>
      <c r="AE53" s="10">
        <v>0</v>
      </c>
      <c r="AF53" s="10">
        <v>6</v>
      </c>
      <c r="AG53" s="10">
        <v>0</v>
      </c>
      <c r="AH53" s="10">
        <v>13</v>
      </c>
      <c r="AI53" s="10">
        <v>0</v>
      </c>
      <c r="AJ53" s="10">
        <v>4</v>
      </c>
      <c r="AK53" s="10">
        <v>0</v>
      </c>
      <c r="AL53" s="10">
        <v>0</v>
      </c>
      <c r="AM53" s="10">
        <v>0</v>
      </c>
      <c r="AN53" s="10">
        <v>1</v>
      </c>
      <c r="AO53" s="10">
        <v>0</v>
      </c>
      <c r="AP53" s="10">
        <v>0</v>
      </c>
      <c r="AQ53" s="10">
        <v>8</v>
      </c>
      <c r="AR53" s="10">
        <v>0</v>
      </c>
      <c r="AS53" s="10">
        <v>6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10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6</v>
      </c>
      <c r="BF53" s="10">
        <v>0</v>
      </c>
      <c r="BG53" s="10">
        <v>0</v>
      </c>
      <c r="BH53" s="10">
        <v>0</v>
      </c>
      <c r="BI53" s="10">
        <v>0</v>
      </c>
      <c r="BJ53" s="10">
        <v>12</v>
      </c>
      <c r="BK53" s="10">
        <v>0</v>
      </c>
      <c r="BL53" s="10">
        <v>0</v>
      </c>
      <c r="BM53" s="10">
        <v>10</v>
      </c>
      <c r="BN53" s="10">
        <v>0</v>
      </c>
      <c r="BO53" s="10">
        <v>0</v>
      </c>
      <c r="BP53" s="10">
        <v>4</v>
      </c>
      <c r="BQ53" s="10">
        <v>0</v>
      </c>
      <c r="BR53" s="11">
        <f t="shared" si="0"/>
        <v>230</v>
      </c>
      <c r="BS53" s="11">
        <f t="shared" si="1"/>
        <v>8</v>
      </c>
      <c r="BT53" s="11">
        <f t="shared" si="2"/>
        <v>238</v>
      </c>
      <c r="BU53" s="10">
        <v>26</v>
      </c>
    </row>
    <row r="54" spans="1:73" x14ac:dyDescent="0.25">
      <c r="A54" s="9" t="s">
        <v>119</v>
      </c>
      <c r="B54" s="10">
        <v>2</v>
      </c>
      <c r="C54" s="10">
        <v>0</v>
      </c>
      <c r="D54" s="10">
        <v>0</v>
      </c>
      <c r="E54" s="10">
        <v>27</v>
      </c>
      <c r="F54" s="10">
        <v>14</v>
      </c>
      <c r="G54" s="10">
        <v>0</v>
      </c>
      <c r="H54" s="10">
        <v>6</v>
      </c>
      <c r="I54" s="10">
        <v>0</v>
      </c>
      <c r="J54" s="10">
        <v>18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89</v>
      </c>
      <c r="R54" s="10">
        <v>0</v>
      </c>
      <c r="S54" s="10">
        <v>0</v>
      </c>
      <c r="T54" s="10">
        <v>10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10</v>
      </c>
      <c r="AA54" s="10">
        <v>4</v>
      </c>
      <c r="AB54" s="10">
        <v>11</v>
      </c>
      <c r="AC54" s="10">
        <v>0</v>
      </c>
      <c r="AD54" s="10">
        <v>0</v>
      </c>
      <c r="AE54" s="10">
        <v>0</v>
      </c>
      <c r="AF54" s="10">
        <v>11</v>
      </c>
      <c r="AG54" s="10">
        <v>0</v>
      </c>
      <c r="AH54" s="10">
        <v>23</v>
      </c>
      <c r="AI54" s="10">
        <v>0</v>
      </c>
      <c r="AJ54" s="10">
        <v>2</v>
      </c>
      <c r="AK54" s="10">
        <v>0</v>
      </c>
      <c r="AL54" s="10">
        <v>0</v>
      </c>
      <c r="AM54" s="10">
        <v>0</v>
      </c>
      <c r="AN54" s="10">
        <v>1</v>
      </c>
      <c r="AO54" s="10">
        <v>0</v>
      </c>
      <c r="AP54" s="10">
        <v>0</v>
      </c>
      <c r="AQ54" s="10">
        <v>5</v>
      </c>
      <c r="AR54" s="10">
        <v>0</v>
      </c>
      <c r="AS54" s="10">
        <v>2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12</v>
      </c>
      <c r="AZ54" s="10">
        <v>0</v>
      </c>
      <c r="BA54" s="10">
        <v>0</v>
      </c>
      <c r="BB54" s="10">
        <v>0</v>
      </c>
      <c r="BC54" s="10">
        <v>1</v>
      </c>
      <c r="BD54" s="10">
        <v>0</v>
      </c>
      <c r="BE54" s="10">
        <v>1</v>
      </c>
      <c r="BF54" s="10">
        <v>0</v>
      </c>
      <c r="BG54" s="10">
        <v>0</v>
      </c>
      <c r="BH54" s="10">
        <v>0</v>
      </c>
      <c r="BI54" s="10">
        <v>0</v>
      </c>
      <c r="BJ54" s="10">
        <v>20</v>
      </c>
      <c r="BK54" s="10">
        <v>0</v>
      </c>
      <c r="BL54" s="10">
        <v>0</v>
      </c>
      <c r="BM54" s="10">
        <v>4</v>
      </c>
      <c r="BN54" s="10">
        <v>0</v>
      </c>
      <c r="BO54" s="10">
        <v>0</v>
      </c>
      <c r="BP54" s="10">
        <v>0</v>
      </c>
      <c r="BQ54" s="10">
        <v>0</v>
      </c>
      <c r="BR54" s="11">
        <f t="shared" si="0"/>
        <v>271</v>
      </c>
      <c r="BS54" s="11">
        <f t="shared" si="1"/>
        <v>2</v>
      </c>
      <c r="BT54" s="11">
        <f t="shared" si="2"/>
        <v>273</v>
      </c>
      <c r="BU54" s="10">
        <v>21</v>
      </c>
    </row>
  </sheetData>
  <mergeCells count="1">
    <mergeCell ref="A1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2021-07-19T21:53:20Z</dcterms:modified>
</cp:coreProperties>
</file>