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F2BA19A1-9B01-458A-9F7A-106E959411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2" i="1"/>
  <c r="I35" i="1"/>
  <c r="H35" i="1"/>
  <c r="E35" i="1"/>
  <c r="D35" i="1"/>
  <c r="E34" i="1"/>
  <c r="D34" i="1"/>
  <c r="J33" i="1"/>
  <c r="I33" i="1"/>
  <c r="H33" i="1"/>
  <c r="E33" i="1"/>
  <c r="D33" i="1"/>
  <c r="J31" i="1"/>
  <c r="I31" i="1"/>
  <c r="H31" i="1"/>
  <c r="E31" i="1"/>
  <c r="D31" i="1"/>
  <c r="E26" i="1"/>
  <c r="D26" i="1"/>
  <c r="E23" i="1"/>
  <c r="D23" i="1"/>
  <c r="J22" i="1"/>
  <c r="I22" i="1"/>
  <c r="H22" i="1"/>
  <c r="E22" i="1"/>
  <c r="D22" i="1"/>
  <c r="I21" i="1"/>
  <c r="H21" i="1"/>
  <c r="J19" i="1"/>
  <c r="I19" i="1"/>
  <c r="H19" i="1"/>
  <c r="E19" i="1"/>
  <c r="D19" i="1"/>
  <c r="J18" i="1"/>
  <c r="I18" i="1"/>
  <c r="H18" i="1"/>
  <c r="E18" i="1"/>
  <c r="D18" i="1"/>
  <c r="J16" i="1"/>
  <c r="I16" i="1"/>
  <c r="H16" i="1"/>
  <c r="E16" i="1"/>
  <c r="D16" i="1"/>
  <c r="J15" i="1"/>
  <c r="I15" i="1"/>
  <c r="H15" i="1"/>
  <c r="E15" i="1"/>
  <c r="D15" i="1"/>
  <c r="J12" i="1"/>
  <c r="I12" i="1"/>
  <c r="H12" i="1"/>
  <c r="E12" i="1"/>
  <c r="D12" i="1"/>
  <c r="J11" i="1"/>
  <c r="I11" i="1"/>
  <c r="H11" i="1"/>
  <c r="E11" i="1"/>
  <c r="D11" i="1"/>
  <c r="J10" i="1"/>
  <c r="I10" i="1"/>
  <c r="H10" i="1"/>
  <c r="E10" i="1"/>
  <c r="D10" i="1"/>
  <c r="J8" i="1"/>
  <c r="I8" i="1"/>
  <c r="H8" i="1"/>
  <c r="E8" i="1"/>
  <c r="D8" i="1"/>
  <c r="I7" i="1"/>
  <c r="H7" i="1"/>
  <c r="E5" i="1"/>
  <c r="D5" i="1"/>
  <c r="I3" i="1"/>
  <c r="H3" i="1"/>
  <c r="E3" i="1"/>
  <c r="D3" i="1"/>
  <c r="I2" i="1"/>
  <c r="H2" i="1"/>
  <c r="E2" i="1"/>
  <c r="D2" i="1"/>
</calcChain>
</file>

<file path=xl/sharedStrings.xml><?xml version="1.0" encoding="utf-8"?>
<sst xmlns="http://schemas.openxmlformats.org/spreadsheetml/2006/main" count="97" uniqueCount="42">
  <si>
    <t>Normalization</t>
  </si>
  <si>
    <t>POS1</t>
  </si>
  <si>
    <t>POS2</t>
  </si>
  <si>
    <t>NEG</t>
  </si>
  <si>
    <t>ANG-1</t>
  </si>
  <si>
    <t>Angiostatin</t>
  </si>
  <si>
    <t>CXCL16</t>
  </si>
  <si>
    <t>EGF</t>
  </si>
  <si>
    <t>FGF-4</t>
  </si>
  <si>
    <t>Follistatin</t>
  </si>
  <si>
    <t>G-CSF</t>
  </si>
  <si>
    <t>GM-CSF</t>
  </si>
  <si>
    <t>I-309</t>
  </si>
  <si>
    <t>IL-1b</t>
  </si>
  <si>
    <t>IL-4</t>
  </si>
  <si>
    <t>IL-10</t>
  </si>
  <si>
    <t>IL-12p40</t>
  </si>
  <si>
    <t>IL-12p70</t>
  </si>
  <si>
    <t>I-TAC</t>
  </si>
  <si>
    <t>MCP-2</t>
  </si>
  <si>
    <t>MCP-3</t>
  </si>
  <si>
    <t>MCP-4</t>
  </si>
  <si>
    <t>MMP-1</t>
  </si>
  <si>
    <t>MMP-9</t>
  </si>
  <si>
    <t>PECAM-1</t>
  </si>
  <si>
    <t>TGFa</t>
  </si>
  <si>
    <t>TGFb3</t>
  </si>
  <si>
    <t>Tie-1</t>
  </si>
  <si>
    <t>Tie-2</t>
  </si>
  <si>
    <t>uPAR</t>
  </si>
  <si>
    <t>VEGF</t>
  </si>
  <si>
    <t>VEGF R2</t>
  </si>
  <si>
    <t>VEGF R3</t>
  </si>
  <si>
    <t>VEGF-D</t>
  </si>
  <si>
    <t>POS-Ave</t>
  </si>
  <si>
    <t>Vector</t>
    <phoneticPr fontId="1" type="noConversion"/>
  </si>
  <si>
    <t>Mortalin-plasmids</t>
    <phoneticPr fontId="1" type="noConversion"/>
  </si>
  <si>
    <t>Undetected</t>
    <phoneticPr fontId="2" type="noConversion"/>
  </si>
  <si>
    <t>N/A</t>
    <phoneticPr fontId="1" type="noConversion"/>
  </si>
  <si>
    <t>P-value</t>
    <phoneticPr fontId="1" type="noConversion"/>
  </si>
  <si>
    <t>Average</t>
    <phoneticPr fontId="1" type="noConversion"/>
  </si>
  <si>
    <t>Std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</si>
</sst>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_);[Red]\(0\)"/>
    <numFmt numFmtId="178" formatCode="0.0000_);[Red]\(0.000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等线"/>
      <family val="2"/>
      <scheme val="minor"/>
    </font>
    <font>
      <b/>
      <sz val="12"/>
      <name val="Times New Roman"/>
      <family val="1"/>
    </font>
    <font>
      <b/>
      <sz val="12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176" fontId="3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176" fontId="3" fillId="2" borderId="1" xfId="0" applyNumberFormat="1" applyFont="1" applyFill="1" applyBorder="1" applyAlignment="1">
      <alignment horizontal="center"/>
    </xf>
    <xf numFmtId="178" fontId="3" fillId="0" borderId="1" xfId="0" applyNumberFormat="1" applyFont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3" fillId="3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zoomScale="80" zoomScaleNormal="80" workbookViewId="0">
      <selection activeCell="N6" sqref="N6"/>
    </sheetView>
  </sheetViews>
  <sheetFormatPr defaultColWidth="8.88671875" defaultRowHeight="15.6" x14ac:dyDescent="0.3"/>
  <cols>
    <col min="1" max="10" width="17.33203125" style="7" customWidth="1"/>
    <col min="11" max="16384" width="8.88671875" style="1"/>
  </cols>
  <sheetData>
    <row r="1" spans="1:10" s="11" customFormat="1" ht="29.4" customHeight="1" x14ac:dyDescent="0.25">
      <c r="A1" s="10" t="s">
        <v>0</v>
      </c>
      <c r="B1" s="13" t="s">
        <v>35</v>
      </c>
      <c r="C1" s="13"/>
      <c r="D1" s="10" t="s">
        <v>40</v>
      </c>
      <c r="E1" s="10" t="s">
        <v>41</v>
      </c>
      <c r="F1" s="13" t="s">
        <v>36</v>
      </c>
      <c r="G1" s="13"/>
      <c r="H1" s="10" t="s">
        <v>40</v>
      </c>
      <c r="I1" s="10" t="s">
        <v>41</v>
      </c>
      <c r="J1" s="10" t="s">
        <v>39</v>
      </c>
    </row>
    <row r="2" spans="1:10" ht="19.95" customHeight="1" x14ac:dyDescent="0.3">
      <c r="A2" s="4" t="s">
        <v>1</v>
      </c>
      <c r="B2" s="4">
        <v>114987.37893890384</v>
      </c>
      <c r="C2" s="4">
        <v>117558.49268015157</v>
      </c>
      <c r="D2" s="8">
        <f>AVERAGE(B2:C2)</f>
        <v>116272.9358095277</v>
      </c>
      <c r="E2" s="8">
        <f>_xlfn.STDEV.P(B2:C2)</f>
        <v>1285.5568706238628</v>
      </c>
      <c r="F2" s="4">
        <v>116808.16508134353</v>
      </c>
      <c r="G2" s="4">
        <v>119119.72010660282</v>
      </c>
      <c r="H2" s="8">
        <f>AVERAGE(F2:G2)</f>
        <v>117963.94259397317</v>
      </c>
      <c r="I2" s="8">
        <f>_xlfn.STDEV.P(F2:G2)</f>
        <v>1155.7775126296474</v>
      </c>
      <c r="J2" s="5">
        <f t="shared" ref="J2:J33" si="0">_xlfn.T.TEST(B2:C2,F2:G2,2,2)</f>
        <v>0.43113896486728609</v>
      </c>
    </row>
    <row r="3" spans="1:10" ht="19.95" customHeight="1" x14ac:dyDescent="0.3">
      <c r="A3" s="4" t="s">
        <v>2</v>
      </c>
      <c r="B3" s="4">
        <v>32675.734226050543</v>
      </c>
      <c r="C3" s="4">
        <v>31901.268407675849</v>
      </c>
      <c r="D3" s="8">
        <f t="shared" ref="D3:D35" si="1">AVERAGE(B3:C3)</f>
        <v>32288.501316863196</v>
      </c>
      <c r="E3" s="8">
        <f t="shared" ref="E3:E35" si="2">_xlfn.STDEV.P(B3:C3)</f>
        <v>387.2329091873471</v>
      </c>
      <c r="F3" s="4">
        <v>32127.280609523441</v>
      </c>
      <c r="G3" s="4">
        <v>31430.998556483341</v>
      </c>
      <c r="H3" s="8">
        <f t="shared" ref="H3:H35" si="3">AVERAGE(F3:G3)</f>
        <v>31779.139583003391</v>
      </c>
      <c r="I3" s="8">
        <f t="shared" ref="I3:I35" si="4">_xlfn.STDEV.P(F3:G3)</f>
        <v>348.14102652005022</v>
      </c>
      <c r="J3" s="5">
        <f t="shared" si="0"/>
        <v>0.43113896486729031</v>
      </c>
    </row>
    <row r="4" spans="1:10" ht="19.95" customHeight="1" x14ac:dyDescent="0.3">
      <c r="A4" s="4" t="s">
        <v>3</v>
      </c>
      <c r="B4" s="12" t="s">
        <v>37</v>
      </c>
      <c r="C4" s="12"/>
      <c r="D4" s="12"/>
      <c r="E4" s="12"/>
      <c r="F4" s="12" t="s">
        <v>37</v>
      </c>
      <c r="G4" s="12"/>
      <c r="H4" s="12"/>
      <c r="I4" s="12"/>
      <c r="J4" s="5" t="s">
        <v>38</v>
      </c>
    </row>
    <row r="5" spans="1:10" ht="19.95" customHeight="1" x14ac:dyDescent="0.3">
      <c r="A5" s="4" t="s">
        <v>4</v>
      </c>
      <c r="B5" s="4">
        <v>0</v>
      </c>
      <c r="C5" s="4">
        <v>9.6087147877481378</v>
      </c>
      <c r="D5" s="8">
        <f t="shared" si="1"/>
        <v>4.8043573938740689</v>
      </c>
      <c r="E5" s="8">
        <f t="shared" si="2"/>
        <v>4.8043573938740689</v>
      </c>
      <c r="F5" s="12" t="s">
        <v>37</v>
      </c>
      <c r="G5" s="12"/>
      <c r="H5" s="12"/>
      <c r="I5" s="12"/>
      <c r="J5" s="5" t="s">
        <v>38</v>
      </c>
    </row>
    <row r="6" spans="1:10" ht="19.95" customHeight="1" x14ac:dyDescent="0.3">
      <c r="A6" s="4" t="s">
        <v>5</v>
      </c>
      <c r="B6" s="12" t="s">
        <v>37</v>
      </c>
      <c r="C6" s="12"/>
      <c r="D6" s="12"/>
      <c r="E6" s="12"/>
      <c r="F6" s="12" t="s">
        <v>37</v>
      </c>
      <c r="G6" s="12"/>
      <c r="H6" s="12"/>
      <c r="I6" s="12"/>
      <c r="J6" s="5" t="s">
        <v>38</v>
      </c>
    </row>
    <row r="7" spans="1:10" ht="19.95" customHeight="1" x14ac:dyDescent="0.3">
      <c r="A7" s="4" t="s">
        <v>6</v>
      </c>
      <c r="B7" s="12" t="s">
        <v>37</v>
      </c>
      <c r="C7" s="12"/>
      <c r="D7" s="12"/>
      <c r="E7" s="12"/>
      <c r="F7" s="4">
        <v>4.8343884444136265</v>
      </c>
      <c r="G7" s="4">
        <v>0</v>
      </c>
      <c r="H7" s="8">
        <f t="shared" si="3"/>
        <v>2.4171942222068132</v>
      </c>
      <c r="I7" s="8">
        <f t="shared" si="4"/>
        <v>2.4171942222068132</v>
      </c>
      <c r="J7" s="5" t="s">
        <v>38</v>
      </c>
    </row>
    <row r="8" spans="1:10" ht="19.95" customHeight="1" x14ac:dyDescent="0.3">
      <c r="A8" s="4" t="s">
        <v>7</v>
      </c>
      <c r="B8" s="4">
        <v>297.69812659196441</v>
      </c>
      <c r="C8" s="4">
        <v>206.46093747885141</v>
      </c>
      <c r="D8" s="8">
        <f t="shared" si="1"/>
        <v>252.07953203540791</v>
      </c>
      <c r="E8" s="8">
        <f t="shared" si="2"/>
        <v>45.618594556556523</v>
      </c>
      <c r="F8" s="4">
        <v>258.90835891192978</v>
      </c>
      <c r="G8" s="4">
        <v>119.21745788439765</v>
      </c>
      <c r="H8" s="8">
        <f t="shared" si="3"/>
        <v>189.0629083981637</v>
      </c>
      <c r="I8" s="8">
        <f t="shared" si="4"/>
        <v>69.845450513766124</v>
      </c>
      <c r="J8" s="5">
        <f t="shared" si="0"/>
        <v>0.52885977017423169</v>
      </c>
    </row>
    <row r="9" spans="1:10" ht="19.95" customHeight="1" x14ac:dyDescent="0.3">
      <c r="A9" s="4" t="s">
        <v>8</v>
      </c>
      <c r="B9" s="12" t="s">
        <v>37</v>
      </c>
      <c r="C9" s="12"/>
      <c r="D9" s="12"/>
      <c r="E9" s="12"/>
      <c r="F9" s="12" t="s">
        <v>37</v>
      </c>
      <c r="G9" s="12"/>
      <c r="H9" s="12"/>
      <c r="I9" s="12"/>
      <c r="J9" s="5" t="s">
        <v>38</v>
      </c>
    </row>
    <row r="10" spans="1:10" ht="19.95" customHeight="1" x14ac:dyDescent="0.3">
      <c r="A10" s="4" t="s">
        <v>9</v>
      </c>
      <c r="B10" s="4">
        <v>0</v>
      </c>
      <c r="C10" s="4">
        <v>91.029929568140247</v>
      </c>
      <c r="D10" s="8">
        <f t="shared" si="1"/>
        <v>45.514964784070123</v>
      </c>
      <c r="E10" s="8">
        <f t="shared" si="2"/>
        <v>45.514964784070123</v>
      </c>
      <c r="F10" s="4">
        <v>0</v>
      </c>
      <c r="G10" s="4">
        <v>21.288831765071009</v>
      </c>
      <c r="H10" s="8">
        <f t="shared" si="3"/>
        <v>10.644415882535505</v>
      </c>
      <c r="I10" s="8">
        <f t="shared" si="4"/>
        <v>10.644415882535505</v>
      </c>
      <c r="J10" s="5">
        <f t="shared" si="0"/>
        <v>0.53343020305571009</v>
      </c>
    </row>
    <row r="11" spans="1:10" ht="19.95" customHeight="1" x14ac:dyDescent="0.3">
      <c r="A11" s="4" t="s">
        <v>10</v>
      </c>
      <c r="B11" s="4">
        <v>704.53537096169657</v>
      </c>
      <c r="C11" s="4">
        <v>790.69608266548482</v>
      </c>
      <c r="D11" s="8">
        <f t="shared" si="1"/>
        <v>747.61572681359075</v>
      </c>
      <c r="E11" s="8">
        <f t="shared" si="2"/>
        <v>43.080355851894126</v>
      </c>
      <c r="F11" s="4">
        <v>758.19325436553709</v>
      </c>
      <c r="G11" s="4">
        <v>747.30666860484757</v>
      </c>
      <c r="H11" s="8">
        <f t="shared" si="3"/>
        <v>752.74996148519233</v>
      </c>
      <c r="I11" s="8">
        <f t="shared" si="4"/>
        <v>5.4432928803447567</v>
      </c>
      <c r="J11" s="5">
        <f t="shared" si="0"/>
        <v>0.91668379290272961</v>
      </c>
    </row>
    <row r="12" spans="1:10" s="3" customFormat="1" ht="19.95" customHeight="1" x14ac:dyDescent="0.3">
      <c r="A12" s="2" t="s">
        <v>11</v>
      </c>
      <c r="B12" s="2">
        <v>470.23800507782801</v>
      </c>
      <c r="C12" s="2">
        <v>480.58164604680297</v>
      </c>
      <c r="D12" s="2">
        <f t="shared" si="1"/>
        <v>475.40982556231552</v>
      </c>
      <c r="E12" s="2">
        <f t="shared" si="2"/>
        <v>5.1718204844874833</v>
      </c>
      <c r="F12" s="2">
        <v>838.63210653786382</v>
      </c>
      <c r="G12" s="2">
        <v>804.30579881455367</v>
      </c>
      <c r="H12" s="2">
        <f t="shared" si="3"/>
        <v>821.4689526762088</v>
      </c>
      <c r="I12" s="2">
        <f t="shared" si="4"/>
        <v>17.163153861655076</v>
      </c>
      <c r="J12" s="6">
        <f t="shared" si="0"/>
        <v>2.6723643278048917E-3</v>
      </c>
    </row>
    <row r="13" spans="1:10" ht="19.95" customHeight="1" x14ac:dyDescent="0.3">
      <c r="A13" s="4" t="s">
        <v>12</v>
      </c>
      <c r="B13" s="12" t="s">
        <v>37</v>
      </c>
      <c r="C13" s="12"/>
      <c r="D13" s="12"/>
      <c r="E13" s="12"/>
      <c r="F13" s="12" t="s">
        <v>37</v>
      </c>
      <c r="G13" s="12"/>
      <c r="H13" s="12"/>
      <c r="I13" s="12"/>
      <c r="J13" s="5" t="s">
        <v>38</v>
      </c>
    </row>
    <row r="14" spans="1:10" ht="19.95" customHeight="1" x14ac:dyDescent="0.3">
      <c r="A14" s="4" t="s">
        <v>13</v>
      </c>
      <c r="B14" s="12" t="s">
        <v>37</v>
      </c>
      <c r="C14" s="12"/>
      <c r="D14" s="12"/>
      <c r="E14" s="12"/>
      <c r="F14" s="12" t="s">
        <v>37</v>
      </c>
      <c r="G14" s="12"/>
      <c r="H14" s="12"/>
      <c r="I14" s="12"/>
      <c r="J14" s="5" t="s">
        <v>38</v>
      </c>
    </row>
    <row r="15" spans="1:10" ht="19.95" customHeight="1" x14ac:dyDescent="0.3">
      <c r="A15" s="4" t="s">
        <v>14</v>
      </c>
      <c r="B15" s="4">
        <v>1702.5955302921059</v>
      </c>
      <c r="C15" s="4">
        <v>1792.151738372761</v>
      </c>
      <c r="D15" s="8">
        <f t="shared" si="1"/>
        <v>1747.3736343324335</v>
      </c>
      <c r="E15" s="8">
        <f t="shared" si="2"/>
        <v>44.778104040327548</v>
      </c>
      <c r="F15" s="4">
        <v>1520.32519959652</v>
      </c>
      <c r="G15" s="4">
        <v>1368.5285142397906</v>
      </c>
      <c r="H15" s="8">
        <f t="shared" si="3"/>
        <v>1444.4268569181554</v>
      </c>
      <c r="I15" s="8">
        <f t="shared" si="4"/>
        <v>75.898342678364656</v>
      </c>
      <c r="J15" s="5">
        <f t="shared" si="0"/>
        <v>7.5194852842821902E-2</v>
      </c>
    </row>
    <row r="16" spans="1:10" ht="19.95" customHeight="1" x14ac:dyDescent="0.3">
      <c r="A16" s="4" t="s">
        <v>15</v>
      </c>
      <c r="B16" s="4">
        <v>692.64768026516106</v>
      </c>
      <c r="C16" s="4">
        <v>752.0083625990253</v>
      </c>
      <c r="D16" s="8">
        <f t="shared" si="1"/>
        <v>722.32802143209324</v>
      </c>
      <c r="E16" s="8">
        <f t="shared" si="2"/>
        <v>29.680341166932124</v>
      </c>
      <c r="F16" s="4">
        <v>827.75473253793325</v>
      </c>
      <c r="G16" s="4">
        <v>869.68311442857828</v>
      </c>
      <c r="H16" s="8">
        <f t="shared" si="3"/>
        <v>848.71892348325582</v>
      </c>
      <c r="I16" s="8">
        <f t="shared" si="4"/>
        <v>20.964190945322514</v>
      </c>
      <c r="J16" s="5">
        <f t="shared" si="0"/>
        <v>7.364284494941653E-2</v>
      </c>
    </row>
    <row r="17" spans="1:10" ht="19.95" customHeight="1" x14ac:dyDescent="0.3">
      <c r="A17" s="4" t="s">
        <v>16</v>
      </c>
      <c r="B17" s="12" t="s">
        <v>37</v>
      </c>
      <c r="C17" s="12"/>
      <c r="D17" s="12"/>
      <c r="E17" s="12"/>
      <c r="F17" s="12" t="s">
        <v>37</v>
      </c>
      <c r="G17" s="12"/>
      <c r="H17" s="12"/>
      <c r="I17" s="12"/>
      <c r="J17" s="5" t="s">
        <v>38</v>
      </c>
    </row>
    <row r="18" spans="1:10" ht="19.95" customHeight="1" x14ac:dyDescent="0.3">
      <c r="A18" s="4" t="s">
        <v>17</v>
      </c>
      <c r="B18" s="4">
        <v>245.21523681470646</v>
      </c>
      <c r="C18" s="4">
        <v>296.60585384285696</v>
      </c>
      <c r="D18" s="8">
        <f t="shared" si="1"/>
        <v>270.91054532878172</v>
      </c>
      <c r="E18" s="8">
        <f t="shared" si="2"/>
        <v>25.695308514075251</v>
      </c>
      <c r="F18" s="4">
        <v>286.84038103520857</v>
      </c>
      <c r="G18" s="4">
        <v>208.08116209085534</v>
      </c>
      <c r="H18" s="8">
        <f t="shared" si="3"/>
        <v>247.46077156303195</v>
      </c>
      <c r="I18" s="8">
        <f t="shared" si="4"/>
        <v>39.379609472176568</v>
      </c>
      <c r="J18" s="5">
        <f t="shared" si="0"/>
        <v>0.66743419016841643</v>
      </c>
    </row>
    <row r="19" spans="1:10" ht="19.95" customHeight="1" x14ac:dyDescent="0.3">
      <c r="A19" s="4" t="s">
        <v>18</v>
      </c>
      <c r="B19" s="4">
        <v>118.75044217071138</v>
      </c>
      <c r="C19" s="4">
        <v>112.52310738284002</v>
      </c>
      <c r="D19" s="8">
        <f t="shared" si="1"/>
        <v>115.6367747767757</v>
      </c>
      <c r="E19" s="8">
        <f t="shared" si="2"/>
        <v>3.1136673939356783</v>
      </c>
      <c r="F19" s="4">
        <v>114.68243698692326</v>
      </c>
      <c r="G19" s="4">
        <v>126.90890678016524</v>
      </c>
      <c r="H19" s="8">
        <f t="shared" si="3"/>
        <v>120.79567188354426</v>
      </c>
      <c r="I19" s="8">
        <f t="shared" si="4"/>
        <v>6.1132348966209875</v>
      </c>
      <c r="J19" s="5">
        <f t="shared" si="0"/>
        <v>0.53051895657330883</v>
      </c>
    </row>
    <row r="20" spans="1:10" ht="19.95" customHeight="1" x14ac:dyDescent="0.3">
      <c r="A20" s="4" t="s">
        <v>19</v>
      </c>
      <c r="B20" s="12" t="s">
        <v>37</v>
      </c>
      <c r="C20" s="12"/>
      <c r="D20" s="12"/>
      <c r="E20" s="12"/>
      <c r="F20" s="12" t="s">
        <v>37</v>
      </c>
      <c r="G20" s="12"/>
      <c r="H20" s="12"/>
      <c r="I20" s="12"/>
      <c r="J20" s="5" t="s">
        <v>38</v>
      </c>
    </row>
    <row r="21" spans="1:10" ht="19.95" customHeight="1" x14ac:dyDescent="0.3">
      <c r="A21" s="4" t="s">
        <v>20</v>
      </c>
      <c r="B21" s="12" t="s">
        <v>37</v>
      </c>
      <c r="C21" s="12"/>
      <c r="D21" s="12"/>
      <c r="E21" s="12"/>
      <c r="F21" s="4">
        <v>0</v>
      </c>
      <c r="G21" s="4">
        <v>96.417805800515154</v>
      </c>
      <c r="H21" s="8">
        <f t="shared" si="3"/>
        <v>48.208902900257577</v>
      </c>
      <c r="I21" s="8">
        <f t="shared" si="4"/>
        <v>48.208902900257577</v>
      </c>
      <c r="J21" s="5" t="s">
        <v>38</v>
      </c>
    </row>
    <row r="22" spans="1:10" ht="19.95" customHeight="1" x14ac:dyDescent="0.3">
      <c r="A22" s="4" t="s">
        <v>21</v>
      </c>
      <c r="B22" s="4">
        <v>206.64347444828798</v>
      </c>
      <c r="C22" s="4">
        <v>136.41846389447684</v>
      </c>
      <c r="D22" s="8">
        <f t="shared" si="1"/>
        <v>171.53096917138242</v>
      </c>
      <c r="E22" s="8">
        <f t="shared" si="2"/>
        <v>35.112505276905516</v>
      </c>
      <c r="F22" s="4">
        <v>202.23858325797008</v>
      </c>
      <c r="G22" s="4">
        <v>345.97785300783141</v>
      </c>
      <c r="H22" s="8">
        <f t="shared" si="3"/>
        <v>274.10821813290073</v>
      </c>
      <c r="I22" s="8">
        <f t="shared" si="4"/>
        <v>71.869634874930725</v>
      </c>
      <c r="J22" s="5">
        <f t="shared" si="0"/>
        <v>0.32825866201846565</v>
      </c>
    </row>
    <row r="23" spans="1:10" ht="19.95" customHeight="1" x14ac:dyDescent="0.3">
      <c r="A23" s="4" t="s">
        <v>22</v>
      </c>
      <c r="B23" s="4">
        <v>0</v>
      </c>
      <c r="C23" s="4">
        <v>8.8501320413469671</v>
      </c>
      <c r="D23" s="8">
        <f t="shared" si="1"/>
        <v>4.4250660206734835</v>
      </c>
      <c r="E23" s="8">
        <f t="shared" si="2"/>
        <v>4.4250660206734835</v>
      </c>
      <c r="F23" s="12" t="s">
        <v>37</v>
      </c>
      <c r="G23" s="12"/>
      <c r="H23" s="12"/>
      <c r="I23" s="12"/>
      <c r="J23" s="5" t="s">
        <v>38</v>
      </c>
    </row>
    <row r="24" spans="1:10" ht="19.95" customHeight="1" x14ac:dyDescent="0.3">
      <c r="A24" s="4" t="s">
        <v>23</v>
      </c>
      <c r="B24" s="12" t="s">
        <v>37</v>
      </c>
      <c r="C24" s="12"/>
      <c r="D24" s="12"/>
      <c r="E24" s="12"/>
      <c r="F24" s="12" t="s">
        <v>37</v>
      </c>
      <c r="G24" s="12"/>
      <c r="H24" s="12"/>
      <c r="I24" s="12"/>
      <c r="J24" s="5" t="s">
        <v>38</v>
      </c>
    </row>
    <row r="25" spans="1:10" ht="19.95" customHeight="1" x14ac:dyDescent="0.3">
      <c r="A25" s="4" t="s">
        <v>24</v>
      </c>
      <c r="B25" s="12" t="s">
        <v>37</v>
      </c>
      <c r="C25" s="12"/>
      <c r="D25" s="12"/>
      <c r="E25" s="12"/>
      <c r="F25" s="12" t="s">
        <v>37</v>
      </c>
      <c r="G25" s="12"/>
      <c r="H25" s="12"/>
      <c r="I25" s="12"/>
      <c r="J25" s="5" t="s">
        <v>38</v>
      </c>
    </row>
    <row r="26" spans="1:10" ht="19.95" customHeight="1" x14ac:dyDescent="0.3">
      <c r="A26" s="4" t="s">
        <v>25</v>
      </c>
      <c r="B26" s="4">
        <v>32.88084660743872</v>
      </c>
      <c r="C26" s="4">
        <v>0</v>
      </c>
      <c r="D26" s="8">
        <f t="shared" si="1"/>
        <v>16.44042330371936</v>
      </c>
      <c r="E26" s="8">
        <f t="shared" si="2"/>
        <v>16.44042330371936</v>
      </c>
      <c r="F26" s="12" t="s">
        <v>37</v>
      </c>
      <c r="G26" s="12"/>
      <c r="H26" s="12"/>
      <c r="I26" s="12"/>
      <c r="J26" s="5" t="s">
        <v>38</v>
      </c>
    </row>
    <row r="27" spans="1:10" ht="19.95" customHeight="1" x14ac:dyDescent="0.3">
      <c r="A27" s="4" t="s">
        <v>26</v>
      </c>
      <c r="B27" s="12" t="s">
        <v>37</v>
      </c>
      <c r="C27" s="12"/>
      <c r="D27" s="12"/>
      <c r="E27" s="12"/>
      <c r="F27" s="12" t="s">
        <v>37</v>
      </c>
      <c r="G27" s="12"/>
      <c r="H27" s="12"/>
      <c r="I27" s="12"/>
      <c r="J27" s="5" t="s">
        <v>38</v>
      </c>
    </row>
    <row r="28" spans="1:10" ht="19.95" customHeight="1" x14ac:dyDescent="0.3">
      <c r="A28" s="4" t="s">
        <v>27</v>
      </c>
      <c r="B28" s="12" t="s">
        <v>37</v>
      </c>
      <c r="C28" s="12"/>
      <c r="D28" s="12"/>
      <c r="E28" s="12"/>
      <c r="F28" s="12" t="s">
        <v>37</v>
      </c>
      <c r="G28" s="12"/>
      <c r="H28" s="12"/>
      <c r="I28" s="12"/>
      <c r="J28" s="5" t="s">
        <v>38</v>
      </c>
    </row>
    <row r="29" spans="1:10" ht="19.95" customHeight="1" x14ac:dyDescent="0.3">
      <c r="A29" s="4" t="s">
        <v>28</v>
      </c>
      <c r="B29" s="12" t="s">
        <v>37</v>
      </c>
      <c r="C29" s="12"/>
      <c r="D29" s="12"/>
      <c r="E29" s="12"/>
      <c r="F29" s="12" t="s">
        <v>37</v>
      </c>
      <c r="G29" s="12"/>
      <c r="H29" s="12"/>
      <c r="I29" s="12"/>
      <c r="J29" s="5" t="s">
        <v>38</v>
      </c>
    </row>
    <row r="30" spans="1:10" ht="19.95" customHeight="1" x14ac:dyDescent="0.3">
      <c r="A30" s="4" t="s">
        <v>29</v>
      </c>
      <c r="B30" s="12" t="s">
        <v>37</v>
      </c>
      <c r="C30" s="12"/>
      <c r="D30" s="12"/>
      <c r="E30" s="12"/>
      <c r="F30" s="12" t="s">
        <v>37</v>
      </c>
      <c r="G30" s="12"/>
      <c r="H30" s="12"/>
      <c r="I30" s="12"/>
      <c r="J30" s="5" t="s">
        <v>38</v>
      </c>
    </row>
    <row r="31" spans="1:10" s="3" customFormat="1" ht="19.95" customHeight="1" x14ac:dyDescent="0.3">
      <c r="A31" s="2" t="s">
        <v>30</v>
      </c>
      <c r="B31" s="2">
        <v>432.00373850388729</v>
      </c>
      <c r="C31" s="2">
        <v>453.63248234789893</v>
      </c>
      <c r="D31" s="2">
        <f t="shared" si="1"/>
        <v>442.81811042589311</v>
      </c>
      <c r="E31" s="2">
        <f t="shared" si="2"/>
        <v>10.814371922005819</v>
      </c>
      <c r="F31" s="2">
        <v>807.86203125436396</v>
      </c>
      <c r="G31" s="2">
        <v>990.27404533007723</v>
      </c>
      <c r="H31" s="2">
        <f t="shared" si="3"/>
        <v>899.06803829222054</v>
      </c>
      <c r="I31" s="2">
        <f t="shared" si="4"/>
        <v>91.206007037857333</v>
      </c>
      <c r="J31" s="6">
        <f t="shared" si="0"/>
        <v>3.8215434259511225E-2</v>
      </c>
    </row>
    <row r="32" spans="1:10" ht="19.95" customHeight="1" x14ac:dyDescent="0.3">
      <c r="A32" s="4" t="s">
        <v>31</v>
      </c>
      <c r="B32" s="12" t="s">
        <v>37</v>
      </c>
      <c r="C32" s="12"/>
      <c r="D32" s="12"/>
      <c r="E32" s="12"/>
      <c r="F32" s="12" t="s">
        <v>37</v>
      </c>
      <c r="G32" s="12"/>
      <c r="H32" s="12"/>
      <c r="I32" s="12"/>
      <c r="J32" s="5" t="s">
        <v>38</v>
      </c>
    </row>
    <row r="33" spans="1:14" ht="19.95" customHeight="1" x14ac:dyDescent="0.3">
      <c r="A33" s="4" t="s">
        <v>32</v>
      </c>
      <c r="B33" s="4">
        <v>0</v>
      </c>
      <c r="C33" s="4">
        <v>114.04027287564237</v>
      </c>
      <c r="D33" s="8">
        <f t="shared" si="1"/>
        <v>57.020136437821186</v>
      </c>
      <c r="E33" s="8">
        <f t="shared" si="2"/>
        <v>57.020136437821186</v>
      </c>
      <c r="F33" s="4">
        <v>195.65844343085152</v>
      </c>
      <c r="G33" s="4">
        <v>14.009424774433825</v>
      </c>
      <c r="H33" s="8">
        <f t="shared" si="3"/>
        <v>104.83393410264267</v>
      </c>
      <c r="I33" s="8">
        <f t="shared" si="4"/>
        <v>90.824509328208848</v>
      </c>
      <c r="J33" s="5">
        <f t="shared" si="0"/>
        <v>0.69931957838336367</v>
      </c>
    </row>
    <row r="34" spans="1:14" ht="19.95" customHeight="1" x14ac:dyDescent="0.3">
      <c r="A34" s="4" t="s">
        <v>33</v>
      </c>
      <c r="B34" s="4">
        <v>0</v>
      </c>
      <c r="C34" s="4">
        <v>100.6386443558884</v>
      </c>
      <c r="D34" s="8">
        <f t="shared" si="1"/>
        <v>50.319322177944201</v>
      </c>
      <c r="E34" s="8">
        <f t="shared" si="2"/>
        <v>50.319322177944201</v>
      </c>
      <c r="F34" s="12" t="s">
        <v>37</v>
      </c>
      <c r="G34" s="12"/>
      <c r="H34" s="12"/>
      <c r="I34" s="12"/>
      <c r="J34" s="5" t="s">
        <v>38</v>
      </c>
      <c r="N34" s="9"/>
    </row>
    <row r="35" spans="1:14" ht="19.95" customHeight="1" x14ac:dyDescent="0.3">
      <c r="A35" s="4" t="s">
        <v>34</v>
      </c>
      <c r="B35" s="4">
        <v>111733.02920575469</v>
      </c>
      <c r="C35" s="4">
        <v>111733.02920575469</v>
      </c>
      <c r="D35" s="8">
        <f t="shared" si="1"/>
        <v>111733.02920575469</v>
      </c>
      <c r="E35" s="8">
        <f t="shared" si="2"/>
        <v>0</v>
      </c>
      <c r="F35" s="4">
        <v>111733.02920575469</v>
      </c>
      <c r="G35" s="4">
        <v>111733.02920575469</v>
      </c>
      <c r="H35" s="8">
        <f t="shared" si="3"/>
        <v>111733.02920575469</v>
      </c>
      <c r="I35" s="8">
        <f t="shared" si="4"/>
        <v>0</v>
      </c>
      <c r="J35" s="5" t="s">
        <v>38</v>
      </c>
    </row>
  </sheetData>
  <mergeCells count="36">
    <mergeCell ref="F26:I26"/>
    <mergeCell ref="F34:I34"/>
    <mergeCell ref="B30:E30"/>
    <mergeCell ref="F27:I27"/>
    <mergeCell ref="F28:I28"/>
    <mergeCell ref="F29:I29"/>
    <mergeCell ref="F30:I30"/>
    <mergeCell ref="F32:I32"/>
    <mergeCell ref="B32:E32"/>
    <mergeCell ref="B27:E27"/>
    <mergeCell ref="B28:E28"/>
    <mergeCell ref="B29:E29"/>
    <mergeCell ref="B7:E7"/>
    <mergeCell ref="B20:E20"/>
    <mergeCell ref="B21:E21"/>
    <mergeCell ref="F20:I20"/>
    <mergeCell ref="F23:I23"/>
    <mergeCell ref="F25:I25"/>
    <mergeCell ref="B25:E25"/>
    <mergeCell ref="F17:I17"/>
    <mergeCell ref="B17:E17"/>
    <mergeCell ref="B9:E9"/>
    <mergeCell ref="F9:I9"/>
    <mergeCell ref="F24:I24"/>
    <mergeCell ref="B24:E24"/>
    <mergeCell ref="B13:E13"/>
    <mergeCell ref="F13:I13"/>
    <mergeCell ref="B14:E14"/>
    <mergeCell ref="F14:I14"/>
    <mergeCell ref="B6:E6"/>
    <mergeCell ref="F6:I6"/>
    <mergeCell ref="B1:C1"/>
    <mergeCell ref="F1:G1"/>
    <mergeCell ref="B4:E4"/>
    <mergeCell ref="F4:I4"/>
    <mergeCell ref="F5:I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 Jin</dc:creator>
  <cp:lastModifiedBy>JM</cp:lastModifiedBy>
  <dcterms:created xsi:type="dcterms:W3CDTF">2015-06-05T18:19:34Z</dcterms:created>
  <dcterms:modified xsi:type="dcterms:W3CDTF">2021-07-09T05:16:58Z</dcterms:modified>
</cp:coreProperties>
</file>