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orchacollins/Downloads/"/>
    </mc:Choice>
  </mc:AlternateContent>
  <xr:revisionPtr revIDLastSave="0" documentId="13_ncr:1_{61069CB1-3676-9D45-93D4-F057E562A0FB}" xr6:coauthVersionLast="47" xr6:coauthVersionMax="47" xr10:uidLastSave="{00000000-0000-0000-0000-000000000000}"/>
  <bookViews>
    <workbookView xWindow="1800" yWindow="500" windowWidth="23100" windowHeight="14040" xr2:uid="{7D09280B-298D-D14C-8523-D343231C16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" i="1" l="1"/>
  <c r="S11" i="1"/>
  <c r="S12" i="1"/>
  <c r="S15" i="1"/>
  <c r="S16" i="1"/>
  <c r="S19" i="1"/>
  <c r="S20" i="1"/>
  <c r="S23" i="1"/>
  <c r="S24" i="1"/>
  <c r="S27" i="1"/>
  <c r="S28" i="1"/>
  <c r="S31" i="1"/>
  <c r="S32" i="1"/>
  <c r="S35" i="1"/>
  <c r="S36" i="1"/>
  <c r="S39" i="1"/>
  <c r="S40" i="1"/>
  <c r="S43" i="1"/>
  <c r="S44" i="1"/>
  <c r="S48" i="1"/>
  <c r="S49" i="1"/>
  <c r="S52" i="1"/>
  <c r="S53" i="1"/>
  <c r="S56" i="1"/>
  <c r="S57" i="1"/>
  <c r="S60" i="1"/>
  <c r="S61" i="1"/>
  <c r="S64" i="1"/>
  <c r="S65" i="1"/>
  <c r="S68" i="1"/>
  <c r="S69" i="1"/>
  <c r="S72" i="1"/>
  <c r="S73" i="1"/>
  <c r="S76" i="1"/>
  <c r="S77" i="1"/>
  <c r="L8" i="1"/>
  <c r="L11" i="1"/>
  <c r="L12" i="1"/>
  <c r="L15" i="1"/>
  <c r="L16" i="1"/>
  <c r="L19" i="1"/>
  <c r="L20" i="1"/>
  <c r="L23" i="1"/>
  <c r="L24" i="1"/>
  <c r="L27" i="1"/>
  <c r="L28" i="1"/>
  <c r="L31" i="1"/>
  <c r="L32" i="1"/>
  <c r="L35" i="1"/>
  <c r="L36" i="1"/>
  <c r="L39" i="1"/>
  <c r="L40" i="1"/>
  <c r="L43" i="1"/>
  <c r="L44" i="1"/>
  <c r="L48" i="1"/>
  <c r="L49" i="1"/>
  <c r="L52" i="1"/>
  <c r="L53" i="1"/>
  <c r="L56" i="1"/>
  <c r="L57" i="1"/>
  <c r="L60" i="1"/>
  <c r="L61" i="1"/>
  <c r="L64" i="1"/>
  <c r="L65" i="1"/>
  <c r="L68" i="1"/>
  <c r="L69" i="1"/>
  <c r="L72" i="1"/>
  <c r="L73" i="1"/>
  <c r="L76" i="1"/>
  <c r="L77" i="1"/>
  <c r="L7" i="1"/>
  <c r="S7" i="1" l="1"/>
</calcChain>
</file>

<file path=xl/sharedStrings.xml><?xml version="1.0" encoding="utf-8"?>
<sst xmlns="http://schemas.openxmlformats.org/spreadsheetml/2006/main" count="187" uniqueCount="26">
  <si>
    <t>Original Results (in paper)</t>
  </si>
  <si>
    <t>OR</t>
  </si>
  <si>
    <t>p</t>
  </si>
  <si>
    <t>LRTI Admit Model 1</t>
  </si>
  <si>
    <t>LRTI Admit Model 2</t>
  </si>
  <si>
    <t>RSV Admit Model 1</t>
  </si>
  <si>
    <t>OM  Model 1</t>
  </si>
  <si>
    <t>OM  Model 2</t>
  </si>
  <si>
    <t>GE  Model 1</t>
  </si>
  <si>
    <t>GE  Model 2</t>
  </si>
  <si>
    <t>Dental  Model 1</t>
  </si>
  <si>
    <t>Dental  Model 2</t>
  </si>
  <si>
    <t>RSV Admit Model 2</t>
  </si>
  <si>
    <t>%Change</t>
  </si>
  <si>
    <t>INFANCY (&lt;1YR)</t>
  </si>
  <si>
    <t>EARLY CHILDHOOD (0-5YRS)</t>
  </si>
  <si>
    <t>Model 1 covariates: community socioeconomic status (CWB) and residence in Iqaluit,</t>
  </si>
  <si>
    <t>Exclude cases where CPT1_NBS_Pos=1 (n=140)</t>
  </si>
  <si>
    <t>Includes CPT1_NBS_Pos variable (n=140)</t>
  </si>
  <si>
    <t>Supplementary Table 2:  Senstivity Analysis - Impact of prior knowledge of CPT1A p.P479L homozygosity (CPT1_NBS_Pos) on model results</t>
  </si>
  <si>
    <t>95%CI Low</t>
  </si>
  <si>
    <t>95%CI High</t>
  </si>
  <si>
    <t>Het</t>
  </si>
  <si>
    <t>Hmz</t>
  </si>
  <si>
    <t>CPT1_NBS_Pos: prior positive test for p.P479L homozygosity, CPT1A: carnitine palmitoyltransferase 1A, Dental: major dental interventions (extractions, restorations, surgeries), CI: confidence interval, GE: gastroenteritis, Het: Heterozygous for p.P479L variant, Hmz: Homozygous for the p.P479L variant, LRTI: lower respiratory tract infection, OM: otits media, OR: odds ratio, RSV: Respiratory Syncytial Virus</t>
  </si>
  <si>
    <t xml:space="preserve">Model 2 covariates: community socioeconomic status (CWB) and residence in Iqaluit, sex, preterm birth (&lt;37weeks gestation), major congenital anomalies (in LRTI and RSV admission models only), postnatal maternal smoking, breastfeeding ≥6months and food insecurity.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</si>
</sst>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name val="Calibri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2" fontId="2" fillId="0" borderId="0" xfId="0" applyNumberFormat="1" applyFont="1"/>
    <xf numFmtId="2" fontId="3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/>
    <xf numFmtId="9" fontId="3" fillId="0" borderId="0" xfId="1" applyFont="1"/>
    <xf numFmtId="2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left"/>
    </xf>
    <xf numFmtId="2" fontId="2" fillId="0" borderId="1" xfId="0" applyNumberFormat="1" applyFont="1" applyBorder="1"/>
    <xf numFmtId="2" fontId="3" fillId="0" borderId="1" xfId="0" applyNumberFormat="1" applyFont="1" applyBorder="1"/>
    <xf numFmtId="164" fontId="3" fillId="0" borderId="1" xfId="0" applyNumberFormat="1" applyFont="1" applyBorder="1"/>
    <xf numFmtId="9" fontId="3" fillId="0" borderId="1" xfId="1" applyFont="1" applyBorder="1"/>
    <xf numFmtId="2" fontId="2" fillId="0" borderId="2" xfId="0" applyNumberFormat="1" applyFont="1" applyBorder="1"/>
    <xf numFmtId="164" fontId="2" fillId="0" borderId="2" xfId="0" applyNumberFormat="1" applyFont="1" applyBorder="1"/>
    <xf numFmtId="2" fontId="2" fillId="0" borderId="2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/>
    <xf numFmtId="164" fontId="2" fillId="0" borderId="1" xfId="0" applyNumberFormat="1" applyFont="1" applyBorder="1" applyAlignment="1"/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4A676-84EF-F240-A648-EC5380EE364A}">
  <dimension ref="A1:S81"/>
  <sheetViews>
    <sheetView tabSelected="1" zoomScaleNormal="100" workbookViewId="0">
      <pane xSplit="1" ySplit="4" topLeftCell="B60" activePane="bottomRight" state="frozen"/>
      <selection pane="topRight" activeCell="B1" sqref="B1"/>
      <selection pane="bottomLeft" activeCell="A3" sqref="A3"/>
      <selection pane="bottomRight" activeCell="B82" sqref="B82"/>
    </sheetView>
  </sheetViews>
  <sheetFormatPr baseColWidth="10" defaultRowHeight="16" x14ac:dyDescent="0.2"/>
  <cols>
    <col min="1" max="1" width="8.6640625" style="2" customWidth="1"/>
    <col min="2" max="2" width="9" style="2" customWidth="1"/>
    <col min="3" max="3" width="9" style="3" customWidth="1"/>
    <col min="4" max="5" width="10.33203125" style="2" customWidth="1"/>
    <col min="6" max="6" width="5.33203125" style="2" customWidth="1"/>
    <col min="7" max="7" width="8.6640625" style="2" customWidth="1"/>
    <col min="8" max="8" width="8.33203125" style="2" customWidth="1"/>
    <col min="9" max="9" width="8.33203125" style="3" customWidth="1"/>
    <col min="10" max="11" width="10.5" style="2" customWidth="1"/>
    <col min="12" max="12" width="11.83203125" style="2" customWidth="1"/>
    <col min="13" max="13" width="5.5" style="2" customWidth="1"/>
    <col min="14" max="14" width="9.6640625" style="2" customWidth="1"/>
    <col min="15" max="15" width="10" style="2" customWidth="1"/>
    <col min="16" max="16" width="10" style="3" customWidth="1"/>
    <col min="17" max="18" width="10.83203125" style="2" customWidth="1"/>
    <col min="19" max="19" width="11.83203125" style="2" customWidth="1"/>
    <col min="20" max="20" width="10.83203125" style="2"/>
    <col min="21" max="21" width="10.83203125" style="2" customWidth="1"/>
    <col min="22" max="16384" width="10.83203125" style="2"/>
  </cols>
  <sheetData>
    <row r="1" spans="1:19" x14ac:dyDescent="0.2">
      <c r="A1" s="1" t="s">
        <v>19</v>
      </c>
    </row>
    <row r="2" spans="1:19" x14ac:dyDescent="0.2">
      <c r="A2" s="1"/>
    </row>
    <row r="3" spans="1:19" s="1" customFormat="1" ht="16" customHeight="1" x14ac:dyDescent="0.2">
      <c r="A3" s="1" t="s">
        <v>0</v>
      </c>
      <c r="C3" s="4"/>
      <c r="G3" s="7" t="s">
        <v>17</v>
      </c>
      <c r="H3" s="6"/>
      <c r="I3" s="6"/>
      <c r="J3" s="6"/>
      <c r="K3" s="6"/>
      <c r="N3" s="7" t="s">
        <v>18</v>
      </c>
      <c r="O3" s="6"/>
      <c r="P3" s="6"/>
      <c r="Q3" s="6"/>
      <c r="R3" s="6"/>
      <c r="S3" s="6"/>
    </row>
    <row r="4" spans="1:19" s="18" customFormat="1" x14ac:dyDescent="0.2">
      <c r="A4" s="15"/>
      <c r="B4" s="15" t="s">
        <v>1</v>
      </c>
      <c r="C4" s="16" t="s">
        <v>2</v>
      </c>
      <c r="D4" s="15" t="s">
        <v>20</v>
      </c>
      <c r="E4" s="15" t="s">
        <v>21</v>
      </c>
      <c r="F4" s="15"/>
      <c r="G4" s="15"/>
      <c r="H4" s="15" t="s">
        <v>1</v>
      </c>
      <c r="I4" s="16" t="s">
        <v>2</v>
      </c>
      <c r="J4" s="15" t="s">
        <v>20</v>
      </c>
      <c r="K4" s="15" t="s">
        <v>21</v>
      </c>
      <c r="L4" s="17" t="s">
        <v>13</v>
      </c>
      <c r="M4" s="15"/>
      <c r="N4" s="15"/>
      <c r="O4" s="15" t="s">
        <v>1</v>
      </c>
      <c r="P4" s="16" t="s">
        <v>2</v>
      </c>
      <c r="Q4" s="15" t="s">
        <v>20</v>
      </c>
      <c r="R4" s="15" t="s">
        <v>21</v>
      </c>
      <c r="S4" s="17" t="s">
        <v>13</v>
      </c>
    </row>
    <row r="5" spans="1:19" s="1" customFormat="1" x14ac:dyDescent="0.2">
      <c r="A5" s="12" t="s">
        <v>15</v>
      </c>
      <c r="B5" s="12"/>
      <c r="C5" s="13"/>
      <c r="D5" s="12"/>
      <c r="E5" s="12"/>
      <c r="F5" s="12"/>
      <c r="G5" s="12"/>
      <c r="H5" s="12"/>
      <c r="I5" s="13"/>
      <c r="J5" s="12"/>
      <c r="K5" s="12"/>
      <c r="L5" s="14"/>
      <c r="M5" s="12"/>
      <c r="N5" s="12"/>
      <c r="O5" s="12"/>
      <c r="P5" s="13"/>
      <c r="Q5" s="12"/>
      <c r="R5" s="12"/>
      <c r="S5" s="14"/>
    </row>
    <row r="6" spans="1:19" s="1" customFormat="1" x14ac:dyDescent="0.2">
      <c r="A6" s="1" t="s">
        <v>3</v>
      </c>
      <c r="C6" s="4"/>
      <c r="G6" s="1" t="s">
        <v>3</v>
      </c>
      <c r="I6" s="4"/>
      <c r="N6" s="1" t="s">
        <v>3</v>
      </c>
      <c r="P6" s="4"/>
    </row>
    <row r="7" spans="1:19" x14ac:dyDescent="0.2">
      <c r="A7" s="2" t="s">
        <v>22</v>
      </c>
      <c r="B7" s="2">
        <v>1.6161239999999999</v>
      </c>
      <c r="C7" s="3">
        <v>0.107</v>
      </c>
      <c r="D7" s="2">
        <v>0.90077629999999997</v>
      </c>
      <c r="E7" s="2">
        <v>2.8995609999999998</v>
      </c>
      <c r="G7" s="2" t="s">
        <v>22</v>
      </c>
      <c r="H7" s="2">
        <v>1.639024</v>
      </c>
      <c r="I7" s="3">
        <v>9.7000000000000003E-2</v>
      </c>
      <c r="J7" s="2">
        <v>0.91374580000000005</v>
      </c>
      <c r="K7" s="2">
        <v>2.9399860000000002</v>
      </c>
      <c r="L7" s="5">
        <f>1-(H7/B7)</f>
        <v>-1.4169704799879224E-2</v>
      </c>
      <c r="N7" s="2" t="s">
        <v>22</v>
      </c>
      <c r="O7" s="2">
        <v>1.619413</v>
      </c>
      <c r="P7" s="3">
        <v>0.106</v>
      </c>
      <c r="Q7" s="2">
        <v>0.90239000000000003</v>
      </c>
      <c r="R7" s="2">
        <v>2.9061710000000001</v>
      </c>
      <c r="S7" s="5">
        <f>1-(O7/B7)</f>
        <v>-2.0351161173277621E-3</v>
      </c>
    </row>
    <row r="8" spans="1:19" x14ac:dyDescent="0.2">
      <c r="A8" s="2" t="s">
        <v>23</v>
      </c>
      <c r="B8" s="2">
        <v>3.1915969999999998</v>
      </c>
      <c r="C8" s="3">
        <v>0</v>
      </c>
      <c r="D8" s="2">
        <v>1.81768</v>
      </c>
      <c r="E8" s="2">
        <v>5.6040089999999996</v>
      </c>
      <c r="G8" s="2" t="s">
        <v>23</v>
      </c>
      <c r="H8" s="2">
        <v>3.1315719999999998</v>
      </c>
      <c r="I8" s="3">
        <v>0</v>
      </c>
      <c r="J8" s="2">
        <v>1.7811490000000001</v>
      </c>
      <c r="K8" s="2">
        <v>5.5058490000000004</v>
      </c>
      <c r="L8" s="5">
        <f t="shared" ref="L8:L72" si="0">1-(H8/B8)</f>
        <v>1.8807199029200694E-2</v>
      </c>
      <c r="N8" s="2" t="s">
        <v>23</v>
      </c>
      <c r="O8" s="2">
        <v>3.0632519999999999</v>
      </c>
      <c r="P8" s="3">
        <v>0</v>
      </c>
      <c r="Q8" s="2">
        <v>1.742259</v>
      </c>
      <c r="R8" s="2">
        <v>5.3858290000000002</v>
      </c>
      <c r="S8" s="5">
        <f t="shared" ref="S8:S72" si="1">1-(O8/B8)</f>
        <v>4.0213410402378469E-2</v>
      </c>
    </row>
    <row r="9" spans="1:19" x14ac:dyDescent="0.2">
      <c r="L9" s="5"/>
      <c r="S9" s="5"/>
    </row>
    <row r="10" spans="1:19" s="1" customFormat="1" x14ac:dyDescent="0.2">
      <c r="A10" s="1" t="s">
        <v>4</v>
      </c>
      <c r="C10" s="4"/>
      <c r="G10" s="1" t="s">
        <v>4</v>
      </c>
      <c r="I10" s="4"/>
      <c r="L10" s="5"/>
      <c r="N10" s="1" t="s">
        <v>4</v>
      </c>
      <c r="P10" s="4"/>
      <c r="S10" s="5"/>
    </row>
    <row r="11" spans="1:19" x14ac:dyDescent="0.2">
      <c r="A11" s="2" t="s">
        <v>22</v>
      </c>
      <c r="B11" s="2">
        <v>1.6338919999999999</v>
      </c>
      <c r="C11" s="3">
        <v>0.16900000000000001</v>
      </c>
      <c r="D11" s="2">
        <v>0.81202240000000003</v>
      </c>
      <c r="E11" s="2">
        <v>3.2875969999999999</v>
      </c>
      <c r="G11" s="2" t="s">
        <v>22</v>
      </c>
      <c r="H11" s="2">
        <v>1.670372</v>
      </c>
      <c r="I11" s="3">
        <v>0.15</v>
      </c>
      <c r="J11" s="2">
        <v>0.83031779999999999</v>
      </c>
      <c r="K11" s="2">
        <v>3.3603329999999998</v>
      </c>
      <c r="L11" s="5">
        <f t="shared" si="0"/>
        <v>-2.2327057112710103E-2</v>
      </c>
      <c r="N11" s="2" t="s">
        <v>22</v>
      </c>
      <c r="O11" s="2">
        <v>1.631931</v>
      </c>
      <c r="P11" s="3">
        <v>0.16900000000000001</v>
      </c>
      <c r="Q11" s="2">
        <v>0.81157610000000002</v>
      </c>
      <c r="R11" s="2">
        <v>3.2815129999999999</v>
      </c>
      <c r="S11" s="5">
        <f t="shared" si="1"/>
        <v>1.2002017269194809E-3</v>
      </c>
    </row>
    <row r="12" spans="1:19" x14ac:dyDescent="0.2">
      <c r="A12" s="2" t="s">
        <v>23</v>
      </c>
      <c r="B12" s="2">
        <v>2.8751120000000001</v>
      </c>
      <c r="C12" s="3">
        <v>2E-3</v>
      </c>
      <c r="D12" s="2">
        <v>1.4643619999999999</v>
      </c>
      <c r="E12" s="2">
        <v>5.6449619999999996</v>
      </c>
      <c r="G12" s="2" t="s">
        <v>23</v>
      </c>
      <c r="H12" s="2">
        <v>2.8821249999999998</v>
      </c>
      <c r="I12" s="3">
        <v>2E-3</v>
      </c>
      <c r="J12" s="2">
        <v>1.465768</v>
      </c>
      <c r="K12" s="2">
        <v>5.6670949999999998</v>
      </c>
      <c r="L12" s="5">
        <f t="shared" si="0"/>
        <v>-2.4392093247149749E-3</v>
      </c>
      <c r="N12" s="2" t="s">
        <v>23</v>
      </c>
      <c r="O12" s="2">
        <v>2.7972860000000002</v>
      </c>
      <c r="P12" s="3">
        <v>3.0000000000000001E-3</v>
      </c>
      <c r="Q12" s="2">
        <v>1.424137</v>
      </c>
      <c r="R12" s="2">
        <v>5.494421</v>
      </c>
      <c r="S12" s="5">
        <f t="shared" si="1"/>
        <v>2.7068858534902263E-2</v>
      </c>
    </row>
    <row r="13" spans="1:19" x14ac:dyDescent="0.2">
      <c r="L13" s="5"/>
      <c r="S13" s="5"/>
    </row>
    <row r="14" spans="1:19" s="1" customFormat="1" x14ac:dyDescent="0.2">
      <c r="A14" s="1" t="s">
        <v>5</v>
      </c>
      <c r="C14" s="4"/>
      <c r="G14" s="1" t="s">
        <v>5</v>
      </c>
      <c r="I14" s="4"/>
      <c r="L14" s="5"/>
      <c r="N14" s="1" t="s">
        <v>5</v>
      </c>
      <c r="P14" s="4"/>
      <c r="S14" s="5"/>
    </row>
    <row r="15" spans="1:19" x14ac:dyDescent="0.2">
      <c r="A15" s="2" t="s">
        <v>22</v>
      </c>
      <c r="B15" s="2">
        <v>3.0676260000000002</v>
      </c>
      <c r="C15" s="3">
        <v>6.6000000000000003E-2</v>
      </c>
      <c r="D15" s="2">
        <v>0.92905599999999999</v>
      </c>
      <c r="E15" s="2">
        <v>10.128920000000001</v>
      </c>
      <c r="G15" s="2" t="s">
        <v>22</v>
      </c>
      <c r="H15" s="2">
        <v>3.1045530000000001</v>
      </c>
      <c r="I15" s="3">
        <v>6.3E-2</v>
      </c>
      <c r="J15" s="2">
        <v>0.94045909999999999</v>
      </c>
      <c r="K15" s="2">
        <v>10.24845</v>
      </c>
      <c r="L15" s="5">
        <f t="shared" si="0"/>
        <v>-1.2037647353360548E-2</v>
      </c>
      <c r="N15" s="2" t="s">
        <v>22</v>
      </c>
      <c r="O15" s="2">
        <v>3.0687000000000002</v>
      </c>
      <c r="P15" s="3">
        <v>6.6000000000000003E-2</v>
      </c>
      <c r="Q15" s="2">
        <v>0.92935820000000002</v>
      </c>
      <c r="R15" s="2">
        <v>10.132709999999999</v>
      </c>
      <c r="S15" s="5">
        <f t="shared" si="1"/>
        <v>-3.5010786842981645E-4</v>
      </c>
    </row>
    <row r="16" spans="1:19" x14ac:dyDescent="0.2">
      <c r="A16" s="2" t="s">
        <v>23</v>
      </c>
      <c r="B16" s="2">
        <v>4.167287</v>
      </c>
      <c r="C16" s="3">
        <v>1.7000000000000001E-2</v>
      </c>
      <c r="D16" s="2">
        <v>1.2893190000000001</v>
      </c>
      <c r="E16" s="2">
        <v>13.469340000000001</v>
      </c>
      <c r="G16" s="2" t="s">
        <v>23</v>
      </c>
      <c r="H16" s="2">
        <v>4.2598969999999996</v>
      </c>
      <c r="I16" s="3">
        <v>1.6E-2</v>
      </c>
      <c r="J16" s="2">
        <v>1.316486</v>
      </c>
      <c r="K16" s="2">
        <v>13.78421</v>
      </c>
      <c r="L16" s="5">
        <f t="shared" si="0"/>
        <v>-2.2223091426148311E-2</v>
      </c>
      <c r="N16" s="2" t="s">
        <v>23</v>
      </c>
      <c r="O16" s="2">
        <v>4.1470250000000002</v>
      </c>
      <c r="P16" s="3">
        <v>1.7999999999999999E-2</v>
      </c>
      <c r="Q16" s="2">
        <v>1.2817670000000001</v>
      </c>
      <c r="R16" s="2">
        <v>13.41727</v>
      </c>
      <c r="S16" s="5">
        <f t="shared" si="1"/>
        <v>4.862156122196426E-3</v>
      </c>
    </row>
    <row r="17" spans="1:19" x14ac:dyDescent="0.2">
      <c r="L17" s="5"/>
      <c r="S17" s="5"/>
    </row>
    <row r="18" spans="1:19" s="1" customFormat="1" x14ac:dyDescent="0.2">
      <c r="A18" s="1" t="s">
        <v>12</v>
      </c>
      <c r="C18" s="4"/>
      <c r="G18" s="1" t="s">
        <v>12</v>
      </c>
      <c r="I18" s="4"/>
      <c r="L18" s="5"/>
      <c r="N18" s="1" t="s">
        <v>12</v>
      </c>
      <c r="P18" s="4"/>
      <c r="S18" s="5"/>
    </row>
    <row r="19" spans="1:19" x14ac:dyDescent="0.2">
      <c r="A19" s="2" t="s">
        <v>22</v>
      </c>
      <c r="B19" s="2">
        <v>2.6114039999999998</v>
      </c>
      <c r="C19" s="3">
        <v>0.122</v>
      </c>
      <c r="D19" s="2">
        <v>0.77291880000000002</v>
      </c>
      <c r="E19" s="2">
        <v>8.8229579999999999</v>
      </c>
      <c r="G19" s="2" t="s">
        <v>22</v>
      </c>
      <c r="H19" s="2">
        <v>2.6014200000000001</v>
      </c>
      <c r="I19" s="3">
        <v>0.124</v>
      </c>
      <c r="J19" s="2">
        <v>0.76985859999999995</v>
      </c>
      <c r="K19" s="2">
        <v>8.7904269999999993</v>
      </c>
      <c r="L19" s="5">
        <f t="shared" si="0"/>
        <v>3.8232307218645234E-3</v>
      </c>
      <c r="N19" s="2" t="s">
        <v>22</v>
      </c>
      <c r="O19" s="2">
        <v>2.6109580000000001</v>
      </c>
      <c r="P19" s="3">
        <v>0.122</v>
      </c>
      <c r="Q19" s="2">
        <v>0.77277510000000005</v>
      </c>
      <c r="R19" s="2">
        <v>8.8215869999999992</v>
      </c>
      <c r="S19" s="5">
        <f t="shared" si="1"/>
        <v>1.7078935316006127E-4</v>
      </c>
    </row>
    <row r="20" spans="1:19" x14ac:dyDescent="0.2">
      <c r="A20" s="2" t="s">
        <v>23</v>
      </c>
      <c r="B20" s="2">
        <v>3.0437829999999999</v>
      </c>
      <c r="C20" s="3">
        <v>6.8000000000000005E-2</v>
      </c>
      <c r="D20" s="2">
        <v>0.92026540000000001</v>
      </c>
      <c r="E20" s="2">
        <v>10.06733</v>
      </c>
      <c r="G20" s="2" t="s">
        <v>23</v>
      </c>
      <c r="H20" s="2">
        <v>3.055097</v>
      </c>
      <c r="I20" s="3">
        <v>6.8000000000000005E-2</v>
      </c>
      <c r="J20" s="2">
        <v>0.92245929999999998</v>
      </c>
      <c r="K20" s="2">
        <v>10.11819</v>
      </c>
      <c r="L20" s="5">
        <f t="shared" si="0"/>
        <v>-3.7170849564505115E-3</v>
      </c>
      <c r="N20" s="2" t="s">
        <v>23</v>
      </c>
      <c r="O20" s="2">
        <v>3.068854</v>
      </c>
      <c r="P20" s="3">
        <v>6.6000000000000003E-2</v>
      </c>
      <c r="Q20" s="2">
        <v>0.92708919999999995</v>
      </c>
      <c r="R20" s="2">
        <v>10.158530000000001</v>
      </c>
      <c r="S20" s="5">
        <f t="shared" si="1"/>
        <v>-8.2367895477437614E-3</v>
      </c>
    </row>
    <row r="21" spans="1:19" x14ac:dyDescent="0.2">
      <c r="L21" s="5"/>
      <c r="S21" s="5"/>
    </row>
    <row r="22" spans="1:19" s="1" customFormat="1" x14ac:dyDescent="0.2">
      <c r="A22" s="1" t="s">
        <v>6</v>
      </c>
      <c r="C22" s="4"/>
      <c r="G22" s="1" t="s">
        <v>6</v>
      </c>
      <c r="I22" s="4"/>
      <c r="L22" s="5"/>
      <c r="N22" s="1" t="s">
        <v>6</v>
      </c>
      <c r="P22" s="4"/>
      <c r="S22" s="5"/>
    </row>
    <row r="23" spans="1:19" x14ac:dyDescent="0.2">
      <c r="A23" s="2" t="s">
        <v>22</v>
      </c>
      <c r="B23" s="2">
        <v>1.6408560000000001</v>
      </c>
      <c r="C23" s="3">
        <v>3.5999999999999997E-2</v>
      </c>
      <c r="D23" s="2">
        <v>1.03172</v>
      </c>
      <c r="E23" s="2">
        <v>2.6096309999999998</v>
      </c>
      <c r="G23" s="2" t="s">
        <v>22</v>
      </c>
      <c r="H23" s="2">
        <v>1.615343</v>
      </c>
      <c r="I23" s="3">
        <v>4.2999999999999997E-2</v>
      </c>
      <c r="J23" s="2">
        <v>1.0142690000000001</v>
      </c>
      <c r="K23" s="2">
        <v>2.5726249999999999</v>
      </c>
      <c r="L23" s="5">
        <f t="shared" si="0"/>
        <v>1.5548591710668136E-2</v>
      </c>
      <c r="N23" s="2" t="s">
        <v>22</v>
      </c>
      <c r="O23" s="2">
        <v>1.640271</v>
      </c>
      <c r="P23" s="3">
        <v>3.6999999999999998E-2</v>
      </c>
      <c r="Q23" s="2">
        <v>1.0300750000000001</v>
      </c>
      <c r="R23" s="2">
        <v>2.6119349999999999</v>
      </c>
      <c r="S23" s="5">
        <f t="shared" si="1"/>
        <v>3.5652123038221184E-4</v>
      </c>
    </row>
    <row r="24" spans="1:19" x14ac:dyDescent="0.2">
      <c r="A24" s="2" t="s">
        <v>23</v>
      </c>
      <c r="B24" s="2">
        <v>1.951457</v>
      </c>
      <c r="C24" s="3">
        <v>4.0000000000000001E-3</v>
      </c>
      <c r="D24" s="2">
        <v>1.245614</v>
      </c>
      <c r="E24" s="2">
        <v>3.0572750000000002</v>
      </c>
      <c r="G24" s="2" t="s">
        <v>23</v>
      </c>
      <c r="H24" s="2">
        <v>2.0383789999999999</v>
      </c>
      <c r="I24" s="3">
        <v>2E-3</v>
      </c>
      <c r="J24" s="2">
        <v>1.292932</v>
      </c>
      <c r="K24" s="2">
        <v>3.2136179999999999</v>
      </c>
      <c r="L24" s="5">
        <f t="shared" si="0"/>
        <v>-4.4542103669207078E-2</v>
      </c>
      <c r="N24" s="2" t="s">
        <v>23</v>
      </c>
      <c r="O24" s="2">
        <v>2.1135820000000001</v>
      </c>
      <c r="P24" s="3">
        <v>1E-3</v>
      </c>
      <c r="Q24" s="2">
        <v>1.342163</v>
      </c>
      <c r="R24" s="2">
        <v>3.328379</v>
      </c>
      <c r="S24" s="5">
        <f t="shared" si="1"/>
        <v>-8.3078950753206593E-2</v>
      </c>
    </row>
    <row r="25" spans="1:19" x14ac:dyDescent="0.2">
      <c r="L25" s="5"/>
      <c r="S25" s="5"/>
    </row>
    <row r="26" spans="1:19" s="1" customFormat="1" x14ac:dyDescent="0.2">
      <c r="A26" s="1" t="s">
        <v>7</v>
      </c>
      <c r="C26" s="4"/>
      <c r="G26" s="1" t="s">
        <v>7</v>
      </c>
      <c r="I26" s="4"/>
      <c r="L26" s="5"/>
      <c r="N26" s="1" t="s">
        <v>7</v>
      </c>
      <c r="P26" s="4"/>
      <c r="S26" s="5"/>
    </row>
    <row r="27" spans="1:19" x14ac:dyDescent="0.2">
      <c r="A27" s="2" t="s">
        <v>22</v>
      </c>
      <c r="B27" s="2">
        <v>1.6734290000000001</v>
      </c>
      <c r="C27" s="3">
        <v>8.1000000000000003E-2</v>
      </c>
      <c r="D27" s="2">
        <v>0.93808939999999996</v>
      </c>
      <c r="E27" s="2">
        <v>2.985179</v>
      </c>
      <c r="G27" s="2" t="s">
        <v>22</v>
      </c>
      <c r="H27" s="2">
        <v>1.671265</v>
      </c>
      <c r="I27" s="3">
        <v>8.2000000000000003E-2</v>
      </c>
      <c r="J27" s="2">
        <v>0.93691400000000002</v>
      </c>
      <c r="K27" s="2">
        <v>2.981198</v>
      </c>
      <c r="L27" s="5">
        <f t="shared" si="0"/>
        <v>1.2931531603671553E-3</v>
      </c>
      <c r="N27" s="2" t="s">
        <v>22</v>
      </c>
      <c r="O27" s="2">
        <v>1.6725989999999999</v>
      </c>
      <c r="P27" s="3">
        <v>8.2000000000000003E-2</v>
      </c>
      <c r="Q27" s="2">
        <v>0.93742300000000001</v>
      </c>
      <c r="R27" s="2">
        <v>2.9843389999999999</v>
      </c>
      <c r="S27" s="5">
        <f t="shared" si="1"/>
        <v>4.9598757999302912E-4</v>
      </c>
    </row>
    <row r="28" spans="1:19" x14ac:dyDescent="0.2">
      <c r="A28" s="2" t="s">
        <v>23</v>
      </c>
      <c r="B28" s="2">
        <v>1.833396</v>
      </c>
      <c r="C28" s="3">
        <v>3.4000000000000002E-2</v>
      </c>
      <c r="D28" s="2">
        <v>1.0470139999999999</v>
      </c>
      <c r="E28" s="2">
        <v>3.2104080000000002</v>
      </c>
      <c r="G28" s="2" t="s">
        <v>23</v>
      </c>
      <c r="H28" s="2">
        <v>1.874668</v>
      </c>
      <c r="I28" s="3">
        <v>2.9000000000000001E-2</v>
      </c>
      <c r="J28" s="2">
        <v>1.0667949999999999</v>
      </c>
      <c r="K28" s="2">
        <v>3.2943349999999998</v>
      </c>
      <c r="L28" s="5">
        <f t="shared" si="0"/>
        <v>-2.251123052521109E-2</v>
      </c>
      <c r="N28" s="2" t="s">
        <v>23</v>
      </c>
      <c r="O28" s="2">
        <v>1.9000619999999999</v>
      </c>
      <c r="P28" s="3">
        <v>2.5999999999999999E-2</v>
      </c>
      <c r="Q28" s="2">
        <v>1.0817079999999999</v>
      </c>
      <c r="R28" s="2">
        <v>3.3375330000000001</v>
      </c>
      <c r="S28" s="5">
        <f t="shared" si="1"/>
        <v>-3.6362029806981111E-2</v>
      </c>
    </row>
    <row r="29" spans="1:19" x14ac:dyDescent="0.2">
      <c r="L29" s="5"/>
      <c r="S29" s="5"/>
    </row>
    <row r="30" spans="1:19" s="1" customFormat="1" x14ac:dyDescent="0.2">
      <c r="A30" s="1" t="s">
        <v>8</v>
      </c>
      <c r="C30" s="4"/>
      <c r="G30" s="1" t="s">
        <v>8</v>
      </c>
      <c r="I30" s="4"/>
      <c r="L30" s="5"/>
      <c r="N30" s="1" t="s">
        <v>8</v>
      </c>
      <c r="P30" s="4"/>
      <c r="S30" s="5"/>
    </row>
    <row r="31" spans="1:19" x14ac:dyDescent="0.2">
      <c r="A31" s="2" t="s">
        <v>22</v>
      </c>
      <c r="B31" s="2">
        <v>1.213562</v>
      </c>
      <c r="C31" s="3">
        <v>0.34399999999999997</v>
      </c>
      <c r="D31" s="2">
        <v>0.81250049999999996</v>
      </c>
      <c r="E31" s="2">
        <v>1.812592</v>
      </c>
      <c r="G31" s="2" t="s">
        <v>22</v>
      </c>
      <c r="H31" s="2">
        <v>1.2009449999999999</v>
      </c>
      <c r="I31" s="3">
        <v>0.372</v>
      </c>
      <c r="J31" s="2">
        <v>0.8036951</v>
      </c>
      <c r="K31" s="2">
        <v>1.7945469999999999</v>
      </c>
      <c r="L31" s="5">
        <f t="shared" si="0"/>
        <v>1.0396667001768445E-2</v>
      </c>
      <c r="N31" s="2" t="s">
        <v>22</v>
      </c>
      <c r="O31" s="2">
        <v>1.2117640000000001</v>
      </c>
      <c r="P31" s="3">
        <v>0.34799999999999998</v>
      </c>
      <c r="Q31" s="2">
        <v>0.81133630000000001</v>
      </c>
      <c r="R31" s="2">
        <v>1.80982</v>
      </c>
      <c r="S31" s="5">
        <f t="shared" si="1"/>
        <v>1.4815889093429124E-3</v>
      </c>
    </row>
    <row r="32" spans="1:19" x14ac:dyDescent="0.2">
      <c r="A32" s="2" t="s">
        <v>23</v>
      </c>
      <c r="B32" s="2">
        <v>1.615712</v>
      </c>
      <c r="C32" s="3">
        <v>1.4999999999999999E-2</v>
      </c>
      <c r="D32" s="2">
        <v>1.0978380000000001</v>
      </c>
      <c r="E32" s="2">
        <v>2.3778769999999998</v>
      </c>
      <c r="G32" s="2" t="s">
        <v>23</v>
      </c>
      <c r="H32" s="2">
        <v>1.708323</v>
      </c>
      <c r="I32" s="3">
        <v>7.0000000000000001E-3</v>
      </c>
      <c r="J32" s="2">
        <v>1.158595</v>
      </c>
      <c r="K32" s="2">
        <v>2.5188869999999999</v>
      </c>
      <c r="L32" s="5">
        <f t="shared" si="0"/>
        <v>-5.7319002396466701E-2</v>
      </c>
      <c r="N32" s="2" t="s">
        <v>23</v>
      </c>
      <c r="O32" s="2">
        <v>1.7224699999999999</v>
      </c>
      <c r="P32" s="3">
        <v>6.0000000000000001E-3</v>
      </c>
      <c r="Q32" s="2">
        <v>1.1690510000000001</v>
      </c>
      <c r="R32" s="2">
        <v>2.5378720000000001</v>
      </c>
      <c r="S32" s="5">
        <f t="shared" si="1"/>
        <v>-6.6074894535659734E-2</v>
      </c>
    </row>
    <row r="33" spans="1:19" x14ac:dyDescent="0.2">
      <c r="L33" s="5"/>
      <c r="S33" s="5"/>
    </row>
    <row r="34" spans="1:19" s="1" customFormat="1" x14ac:dyDescent="0.2">
      <c r="A34" s="1" t="s">
        <v>9</v>
      </c>
      <c r="C34" s="4"/>
      <c r="G34" s="1" t="s">
        <v>9</v>
      </c>
      <c r="I34" s="4"/>
      <c r="L34" s="5"/>
      <c r="N34" s="1" t="s">
        <v>9</v>
      </c>
      <c r="P34" s="4"/>
      <c r="S34" s="5"/>
    </row>
    <row r="35" spans="1:19" x14ac:dyDescent="0.2">
      <c r="A35" s="2" t="s">
        <v>22</v>
      </c>
      <c r="B35" s="2">
        <v>1.3162240000000001</v>
      </c>
      <c r="C35" s="3">
        <v>0.26400000000000001</v>
      </c>
      <c r="D35" s="2">
        <v>0.81299540000000003</v>
      </c>
      <c r="E35" s="2">
        <v>2.1309429999999998</v>
      </c>
      <c r="G35" s="2" t="s">
        <v>22</v>
      </c>
      <c r="H35" s="2">
        <v>1.3031140000000001</v>
      </c>
      <c r="I35" s="3">
        <v>0.28199999999999997</v>
      </c>
      <c r="J35" s="2">
        <v>0.80446430000000002</v>
      </c>
      <c r="K35" s="2">
        <v>2.1108530000000001</v>
      </c>
      <c r="L35" s="5">
        <f t="shared" si="0"/>
        <v>9.9603107069921037E-3</v>
      </c>
      <c r="N35" s="2" t="s">
        <v>22</v>
      </c>
      <c r="O35" s="2">
        <v>1.315288</v>
      </c>
      <c r="P35" s="3">
        <v>0.26500000000000001</v>
      </c>
      <c r="Q35" s="2">
        <v>0.81238630000000001</v>
      </c>
      <c r="R35" s="2">
        <v>2.1295060000000001</v>
      </c>
      <c r="S35" s="5">
        <f t="shared" si="1"/>
        <v>7.111251580278477E-4</v>
      </c>
    </row>
    <row r="36" spans="1:19" x14ac:dyDescent="0.2">
      <c r="A36" s="2" t="s">
        <v>23</v>
      </c>
      <c r="B36" s="2">
        <v>1.739601</v>
      </c>
      <c r="C36" s="3">
        <v>0.02</v>
      </c>
      <c r="D36" s="2">
        <v>1.092929</v>
      </c>
      <c r="E36" s="2">
        <v>2.7688990000000002</v>
      </c>
      <c r="G36" s="2" t="s">
        <v>23</v>
      </c>
      <c r="H36" s="2">
        <v>1.7884169999999999</v>
      </c>
      <c r="I36" s="3">
        <v>1.4999999999999999E-2</v>
      </c>
      <c r="J36" s="2">
        <v>1.121783</v>
      </c>
      <c r="K36" s="2">
        <v>2.8512059999999999</v>
      </c>
      <c r="L36" s="5">
        <f t="shared" si="0"/>
        <v>-2.8061607230623453E-2</v>
      </c>
      <c r="N36" s="2" t="s">
        <v>23</v>
      </c>
      <c r="O36" s="2">
        <v>1.7981469999999999</v>
      </c>
      <c r="P36" s="3">
        <v>1.4E-2</v>
      </c>
      <c r="Q36" s="2">
        <v>1.128652</v>
      </c>
      <c r="R36" s="2">
        <v>2.864773</v>
      </c>
      <c r="S36" s="5">
        <f t="shared" si="1"/>
        <v>-3.365484384062789E-2</v>
      </c>
    </row>
    <row r="37" spans="1:19" x14ac:dyDescent="0.2">
      <c r="L37" s="5"/>
      <c r="S37" s="5"/>
    </row>
    <row r="38" spans="1:19" s="1" customFormat="1" x14ac:dyDescent="0.2">
      <c r="A38" s="1" t="s">
        <v>10</v>
      </c>
      <c r="C38" s="4"/>
      <c r="G38" s="1" t="s">
        <v>10</v>
      </c>
      <c r="I38" s="4"/>
      <c r="L38" s="5"/>
      <c r="N38" s="1" t="s">
        <v>10</v>
      </c>
      <c r="P38" s="4"/>
      <c r="S38" s="5"/>
    </row>
    <row r="39" spans="1:19" x14ac:dyDescent="0.2">
      <c r="A39" s="2" t="s">
        <v>22</v>
      </c>
      <c r="B39" s="2">
        <v>2.0583619999999998</v>
      </c>
      <c r="C39" s="3">
        <v>4.0000000000000001E-3</v>
      </c>
      <c r="D39" s="2">
        <v>1.259522</v>
      </c>
      <c r="E39" s="2">
        <v>3.363858</v>
      </c>
      <c r="G39" s="2" t="s">
        <v>22</v>
      </c>
      <c r="H39" s="2">
        <v>2.0602520000000002</v>
      </c>
      <c r="I39" s="3">
        <v>4.0000000000000001E-3</v>
      </c>
      <c r="J39" s="2">
        <v>1.260208</v>
      </c>
      <c r="K39" s="2">
        <v>3.3682020000000001</v>
      </c>
      <c r="L39" s="5">
        <f t="shared" si="0"/>
        <v>-9.1820583551416313E-4</v>
      </c>
      <c r="N39" s="2" t="s">
        <v>22</v>
      </c>
      <c r="O39" s="2">
        <v>2.058405</v>
      </c>
      <c r="P39" s="3">
        <v>4.0000000000000001E-3</v>
      </c>
      <c r="Q39" s="2">
        <v>1.2595639999999999</v>
      </c>
      <c r="R39" s="2">
        <v>3.3638880000000002</v>
      </c>
      <c r="S39" s="5">
        <f t="shared" si="1"/>
        <v>-2.0890397316009057E-5</v>
      </c>
    </row>
    <row r="40" spans="1:19" x14ac:dyDescent="0.2">
      <c r="A40" s="2" t="s">
        <v>23</v>
      </c>
      <c r="B40" s="2">
        <v>2.225263</v>
      </c>
      <c r="C40" s="3">
        <v>1E-3</v>
      </c>
      <c r="D40" s="2">
        <v>1.382628</v>
      </c>
      <c r="E40" s="2">
        <v>3.5814370000000002</v>
      </c>
      <c r="G40" s="2" t="s">
        <v>23</v>
      </c>
      <c r="H40" s="2">
        <v>2.1769120000000002</v>
      </c>
      <c r="I40" s="3">
        <v>1E-3</v>
      </c>
      <c r="J40" s="2">
        <v>1.3502320000000001</v>
      </c>
      <c r="K40" s="2">
        <v>3.5097290000000001</v>
      </c>
      <c r="L40" s="5">
        <f t="shared" si="0"/>
        <v>2.172821819263604E-2</v>
      </c>
      <c r="N40" s="2" t="s">
        <v>23</v>
      </c>
      <c r="O40" s="2">
        <v>2.1967439999999998</v>
      </c>
      <c r="P40" s="3">
        <v>1E-3</v>
      </c>
      <c r="Q40" s="2">
        <v>1.363456</v>
      </c>
      <c r="R40" s="2">
        <v>3.5393029999999999</v>
      </c>
      <c r="S40" s="5">
        <f t="shared" si="1"/>
        <v>1.2816013208326482E-2</v>
      </c>
    </row>
    <row r="41" spans="1:19" x14ac:dyDescent="0.2">
      <c r="L41" s="5"/>
      <c r="S41" s="5"/>
    </row>
    <row r="42" spans="1:19" s="1" customFormat="1" x14ac:dyDescent="0.2">
      <c r="A42" s="1" t="s">
        <v>11</v>
      </c>
      <c r="C42" s="4"/>
      <c r="G42" s="1" t="s">
        <v>11</v>
      </c>
      <c r="I42" s="4"/>
      <c r="L42" s="5"/>
      <c r="N42" s="1" t="s">
        <v>11</v>
      </c>
      <c r="P42" s="4"/>
      <c r="S42" s="5"/>
    </row>
    <row r="43" spans="1:19" x14ac:dyDescent="0.2">
      <c r="A43" s="2" t="s">
        <v>22</v>
      </c>
      <c r="B43" s="2">
        <v>1.8820440000000001</v>
      </c>
      <c r="C43" s="3">
        <v>2.9000000000000001E-2</v>
      </c>
      <c r="D43" s="2">
        <v>1.0683860000000001</v>
      </c>
      <c r="E43" s="2">
        <v>3.3153619999999999</v>
      </c>
      <c r="G43" s="2" t="s">
        <v>22</v>
      </c>
      <c r="H43" s="2">
        <v>1.895972</v>
      </c>
      <c r="I43" s="3">
        <v>2.7E-2</v>
      </c>
      <c r="J43" s="2">
        <v>1.075987</v>
      </c>
      <c r="K43" s="2">
        <v>3.340849</v>
      </c>
      <c r="L43" s="5">
        <f t="shared" si="0"/>
        <v>-7.4004646012526543E-3</v>
      </c>
      <c r="N43" s="2" t="s">
        <v>22</v>
      </c>
      <c r="O43" s="2">
        <v>1.8836660000000001</v>
      </c>
      <c r="P43" s="3">
        <v>2.8000000000000001E-2</v>
      </c>
      <c r="Q43" s="2">
        <v>1.06914</v>
      </c>
      <c r="R43" s="2">
        <v>3.3187380000000002</v>
      </c>
      <c r="S43" s="5">
        <f t="shared" si="1"/>
        <v>-8.6182894767605767E-4</v>
      </c>
    </row>
    <row r="44" spans="1:19" x14ac:dyDescent="0.2">
      <c r="A44" s="2" t="s">
        <v>23</v>
      </c>
      <c r="B44" s="2">
        <v>2.1130629999999999</v>
      </c>
      <c r="C44" s="3">
        <v>8.0000000000000002E-3</v>
      </c>
      <c r="D44" s="2">
        <v>1.2209909999999999</v>
      </c>
      <c r="E44" s="2">
        <v>3.6568939999999999</v>
      </c>
      <c r="G44" s="2" t="s">
        <v>23</v>
      </c>
      <c r="H44" s="2">
        <v>2.055043</v>
      </c>
      <c r="I44" s="3">
        <v>0.01</v>
      </c>
      <c r="J44" s="2">
        <v>1.185732</v>
      </c>
      <c r="K44" s="2">
        <v>3.5616850000000002</v>
      </c>
      <c r="L44" s="5">
        <f t="shared" si="0"/>
        <v>2.7457771017712185E-2</v>
      </c>
      <c r="N44" s="2" t="s">
        <v>23</v>
      </c>
      <c r="O44" s="2">
        <v>2.0552899999999998</v>
      </c>
      <c r="P44" s="3">
        <v>0.01</v>
      </c>
      <c r="Q44" s="2">
        <v>1.1864060000000001</v>
      </c>
      <c r="R44" s="2">
        <v>3.560514</v>
      </c>
      <c r="S44" s="5">
        <f t="shared" si="1"/>
        <v>2.7340879093524451E-2</v>
      </c>
    </row>
    <row r="45" spans="1:19" x14ac:dyDescent="0.2">
      <c r="L45" s="5"/>
      <c r="S45" s="5"/>
    </row>
    <row r="46" spans="1:19" x14ac:dyDescent="0.2">
      <c r="A46" s="8" t="s">
        <v>14</v>
      </c>
      <c r="B46" s="9"/>
      <c r="C46" s="10"/>
      <c r="D46" s="9"/>
      <c r="E46" s="9"/>
      <c r="F46" s="9"/>
      <c r="G46" s="8" t="s">
        <v>14</v>
      </c>
      <c r="H46" s="9"/>
      <c r="I46" s="10"/>
      <c r="J46" s="9"/>
      <c r="K46" s="9"/>
      <c r="L46" s="11"/>
      <c r="M46" s="9"/>
      <c r="N46" s="8" t="s">
        <v>14</v>
      </c>
      <c r="O46" s="9"/>
      <c r="P46" s="10"/>
      <c r="Q46" s="9"/>
      <c r="R46" s="9"/>
      <c r="S46" s="11"/>
    </row>
    <row r="47" spans="1:19" s="1" customFormat="1" x14ac:dyDescent="0.2">
      <c r="A47" s="1" t="s">
        <v>3</v>
      </c>
      <c r="C47" s="4"/>
      <c r="G47" s="1" t="s">
        <v>3</v>
      </c>
      <c r="I47" s="4"/>
      <c r="L47" s="5"/>
      <c r="N47" s="1" t="s">
        <v>3</v>
      </c>
      <c r="P47" s="4"/>
      <c r="S47" s="5"/>
    </row>
    <row r="48" spans="1:19" x14ac:dyDescent="0.2">
      <c r="A48" s="2" t="s">
        <v>22</v>
      </c>
      <c r="B48" s="2">
        <v>1.6405970000000001</v>
      </c>
      <c r="C48" s="3">
        <v>0.182</v>
      </c>
      <c r="D48" s="2">
        <v>0.79343929999999996</v>
      </c>
      <c r="E48" s="2">
        <v>3.3922680000000001</v>
      </c>
      <c r="G48" s="2" t="s">
        <v>22</v>
      </c>
      <c r="H48" s="2">
        <v>1.6569750000000001</v>
      </c>
      <c r="I48" s="3">
        <v>0.17299999999999999</v>
      </c>
      <c r="J48" s="2">
        <v>0.8014945</v>
      </c>
      <c r="K48" s="2">
        <v>3.4255599999999999</v>
      </c>
      <c r="L48" s="5">
        <f t="shared" si="0"/>
        <v>-9.982951328083578E-3</v>
      </c>
      <c r="N48" s="2" t="s">
        <v>22</v>
      </c>
      <c r="O48" s="2">
        <v>1.6416759999999999</v>
      </c>
      <c r="P48" s="3">
        <v>0.18099999999999999</v>
      </c>
      <c r="Q48" s="2">
        <v>0.79395899999999997</v>
      </c>
      <c r="R48" s="2">
        <v>3.3945090000000002</v>
      </c>
      <c r="S48" s="5">
        <f t="shared" si="1"/>
        <v>-6.5768741500793482E-4</v>
      </c>
    </row>
    <row r="49" spans="1:19" x14ac:dyDescent="0.2">
      <c r="A49" s="2" t="s">
        <v>23</v>
      </c>
      <c r="B49" s="2">
        <v>3.2758539999999998</v>
      </c>
      <c r="C49" s="3">
        <v>1E-3</v>
      </c>
      <c r="D49" s="2">
        <v>1.6298109999999999</v>
      </c>
      <c r="E49" s="2">
        <v>6.5843319999999999</v>
      </c>
      <c r="G49" s="2" t="s">
        <v>23</v>
      </c>
      <c r="H49" s="2">
        <v>3.2089590000000001</v>
      </c>
      <c r="I49" s="3">
        <v>1E-3</v>
      </c>
      <c r="J49" s="2">
        <v>1.594123</v>
      </c>
      <c r="K49" s="2">
        <v>6.459613</v>
      </c>
      <c r="L49" s="5">
        <f t="shared" si="0"/>
        <v>2.0420629246602484E-2</v>
      </c>
      <c r="N49" s="2" t="s">
        <v>23</v>
      </c>
      <c r="O49" s="2">
        <v>3.1641859999999999</v>
      </c>
      <c r="P49" s="3">
        <v>1E-3</v>
      </c>
      <c r="Q49" s="2">
        <v>1.5724229999999999</v>
      </c>
      <c r="R49" s="2">
        <v>6.367292</v>
      </c>
      <c r="S49" s="5">
        <f t="shared" si="1"/>
        <v>3.4088210280433739E-2</v>
      </c>
    </row>
    <row r="50" spans="1:19" x14ac:dyDescent="0.2">
      <c r="L50" s="5"/>
      <c r="S50" s="5"/>
    </row>
    <row r="51" spans="1:19" s="1" customFormat="1" x14ac:dyDescent="0.2">
      <c r="A51" s="1" t="s">
        <v>4</v>
      </c>
      <c r="C51" s="4"/>
      <c r="G51" s="1" t="s">
        <v>4</v>
      </c>
      <c r="I51" s="4"/>
      <c r="L51" s="5"/>
      <c r="N51" s="1" t="s">
        <v>4</v>
      </c>
      <c r="P51" s="4"/>
      <c r="S51" s="5"/>
    </row>
    <row r="52" spans="1:19" x14ac:dyDescent="0.2">
      <c r="A52" s="2" t="s">
        <v>22</v>
      </c>
      <c r="B52" s="2">
        <v>1.5412840000000001</v>
      </c>
      <c r="C52" s="3">
        <v>0.29099999999999998</v>
      </c>
      <c r="D52" s="2">
        <v>0.69001319999999999</v>
      </c>
      <c r="E52" s="2">
        <v>3.4427720000000002</v>
      </c>
      <c r="G52" s="2" t="s">
        <v>22</v>
      </c>
      <c r="H52" s="2">
        <v>1.548894</v>
      </c>
      <c r="I52" s="3">
        <v>0.28499999999999998</v>
      </c>
      <c r="J52" s="2">
        <v>0.69404259999999995</v>
      </c>
      <c r="K52" s="2">
        <v>3.4566629999999998</v>
      </c>
      <c r="L52" s="5">
        <f t="shared" si="0"/>
        <v>-4.9374417693299755E-3</v>
      </c>
      <c r="N52" s="2" t="s">
        <v>22</v>
      </c>
      <c r="O52" s="2">
        <v>1.5411729999999999</v>
      </c>
      <c r="P52" s="3">
        <v>0.29099999999999998</v>
      </c>
      <c r="Q52" s="2">
        <v>0.6899885</v>
      </c>
      <c r="R52" s="2">
        <v>3.4423979999999998</v>
      </c>
      <c r="S52" s="5">
        <f t="shared" si="1"/>
        <v>7.2017876004859538E-5</v>
      </c>
    </row>
    <row r="53" spans="1:19" x14ac:dyDescent="0.2">
      <c r="A53" s="2" t="s">
        <v>23</v>
      </c>
      <c r="B53" s="2">
        <v>2.7869830000000002</v>
      </c>
      <c r="C53" s="3">
        <v>8.9999999999999993E-3</v>
      </c>
      <c r="D53" s="2">
        <v>1.2873140000000001</v>
      </c>
      <c r="E53" s="2">
        <v>6.0337059999999996</v>
      </c>
      <c r="G53" s="2" t="s">
        <v>23</v>
      </c>
      <c r="H53" s="2">
        <v>2.7915079999999999</v>
      </c>
      <c r="I53" s="3">
        <v>8.9999999999999993E-3</v>
      </c>
      <c r="J53" s="2">
        <v>1.288732</v>
      </c>
      <c r="K53" s="2">
        <v>6.0466559999999996</v>
      </c>
      <c r="L53" s="5">
        <f t="shared" si="0"/>
        <v>-1.623619519745878E-3</v>
      </c>
      <c r="N53" s="2" t="s">
        <v>23</v>
      </c>
      <c r="O53" s="2">
        <v>2.7836110000000001</v>
      </c>
      <c r="P53" s="3">
        <v>8.9999999999999993E-3</v>
      </c>
      <c r="Q53" s="2">
        <v>1.2844770000000001</v>
      </c>
      <c r="R53" s="2">
        <v>6.0324090000000004</v>
      </c>
      <c r="S53" s="5">
        <f t="shared" si="1"/>
        <v>1.2099105017864265E-3</v>
      </c>
    </row>
    <row r="54" spans="1:19" x14ac:dyDescent="0.2">
      <c r="L54" s="5"/>
      <c r="S54" s="5"/>
    </row>
    <row r="55" spans="1:19" s="1" customFormat="1" x14ac:dyDescent="0.2">
      <c r="A55" s="1" t="s">
        <v>5</v>
      </c>
      <c r="C55" s="4"/>
      <c r="G55" s="1" t="s">
        <v>5</v>
      </c>
      <c r="I55" s="4"/>
      <c r="L55" s="5"/>
      <c r="N55" s="1" t="s">
        <v>5</v>
      </c>
      <c r="P55" s="4"/>
      <c r="S55" s="5"/>
    </row>
    <row r="56" spans="1:19" x14ac:dyDescent="0.2">
      <c r="A56" s="2" t="s">
        <v>22</v>
      </c>
      <c r="B56" s="2">
        <v>2.226518</v>
      </c>
      <c r="C56" s="3">
        <v>0.193</v>
      </c>
      <c r="D56" s="2">
        <v>0.66730650000000002</v>
      </c>
      <c r="E56" s="2">
        <v>7.4289459999999998</v>
      </c>
      <c r="G56" s="2" t="s">
        <v>22</v>
      </c>
      <c r="H56" s="2">
        <v>2.2648769999999998</v>
      </c>
      <c r="I56" s="3">
        <v>0.183</v>
      </c>
      <c r="J56" s="2">
        <v>0.67899149999999997</v>
      </c>
      <c r="K56" s="2">
        <v>7.554837</v>
      </c>
      <c r="L56" s="5">
        <f t="shared" si="0"/>
        <v>-1.7228246077507503E-2</v>
      </c>
      <c r="N56" s="2" t="s">
        <v>22</v>
      </c>
      <c r="O56" s="2">
        <v>2.2278250000000002</v>
      </c>
      <c r="P56" s="3">
        <v>0.193</v>
      </c>
      <c r="Q56" s="2">
        <v>0.66768070000000002</v>
      </c>
      <c r="R56" s="2">
        <v>7.4335019999999998</v>
      </c>
      <c r="S56" s="5">
        <f t="shared" si="1"/>
        <v>-5.8701524083804024E-4</v>
      </c>
    </row>
    <row r="57" spans="1:19" x14ac:dyDescent="0.2">
      <c r="A57" s="2" t="s">
        <v>23</v>
      </c>
      <c r="B57" s="2">
        <v>2.8855849999999998</v>
      </c>
      <c r="C57" s="3">
        <v>7.6999999999999999E-2</v>
      </c>
      <c r="D57" s="2">
        <v>0.89003390000000004</v>
      </c>
      <c r="E57" s="2">
        <v>9.3553759999999997</v>
      </c>
      <c r="G57" s="2" t="s">
        <v>23</v>
      </c>
      <c r="H57" s="2">
        <v>2.945935</v>
      </c>
      <c r="I57" s="3">
        <v>7.1999999999999995E-2</v>
      </c>
      <c r="J57" s="2">
        <v>0.9069507</v>
      </c>
      <c r="K57" s="2">
        <v>9.5689150000000005</v>
      </c>
      <c r="L57" s="5">
        <f t="shared" si="0"/>
        <v>-2.0914303338837703E-2</v>
      </c>
      <c r="N57" s="2" t="s">
        <v>23</v>
      </c>
      <c r="O57" s="2">
        <v>2.8425609999999999</v>
      </c>
      <c r="P57" s="3">
        <v>8.2000000000000003E-2</v>
      </c>
      <c r="Q57" s="2">
        <v>0.87541040000000003</v>
      </c>
      <c r="R57" s="2">
        <v>9.2301339999999996</v>
      </c>
      <c r="S57" s="5">
        <f t="shared" si="1"/>
        <v>1.4909974927094449E-2</v>
      </c>
    </row>
    <row r="58" spans="1:19" x14ac:dyDescent="0.2">
      <c r="L58" s="5"/>
      <c r="S58" s="5"/>
    </row>
    <row r="59" spans="1:19" s="1" customFormat="1" x14ac:dyDescent="0.2">
      <c r="A59" s="1" t="s">
        <v>12</v>
      </c>
      <c r="C59" s="4"/>
      <c r="G59" s="1" t="s">
        <v>12</v>
      </c>
      <c r="I59" s="4"/>
      <c r="L59" s="5"/>
      <c r="N59" s="1" t="s">
        <v>12</v>
      </c>
      <c r="P59" s="4"/>
      <c r="S59" s="5"/>
    </row>
    <row r="60" spans="1:19" x14ac:dyDescent="0.2">
      <c r="A60" s="2" t="s">
        <v>22</v>
      </c>
      <c r="B60" s="2">
        <v>1.786626</v>
      </c>
      <c r="C60" s="3">
        <v>0.35499999999999998</v>
      </c>
      <c r="D60" s="2">
        <v>0.52235030000000005</v>
      </c>
      <c r="E60" s="2">
        <v>6.1109039999999997</v>
      </c>
      <c r="G60" s="2" t="s">
        <v>22</v>
      </c>
      <c r="H60" s="2">
        <v>1.7870459999999999</v>
      </c>
      <c r="I60" s="3">
        <v>0.35499999999999998</v>
      </c>
      <c r="J60" s="2">
        <v>0.5225204</v>
      </c>
      <c r="K60" s="2">
        <v>6.1117879999999998</v>
      </c>
      <c r="L60" s="5">
        <f t="shared" si="0"/>
        <v>-2.3507997756655463E-4</v>
      </c>
      <c r="N60" s="2" t="s">
        <v>22</v>
      </c>
      <c r="O60" s="2">
        <v>1.786613</v>
      </c>
      <c r="P60" s="3">
        <v>0.35499999999999998</v>
      </c>
      <c r="Q60" s="2">
        <v>0.52234320000000001</v>
      </c>
      <c r="R60" s="2">
        <v>6.1109010000000001</v>
      </c>
      <c r="S60" s="5">
        <f t="shared" si="1"/>
        <v>7.2762850199525886E-6</v>
      </c>
    </row>
    <row r="61" spans="1:19" x14ac:dyDescent="0.2">
      <c r="A61" s="2" t="s">
        <v>23</v>
      </c>
      <c r="B61" s="2">
        <v>2.024079</v>
      </c>
      <c r="C61" s="3">
        <v>0.249</v>
      </c>
      <c r="D61" s="2">
        <v>0.61072439999999995</v>
      </c>
      <c r="E61" s="2">
        <v>6.708259</v>
      </c>
      <c r="G61" s="2" t="s">
        <v>23</v>
      </c>
      <c r="H61" s="2">
        <v>2.0337830000000001</v>
      </c>
      <c r="I61" s="3">
        <v>0.246</v>
      </c>
      <c r="J61" s="2">
        <v>0.6125562</v>
      </c>
      <c r="K61" s="2">
        <v>6.7524800000000003</v>
      </c>
      <c r="L61" s="5">
        <f t="shared" si="0"/>
        <v>-4.7942792746726859E-3</v>
      </c>
      <c r="N61" s="2" t="s">
        <v>23</v>
      </c>
      <c r="O61" s="2">
        <v>2.0276190000000001</v>
      </c>
      <c r="P61" s="3">
        <v>0.248</v>
      </c>
      <c r="Q61" s="2">
        <v>0.61105989999999999</v>
      </c>
      <c r="R61" s="2">
        <v>6.7280439999999997</v>
      </c>
      <c r="S61" s="5">
        <f t="shared" si="1"/>
        <v>-1.7489435936048903E-3</v>
      </c>
    </row>
    <row r="62" spans="1:19" x14ac:dyDescent="0.2">
      <c r="L62" s="5"/>
      <c r="S62" s="5"/>
    </row>
    <row r="63" spans="1:19" s="1" customFormat="1" x14ac:dyDescent="0.2">
      <c r="A63" s="1" t="s">
        <v>6</v>
      </c>
      <c r="C63" s="4"/>
      <c r="G63" s="1" t="s">
        <v>6</v>
      </c>
      <c r="I63" s="4"/>
      <c r="L63" s="5"/>
      <c r="N63" s="1" t="s">
        <v>6</v>
      </c>
      <c r="P63" s="4"/>
      <c r="S63" s="5"/>
    </row>
    <row r="64" spans="1:19" x14ac:dyDescent="0.2">
      <c r="A64" s="2" t="s">
        <v>22</v>
      </c>
      <c r="B64" s="2">
        <v>1.4128210000000001</v>
      </c>
      <c r="C64" s="3">
        <v>9.6000000000000002E-2</v>
      </c>
      <c r="D64" s="2">
        <v>0.94091259999999999</v>
      </c>
      <c r="E64" s="2">
        <v>2.1214110000000002</v>
      </c>
      <c r="G64" s="2" t="s">
        <v>22</v>
      </c>
      <c r="H64" s="2">
        <v>1.400496</v>
      </c>
      <c r="I64" s="3">
        <v>0.105</v>
      </c>
      <c r="J64" s="2">
        <v>0.9319366</v>
      </c>
      <c r="K64" s="2">
        <v>2.1046390000000001</v>
      </c>
      <c r="L64" s="5">
        <f t="shared" si="0"/>
        <v>8.7236812023604449E-3</v>
      </c>
      <c r="N64" s="2" t="s">
        <v>22</v>
      </c>
      <c r="O64" s="2">
        <v>1.4133119999999999</v>
      </c>
      <c r="P64" s="3">
        <v>9.6000000000000002E-2</v>
      </c>
      <c r="Q64" s="2">
        <v>0.94077739999999999</v>
      </c>
      <c r="R64" s="2">
        <v>2.1231930000000001</v>
      </c>
      <c r="S64" s="5">
        <f t="shared" si="1"/>
        <v>-3.4753164059697639E-4</v>
      </c>
    </row>
    <row r="65" spans="1:19" x14ac:dyDescent="0.2">
      <c r="A65" s="2" t="s">
        <v>23</v>
      </c>
      <c r="B65" s="2">
        <v>1.827547</v>
      </c>
      <c r="C65" s="3">
        <v>3.0000000000000001E-3</v>
      </c>
      <c r="D65" s="2">
        <v>1.236035</v>
      </c>
      <c r="E65" s="2">
        <v>2.7021299999999999</v>
      </c>
      <c r="G65" s="2" t="s">
        <v>23</v>
      </c>
      <c r="H65" s="2">
        <v>1.915305</v>
      </c>
      <c r="I65" s="3">
        <v>1E-3</v>
      </c>
      <c r="J65" s="2">
        <v>1.2916840000000001</v>
      </c>
      <c r="K65" s="2">
        <v>2.8400089999999998</v>
      </c>
      <c r="L65" s="5">
        <f t="shared" si="0"/>
        <v>-4.8019558457320199E-2</v>
      </c>
      <c r="N65" s="2" t="s">
        <v>23</v>
      </c>
      <c r="O65" s="2">
        <v>1.938609</v>
      </c>
      <c r="P65" s="3">
        <v>1E-3</v>
      </c>
      <c r="Q65" s="2">
        <v>1.3083659999999999</v>
      </c>
      <c r="R65" s="2">
        <v>2.8724419999999999</v>
      </c>
      <c r="S65" s="5">
        <f t="shared" si="1"/>
        <v>-6.0771077296507325E-2</v>
      </c>
    </row>
    <row r="66" spans="1:19" x14ac:dyDescent="0.2">
      <c r="L66" s="5"/>
      <c r="S66" s="5"/>
    </row>
    <row r="67" spans="1:19" s="1" customFormat="1" x14ac:dyDescent="0.2">
      <c r="A67" s="1" t="s">
        <v>7</v>
      </c>
      <c r="C67" s="4"/>
      <c r="G67" s="1" t="s">
        <v>7</v>
      </c>
      <c r="I67" s="4"/>
      <c r="L67" s="5"/>
      <c r="N67" s="1" t="s">
        <v>7</v>
      </c>
      <c r="P67" s="4"/>
      <c r="S67" s="5"/>
    </row>
    <row r="68" spans="1:19" x14ac:dyDescent="0.2">
      <c r="A68" s="2" t="s">
        <v>22</v>
      </c>
      <c r="B68" s="2">
        <v>1.526864</v>
      </c>
      <c r="C68" s="3">
        <v>8.4000000000000005E-2</v>
      </c>
      <c r="D68" s="2">
        <v>0.94540829999999998</v>
      </c>
      <c r="E68" s="2">
        <v>2.4659339999999998</v>
      </c>
      <c r="G68" s="2" t="s">
        <v>22</v>
      </c>
      <c r="H68" s="2">
        <v>1.517984</v>
      </c>
      <c r="I68" s="3">
        <v>8.7999999999999995E-2</v>
      </c>
      <c r="J68" s="2">
        <v>0.93973379999999995</v>
      </c>
      <c r="K68" s="2">
        <v>2.4520529999999998</v>
      </c>
      <c r="L68" s="5">
        <f t="shared" si="0"/>
        <v>5.8158421444215458E-3</v>
      </c>
      <c r="N68" s="2" t="s">
        <v>22</v>
      </c>
      <c r="O68" s="2">
        <v>1.526238</v>
      </c>
      <c r="P68" s="3">
        <v>8.4000000000000005E-2</v>
      </c>
      <c r="Q68" s="2">
        <v>0.94507569999999996</v>
      </c>
      <c r="R68" s="2">
        <v>2.4647779999999999</v>
      </c>
      <c r="S68" s="5">
        <f t="shared" si="1"/>
        <v>4.0999067369462683E-4</v>
      </c>
    </row>
    <row r="69" spans="1:19" x14ac:dyDescent="0.2">
      <c r="A69" s="2" t="s">
        <v>23</v>
      </c>
      <c r="B69" s="2">
        <v>1.8657729999999999</v>
      </c>
      <c r="C69" s="3">
        <v>8.0000000000000002E-3</v>
      </c>
      <c r="D69" s="2">
        <v>1.175279</v>
      </c>
      <c r="E69" s="2">
        <v>2.9619409999999999</v>
      </c>
      <c r="G69" s="2" t="s">
        <v>23</v>
      </c>
      <c r="H69" s="2">
        <v>1.9063889999999999</v>
      </c>
      <c r="I69" s="3">
        <v>6.0000000000000001E-3</v>
      </c>
      <c r="J69" s="2">
        <v>1.1987570000000001</v>
      </c>
      <c r="K69" s="2">
        <v>3.031739</v>
      </c>
      <c r="L69" s="5">
        <f t="shared" si="0"/>
        <v>-2.1768993334130071E-2</v>
      </c>
      <c r="N69" s="2" t="s">
        <v>23</v>
      </c>
      <c r="O69" s="2">
        <v>1.913878</v>
      </c>
      <c r="P69" s="3">
        <v>6.0000000000000001E-3</v>
      </c>
      <c r="Q69" s="2">
        <v>1.204151</v>
      </c>
      <c r="R69" s="2">
        <v>3.0419170000000002</v>
      </c>
      <c r="S69" s="5">
        <f t="shared" si="1"/>
        <v>-2.5782879267735259E-2</v>
      </c>
    </row>
    <row r="70" spans="1:19" x14ac:dyDescent="0.2">
      <c r="L70" s="5"/>
      <c r="S70" s="5"/>
    </row>
    <row r="71" spans="1:19" s="1" customFormat="1" x14ac:dyDescent="0.2">
      <c r="A71" s="1" t="s">
        <v>8</v>
      </c>
      <c r="C71" s="4"/>
      <c r="G71" s="1" t="s">
        <v>8</v>
      </c>
      <c r="I71" s="4"/>
      <c r="L71" s="5"/>
      <c r="N71" s="1" t="s">
        <v>8</v>
      </c>
      <c r="P71" s="4"/>
      <c r="S71" s="5"/>
    </row>
    <row r="72" spans="1:19" x14ac:dyDescent="0.2">
      <c r="A72" s="2" t="s">
        <v>22</v>
      </c>
      <c r="B72" s="2">
        <v>1.6092169999999999</v>
      </c>
      <c r="C72" s="3">
        <v>7.8E-2</v>
      </c>
      <c r="D72" s="2">
        <v>0.94726429999999995</v>
      </c>
      <c r="E72" s="2">
        <v>2.733746</v>
      </c>
      <c r="G72" s="2" t="s">
        <v>22</v>
      </c>
      <c r="H72" s="2">
        <v>1.6075809999999999</v>
      </c>
      <c r="I72" s="3">
        <v>7.9000000000000001E-2</v>
      </c>
      <c r="J72" s="2">
        <v>0.94600209999999996</v>
      </c>
      <c r="K72" s="2">
        <v>2.73183</v>
      </c>
      <c r="L72" s="5">
        <f t="shared" si="0"/>
        <v>1.0166434980490857E-3</v>
      </c>
      <c r="N72" s="2" t="s">
        <v>22</v>
      </c>
      <c r="O72" s="2">
        <v>1.6077520000000001</v>
      </c>
      <c r="P72" s="3">
        <v>7.9000000000000001E-2</v>
      </c>
      <c r="Q72" s="2">
        <v>0.94640400000000002</v>
      </c>
      <c r="R72" s="2">
        <v>2.7312500000000002</v>
      </c>
      <c r="S72" s="5">
        <f t="shared" si="1"/>
        <v>9.1038063853399187E-4</v>
      </c>
    </row>
    <row r="73" spans="1:19" x14ac:dyDescent="0.2">
      <c r="A73" s="2" t="s">
        <v>23</v>
      </c>
      <c r="B73" s="2">
        <v>2.0020069999999999</v>
      </c>
      <c r="C73" s="3">
        <v>8.0000000000000002E-3</v>
      </c>
      <c r="D73" s="2">
        <v>1.1994659999999999</v>
      </c>
      <c r="E73" s="2">
        <v>3.3415119999999998</v>
      </c>
      <c r="G73" s="2" t="s">
        <v>23</v>
      </c>
      <c r="H73" s="2">
        <v>2.0406010000000001</v>
      </c>
      <c r="I73" s="3">
        <v>6.0000000000000001E-3</v>
      </c>
      <c r="J73" s="2">
        <v>1.2209700000000001</v>
      </c>
      <c r="K73" s="2">
        <v>3.4104480000000001</v>
      </c>
      <c r="L73" s="5">
        <f t="shared" ref="L73:L77" si="2">1-(H73/B73)</f>
        <v>-1.927765487333466E-2</v>
      </c>
      <c r="N73" s="2" t="s">
        <v>23</v>
      </c>
      <c r="O73" s="2">
        <v>2.0535100000000002</v>
      </c>
      <c r="P73" s="3">
        <v>6.0000000000000001E-3</v>
      </c>
      <c r="Q73" s="2">
        <v>1.229411</v>
      </c>
      <c r="R73" s="2">
        <v>3.4300220000000001</v>
      </c>
      <c r="S73" s="5">
        <f t="shared" ref="S73:S77" si="3">1-(O73/B73)</f>
        <v>-2.572568427582933E-2</v>
      </c>
    </row>
    <row r="74" spans="1:19" x14ac:dyDescent="0.2">
      <c r="L74" s="5"/>
      <c r="S74" s="5"/>
    </row>
    <row r="75" spans="1:19" s="1" customFormat="1" x14ac:dyDescent="0.2">
      <c r="A75" s="1" t="s">
        <v>9</v>
      </c>
      <c r="C75" s="4"/>
      <c r="G75" s="1" t="s">
        <v>9</v>
      </c>
      <c r="I75" s="4"/>
      <c r="L75" s="5"/>
      <c r="N75" s="1" t="s">
        <v>9</v>
      </c>
      <c r="P75" s="4"/>
      <c r="S75" s="5"/>
    </row>
    <row r="76" spans="1:19" x14ac:dyDescent="0.2">
      <c r="A76" s="2" t="s">
        <v>22</v>
      </c>
      <c r="B76" s="2">
        <v>2.0073240000000001</v>
      </c>
      <c r="C76" s="3">
        <v>3.6999999999999998E-2</v>
      </c>
      <c r="D76" s="2">
        <v>1.04128</v>
      </c>
      <c r="E76" s="2">
        <v>3.8696120000000001</v>
      </c>
      <c r="G76" s="2" t="s">
        <v>22</v>
      </c>
      <c r="H76" s="2">
        <v>2.0037509999999998</v>
      </c>
      <c r="I76" s="3">
        <v>3.7999999999999999E-2</v>
      </c>
      <c r="J76" s="2">
        <v>1.039083</v>
      </c>
      <c r="K76" s="2">
        <v>3.8640020000000002</v>
      </c>
      <c r="L76" s="5">
        <f t="shared" si="2"/>
        <v>1.7799817069891199E-3</v>
      </c>
      <c r="N76" s="2" t="s">
        <v>22</v>
      </c>
      <c r="O76" s="2">
        <v>2.0060530000000001</v>
      </c>
      <c r="P76" s="3">
        <v>3.7999999999999999E-2</v>
      </c>
      <c r="Q76" s="2">
        <v>1.04053</v>
      </c>
      <c r="R76" s="2">
        <v>3.867499</v>
      </c>
      <c r="S76" s="5">
        <f t="shared" si="3"/>
        <v>6.3318129011558089E-4</v>
      </c>
    </row>
    <row r="77" spans="1:19" x14ac:dyDescent="0.2">
      <c r="A77" s="9" t="s">
        <v>23</v>
      </c>
      <c r="B77" s="9">
        <v>2.3196819999999998</v>
      </c>
      <c r="C77" s="10">
        <v>0.01</v>
      </c>
      <c r="D77" s="9">
        <v>1.2260470000000001</v>
      </c>
      <c r="E77" s="9">
        <v>4.3888379999999998</v>
      </c>
      <c r="F77" s="9"/>
      <c r="G77" s="9" t="s">
        <v>23</v>
      </c>
      <c r="H77" s="9">
        <v>2.3384369999999999</v>
      </c>
      <c r="I77" s="10">
        <v>8.9999999999999993E-3</v>
      </c>
      <c r="J77" s="9">
        <v>1.234578</v>
      </c>
      <c r="K77" s="9">
        <v>4.4292749999999996</v>
      </c>
      <c r="L77" s="11">
        <f t="shared" si="2"/>
        <v>-8.085159948648224E-3</v>
      </c>
      <c r="M77" s="9"/>
      <c r="N77" s="9" t="s">
        <v>23</v>
      </c>
      <c r="O77" s="9">
        <v>2.3617689999999998</v>
      </c>
      <c r="P77" s="10">
        <v>8.0000000000000002E-3</v>
      </c>
      <c r="Q77" s="9">
        <v>1.2474229999999999</v>
      </c>
      <c r="R77" s="9">
        <v>4.471584</v>
      </c>
      <c r="S77" s="11">
        <f t="shared" si="3"/>
        <v>-1.8143435177752743E-2</v>
      </c>
    </row>
    <row r="79" spans="1:19" x14ac:dyDescent="0.2">
      <c r="A79" s="2" t="s">
        <v>16</v>
      </c>
    </row>
    <row r="80" spans="1:19" x14ac:dyDescent="0.2">
      <c r="A80" s="2" t="s">
        <v>25</v>
      </c>
    </row>
    <row r="81" spans="1:1" x14ac:dyDescent="0.2">
      <c r="A81" s="2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SCollins</dc:creator>
  <cp:lastModifiedBy>SCollins</cp:lastModifiedBy>
  <dcterms:created xsi:type="dcterms:W3CDTF">2021-05-14T19:39:22Z</dcterms:created>
  <dcterms:modified xsi:type="dcterms:W3CDTF">2021-06-24T17:02:38Z</dcterms:modified>
</cp:coreProperties>
</file>