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D:\10-AGIS博后\项目试验方案数据\小麦微生物组\论文撰写\GS_submission\Supplementary data\"/>
    </mc:Choice>
  </mc:AlternateContent>
  <xr:revisionPtr revIDLastSave="0" documentId="13_ncr:1_{D920B6C3-41FA-428D-844A-D0D6CD754FF4}" xr6:coauthVersionLast="46" xr6:coauthVersionMax="46" xr10:uidLastSave="{00000000-0000-0000-0000-000000000000}"/>
  <bookViews>
    <workbookView xWindow="28680" yWindow="-120" windowWidth="29040" windowHeight="15840" tabRatio="1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5" i="1"/>
  <c r="K4" i="1"/>
  <c r="K3" i="1"/>
  <c r="E31" i="1"/>
  <c r="C31" i="1"/>
  <c r="D31" i="1"/>
</calcChain>
</file>

<file path=xl/sharedStrings.xml><?xml version="1.0" encoding="utf-8"?>
<sst xmlns="http://schemas.openxmlformats.org/spreadsheetml/2006/main" count="49" uniqueCount="49">
  <si>
    <t>Raw reads</t>
    <phoneticPr fontId="1" type="noConversion"/>
  </si>
  <si>
    <t>Total</t>
    <phoneticPr fontId="1" type="noConversion"/>
  </si>
  <si>
    <t>Contig N50 (bp)</t>
    <phoneticPr fontId="1" type="noConversion"/>
  </si>
  <si>
    <t>Raw bases (bp)</t>
    <phoneticPr fontId="1" type="noConversion"/>
  </si>
  <si>
    <t>Total contig length (bp)</t>
  </si>
  <si>
    <t>Combined</t>
    <phoneticPr fontId="1" type="noConversion"/>
  </si>
  <si>
    <t>Read mapping  to contigs (%)</t>
    <phoneticPr fontId="1" type="noConversion"/>
  </si>
  <si>
    <t>Read mapping rate to combined contigs (%)</t>
    <phoneticPr fontId="1" type="noConversion"/>
  </si>
  <si>
    <t>Mapped reads to  combined contigs</t>
    <phoneticPr fontId="1" type="noConversion"/>
  </si>
  <si>
    <t>Read mapping rate to gene set (%)</t>
    <phoneticPr fontId="1" type="noConversion"/>
  </si>
  <si>
    <t>xn-4</t>
  </si>
  <si>
    <t>bk-4</t>
  </si>
  <si>
    <t>un-1</t>
  </si>
  <si>
    <t>un-2</t>
  </si>
  <si>
    <t>un-3</t>
  </si>
  <si>
    <t>un-4</t>
  </si>
  <si>
    <t>yn-1</t>
  </si>
  <si>
    <t>zm-1</t>
  </si>
  <si>
    <t>hg-1</t>
  </si>
  <si>
    <t>jn-1</t>
  </si>
  <si>
    <t>b9-1</t>
  </si>
  <si>
    <t>xn-1</t>
  </si>
  <si>
    <t>bk-1</t>
  </si>
  <si>
    <t>yn-2</t>
  </si>
  <si>
    <t>zm-2</t>
  </si>
  <si>
    <t>hg-2</t>
  </si>
  <si>
    <t>jn-2</t>
  </si>
  <si>
    <t>b9-2</t>
  </si>
  <si>
    <t>xn-2</t>
  </si>
  <si>
    <t>bk-2</t>
  </si>
  <si>
    <t>yn-3</t>
  </si>
  <si>
    <t>zm-3</t>
  </si>
  <si>
    <t>hg-3</t>
  </si>
  <si>
    <t>jn-3</t>
  </si>
  <si>
    <t>b9-3</t>
  </si>
  <si>
    <t>xn-3</t>
  </si>
  <si>
    <t>bk-3</t>
  </si>
  <si>
    <t>yn-4</t>
  </si>
  <si>
    <t>zm-4</t>
  </si>
  <si>
    <t>hg-4</t>
  </si>
  <si>
    <t>jn-4</t>
  </si>
  <si>
    <t>b9-4</t>
  </si>
  <si>
    <t>Host removed Clean reads</t>
    <phoneticPr fontId="1" type="noConversion"/>
  </si>
  <si>
    <t>Host removed clean bases (bp)</t>
    <phoneticPr fontId="1" type="noConversion"/>
  </si>
  <si>
    <t>Mapped reads to  gene set</t>
    <phoneticPr fontId="1" type="noConversion"/>
  </si>
  <si>
    <t>Number of contigs</t>
    <phoneticPr fontId="1" type="noConversion"/>
  </si>
  <si>
    <r>
      <t>Sample</t>
    </r>
    <r>
      <rPr>
        <b/>
        <vertAlign val="superscript"/>
        <sz val="11"/>
        <color theme="1"/>
        <rFont val="Arial"/>
        <family val="2"/>
      </rPr>
      <t>a</t>
    </r>
    <phoneticPr fontId="1" type="noConversion"/>
  </si>
  <si>
    <r>
      <rPr>
        <vertAlign val="superscript"/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 xml:space="preserve"> b9, bei9; xn, xinong3517; zm, zhoumai24; yn, yannong0428; hg, hengguan35; jn, jinan17, bk, bulk soil; un, unmapped.</t>
    </r>
    <phoneticPr fontId="1" type="noConversion"/>
  </si>
  <si>
    <r>
      <rPr>
        <b/>
        <sz val="11"/>
        <color theme="1"/>
        <rFont val="Arial"/>
        <family val="2"/>
      </rPr>
      <t>Supplementary Table S1:</t>
    </r>
    <r>
      <rPr>
        <sz val="11"/>
        <color theme="1"/>
        <rFont val="Arial"/>
        <family val="2"/>
      </rPr>
      <t xml:space="preserve"> Statistics of metagenome sequencing and assembly.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</si>
</sst>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76" formatCode="#,##0_ "/>
    <numFmt numFmtId="177" formatCode="0_ "/>
    <numFmt numFmtId="178" formatCode="#,##0_);[Red]\(#,##0\)"/>
    <numFmt numFmtId="179" formatCode="0.00_);[Red]\(0.00\)"/>
    <numFmt numFmtId="180" formatCode="0.00_ 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等线"/>
      <family val="2"/>
      <scheme val="minor"/>
    </font>
    <font>
      <b/>
      <vertAlign val="superscript"/>
      <sz val="11"/>
      <color theme="1"/>
      <name val="Arial"/>
      <family val="2"/>
    </font>
    <font>
      <vertAlign val="superscript"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3" fontId="2" fillId="0" borderId="1" xfId="1" applyFont="1" applyBorder="1" applyAlignment="1">
      <alignment vertical="center"/>
    </xf>
    <xf numFmtId="43" fontId="2" fillId="0" borderId="0" xfId="1" applyFont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43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43" fontId="2" fillId="0" borderId="1" xfId="1" applyFont="1" applyBorder="1" applyAlignment="1">
      <alignment horizontal="right" vertical="center"/>
    </xf>
    <xf numFmtId="176" fontId="2" fillId="0" borderId="0" xfId="1" applyNumberFormat="1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180" fontId="2" fillId="0" borderId="0" xfId="2" applyNumberFormat="1" applyFont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9" fontId="2" fillId="0" borderId="3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177" fontId="3" fillId="0" borderId="2" xfId="0" applyNumberFormat="1" applyFont="1" applyBorder="1" applyAlignment="1">
      <alignment vertical="center" wrapText="1"/>
    </xf>
    <xf numFmtId="176" fontId="3" fillId="0" borderId="2" xfId="0" applyNumberFormat="1" applyFont="1" applyBorder="1" applyAlignment="1">
      <alignment vertical="center" wrapText="1"/>
    </xf>
    <xf numFmtId="179" fontId="3" fillId="0" borderId="2" xfId="0" applyNumberFormat="1" applyFont="1" applyBorder="1" applyAlignment="1">
      <alignment vertical="center" wrapText="1"/>
    </xf>
    <xf numFmtId="178" fontId="2" fillId="0" borderId="4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9" fontId="2" fillId="0" borderId="4" xfId="0" applyNumberFormat="1" applyFont="1" applyBorder="1" applyAlignment="1">
      <alignment horizontal="right" vertical="center"/>
    </xf>
    <xf numFmtId="43" fontId="3" fillId="0" borderId="2" xfId="1" applyFont="1" applyBorder="1" applyAlignment="1">
      <alignment horizontal="left" vertical="center" wrapText="1"/>
    </xf>
  </cellXfs>
  <cellStyles count="3">
    <cellStyle name="百分比" xfId="2" builtinId="5"/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547476357338049E-2"/>
          <c:y val="7.9865123456790102E-2"/>
          <c:w val="0.94983542014620415"/>
          <c:h val="0.7293555555555555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Sheet1!$E$2</c:f>
              <c:strCache>
                <c:ptCount val="1"/>
                <c:pt idx="0">
                  <c:v>Host removed clean bases (bp)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Sheet1!$A$3:$A$30</c:f>
              <c:strCache>
                <c:ptCount val="28"/>
                <c:pt idx="0">
                  <c:v>yn-1</c:v>
                </c:pt>
                <c:pt idx="1">
                  <c:v>zm-1</c:v>
                </c:pt>
                <c:pt idx="2">
                  <c:v>hg-1</c:v>
                </c:pt>
                <c:pt idx="3">
                  <c:v>jn-1</c:v>
                </c:pt>
                <c:pt idx="4">
                  <c:v>b9-1</c:v>
                </c:pt>
                <c:pt idx="5">
                  <c:v>xn-1</c:v>
                </c:pt>
                <c:pt idx="6">
                  <c:v>bk-1</c:v>
                </c:pt>
                <c:pt idx="7">
                  <c:v>yn-2</c:v>
                </c:pt>
                <c:pt idx="8">
                  <c:v>zm-2</c:v>
                </c:pt>
                <c:pt idx="9">
                  <c:v>hg-2</c:v>
                </c:pt>
                <c:pt idx="10">
                  <c:v>jn-2</c:v>
                </c:pt>
                <c:pt idx="11">
                  <c:v>b9-2</c:v>
                </c:pt>
                <c:pt idx="12">
                  <c:v>xn-2</c:v>
                </c:pt>
                <c:pt idx="13">
                  <c:v>bk-2</c:v>
                </c:pt>
                <c:pt idx="14">
                  <c:v>yn-3</c:v>
                </c:pt>
                <c:pt idx="15">
                  <c:v>zm-3</c:v>
                </c:pt>
                <c:pt idx="16">
                  <c:v>hg-3</c:v>
                </c:pt>
                <c:pt idx="17">
                  <c:v>jn-3</c:v>
                </c:pt>
                <c:pt idx="18">
                  <c:v>b9-3</c:v>
                </c:pt>
                <c:pt idx="19">
                  <c:v>xn-3</c:v>
                </c:pt>
                <c:pt idx="20">
                  <c:v>bk-3</c:v>
                </c:pt>
                <c:pt idx="21">
                  <c:v>yn-4</c:v>
                </c:pt>
                <c:pt idx="22">
                  <c:v>zm-4</c:v>
                </c:pt>
                <c:pt idx="23">
                  <c:v>hg-4</c:v>
                </c:pt>
                <c:pt idx="24">
                  <c:v>jn-4</c:v>
                </c:pt>
                <c:pt idx="25">
                  <c:v>b9-4</c:v>
                </c:pt>
                <c:pt idx="26">
                  <c:v>xn-4</c:v>
                </c:pt>
                <c:pt idx="27">
                  <c:v>bk-4</c:v>
                </c:pt>
              </c:strCache>
            </c:strRef>
          </c:cat>
          <c:val>
            <c:numRef>
              <c:f>Sheet1!$E$3:$E$30</c:f>
              <c:numCache>
                <c:formatCode>#,##0_);[Red]\(#,##0\)</c:formatCode>
                <c:ptCount val="28"/>
                <c:pt idx="0">
                  <c:v>17542031716</c:v>
                </c:pt>
                <c:pt idx="1">
                  <c:v>16683187210</c:v>
                </c:pt>
                <c:pt idx="2">
                  <c:v>17611000343</c:v>
                </c:pt>
                <c:pt idx="3">
                  <c:v>16410833099</c:v>
                </c:pt>
                <c:pt idx="4">
                  <c:v>18122381359</c:v>
                </c:pt>
                <c:pt idx="5">
                  <c:v>17448782621</c:v>
                </c:pt>
                <c:pt idx="6">
                  <c:v>16658630013</c:v>
                </c:pt>
                <c:pt idx="7">
                  <c:v>15215456663</c:v>
                </c:pt>
                <c:pt idx="8">
                  <c:v>13902583703</c:v>
                </c:pt>
                <c:pt idx="9">
                  <c:v>14681983977</c:v>
                </c:pt>
                <c:pt idx="10">
                  <c:v>14602401220</c:v>
                </c:pt>
                <c:pt idx="11">
                  <c:v>14976141683</c:v>
                </c:pt>
                <c:pt idx="12">
                  <c:v>14567561012</c:v>
                </c:pt>
                <c:pt idx="13">
                  <c:v>14296868940</c:v>
                </c:pt>
                <c:pt idx="14">
                  <c:v>15967423448</c:v>
                </c:pt>
                <c:pt idx="15">
                  <c:v>15081924641</c:v>
                </c:pt>
                <c:pt idx="16">
                  <c:v>15802308284</c:v>
                </c:pt>
                <c:pt idx="17">
                  <c:v>15451967809</c:v>
                </c:pt>
                <c:pt idx="18">
                  <c:v>16375486107</c:v>
                </c:pt>
                <c:pt idx="19">
                  <c:v>15894880248</c:v>
                </c:pt>
                <c:pt idx="20">
                  <c:v>15245808685</c:v>
                </c:pt>
                <c:pt idx="21">
                  <c:v>16622755280</c:v>
                </c:pt>
                <c:pt idx="22">
                  <c:v>15342491378</c:v>
                </c:pt>
                <c:pt idx="23">
                  <c:v>15984941532</c:v>
                </c:pt>
                <c:pt idx="24">
                  <c:v>15600776106</c:v>
                </c:pt>
                <c:pt idx="25">
                  <c:v>16457889364</c:v>
                </c:pt>
                <c:pt idx="26">
                  <c:v>16208450954</c:v>
                </c:pt>
                <c:pt idx="27">
                  <c:v>15494860070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67-4D1C-B53E-CBA6AD5156FE}"/>
            </c:ext>
          </c:extLst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Sheet1!$A$3:$A$30</c:f>
              <c:strCache>
                <c:ptCount val="28"/>
                <c:pt idx="0">
                  <c:v>yn-1</c:v>
                </c:pt>
                <c:pt idx="1">
                  <c:v>zm-1</c:v>
                </c:pt>
                <c:pt idx="2">
                  <c:v>hg-1</c:v>
                </c:pt>
                <c:pt idx="3">
                  <c:v>jn-1</c:v>
                </c:pt>
                <c:pt idx="4">
                  <c:v>b9-1</c:v>
                </c:pt>
                <c:pt idx="5">
                  <c:v>xn-1</c:v>
                </c:pt>
                <c:pt idx="6">
                  <c:v>bk-1</c:v>
                </c:pt>
                <c:pt idx="7">
                  <c:v>yn-2</c:v>
                </c:pt>
                <c:pt idx="8">
                  <c:v>zm-2</c:v>
                </c:pt>
                <c:pt idx="9">
                  <c:v>hg-2</c:v>
                </c:pt>
                <c:pt idx="10">
                  <c:v>jn-2</c:v>
                </c:pt>
                <c:pt idx="11">
                  <c:v>b9-2</c:v>
                </c:pt>
                <c:pt idx="12">
                  <c:v>xn-2</c:v>
                </c:pt>
                <c:pt idx="13">
                  <c:v>bk-2</c:v>
                </c:pt>
                <c:pt idx="14">
                  <c:v>yn-3</c:v>
                </c:pt>
                <c:pt idx="15">
                  <c:v>zm-3</c:v>
                </c:pt>
                <c:pt idx="16">
                  <c:v>hg-3</c:v>
                </c:pt>
                <c:pt idx="17">
                  <c:v>jn-3</c:v>
                </c:pt>
                <c:pt idx="18">
                  <c:v>b9-3</c:v>
                </c:pt>
                <c:pt idx="19">
                  <c:v>xn-3</c:v>
                </c:pt>
                <c:pt idx="20">
                  <c:v>bk-3</c:v>
                </c:pt>
                <c:pt idx="21">
                  <c:v>yn-4</c:v>
                </c:pt>
                <c:pt idx="22">
                  <c:v>zm-4</c:v>
                </c:pt>
                <c:pt idx="23">
                  <c:v>hg-4</c:v>
                </c:pt>
                <c:pt idx="24">
                  <c:v>jn-4</c:v>
                </c:pt>
                <c:pt idx="25">
                  <c:v>b9-4</c:v>
                </c:pt>
                <c:pt idx="26">
                  <c:v>xn-4</c:v>
                </c:pt>
                <c:pt idx="27">
                  <c:v>bk-4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67-4D1C-B53E-CBA6AD5156FE}"/>
            </c:ext>
          </c:extLst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Sheet1!$A$3:$A$30</c:f>
              <c:strCache>
                <c:ptCount val="28"/>
                <c:pt idx="0">
                  <c:v>yn-1</c:v>
                </c:pt>
                <c:pt idx="1">
                  <c:v>zm-1</c:v>
                </c:pt>
                <c:pt idx="2">
                  <c:v>hg-1</c:v>
                </c:pt>
                <c:pt idx="3">
                  <c:v>jn-1</c:v>
                </c:pt>
                <c:pt idx="4">
                  <c:v>b9-1</c:v>
                </c:pt>
                <c:pt idx="5">
                  <c:v>xn-1</c:v>
                </c:pt>
                <c:pt idx="6">
                  <c:v>bk-1</c:v>
                </c:pt>
                <c:pt idx="7">
                  <c:v>yn-2</c:v>
                </c:pt>
                <c:pt idx="8">
                  <c:v>zm-2</c:v>
                </c:pt>
                <c:pt idx="9">
                  <c:v>hg-2</c:v>
                </c:pt>
                <c:pt idx="10">
                  <c:v>jn-2</c:v>
                </c:pt>
                <c:pt idx="11">
                  <c:v>b9-2</c:v>
                </c:pt>
                <c:pt idx="12">
                  <c:v>xn-2</c:v>
                </c:pt>
                <c:pt idx="13">
                  <c:v>bk-2</c:v>
                </c:pt>
                <c:pt idx="14">
                  <c:v>yn-3</c:v>
                </c:pt>
                <c:pt idx="15">
                  <c:v>zm-3</c:v>
                </c:pt>
                <c:pt idx="16">
                  <c:v>hg-3</c:v>
                </c:pt>
                <c:pt idx="17">
                  <c:v>jn-3</c:v>
                </c:pt>
                <c:pt idx="18">
                  <c:v>b9-3</c:v>
                </c:pt>
                <c:pt idx="19">
                  <c:v>xn-3</c:v>
                </c:pt>
                <c:pt idx="20">
                  <c:v>bk-3</c:v>
                </c:pt>
                <c:pt idx="21">
                  <c:v>yn-4</c:v>
                </c:pt>
                <c:pt idx="22">
                  <c:v>zm-4</c:v>
                </c:pt>
                <c:pt idx="23">
                  <c:v>hg-4</c:v>
                </c:pt>
                <c:pt idx="24">
                  <c:v>jn-4</c:v>
                </c:pt>
                <c:pt idx="25">
                  <c:v>b9-4</c:v>
                </c:pt>
                <c:pt idx="26">
                  <c:v>xn-4</c:v>
                </c:pt>
                <c:pt idx="27">
                  <c:v>bk-4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67-4D1C-B53E-CBA6AD515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44005368"/>
        <c:axId val="444004088"/>
      </c:barChart>
      <c:catAx>
        <c:axId val="444005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444004088"/>
        <c:crosses val="autoZero"/>
        <c:auto val="1"/>
        <c:lblAlgn val="ctr"/>
        <c:lblOffset val="100"/>
        <c:noMultiLvlLbl val="0"/>
      </c:catAx>
      <c:valAx>
        <c:axId val="4440040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altLang="zh-CN"/>
                  <a:t>Percentage of bases</a:t>
                </a:r>
                <a:endParaRPr lang="zh-CN" altLang="en-US"/>
              </a:p>
            </c:rich>
          </c:tx>
          <c:layout>
            <c:manualLayout>
              <c:xMode val="edge"/>
              <c:yMode val="edge"/>
              <c:x val="1.1024305555555516E-4"/>
              <c:y val="0.227919791666666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444005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8594059405940597"/>
          <c:y val="0"/>
          <c:w val="0.20570793352764161"/>
          <c:h val="7.3881790123456775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196850</xdr:colOff>
      <xdr:row>76</xdr:row>
      <xdr:rowOff>76200</xdr:rowOff>
    </xdr:from>
    <xdr:to>
      <xdr:col>12</xdr:col>
      <xdr:colOff>247300</xdr:colOff>
      <xdr:row>94</xdr:row>
      <xdr:rowOff>115800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4D654495-75BD-446F-862D-591B9E3AD7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workbookViewId="0">
      <selection activeCell="D5" sqref="D5"/>
    </sheetView>
  </sheetViews>
  <sheetFormatPr defaultRowHeight="14" x14ac:dyDescent="0.3"/>
  <cols>
    <col min="1" max="1" width="9.33203125" style="1" customWidth="1"/>
    <col min="2" max="2" width="14" style="3" bestFit="1" customWidth="1"/>
    <col min="3" max="3" width="16.25" style="3" bestFit="1" customWidth="1"/>
    <col min="4" max="4" width="14" style="3" bestFit="1" customWidth="1"/>
    <col min="5" max="5" width="16.25" style="3" bestFit="1" customWidth="1"/>
    <col min="6" max="6" width="15.08203125" style="3" bestFit="1" customWidth="1"/>
    <col min="7" max="7" width="16.08203125" style="3" bestFit="1" customWidth="1"/>
    <col min="8" max="8" width="14.75" style="3" bestFit="1" customWidth="1"/>
    <col min="9" max="9" width="14.58203125" style="2" bestFit="1" customWidth="1"/>
    <col min="10" max="10" width="17.83203125" style="9" bestFit="1" customWidth="1"/>
    <col min="11" max="11" width="21.58203125" style="2" bestFit="1" customWidth="1"/>
    <col min="12" max="12" width="17.08203125" style="2" bestFit="1" customWidth="1"/>
    <col min="13" max="13" width="17.33203125" style="2" bestFit="1" customWidth="1"/>
    <col min="14" max="16384" width="8.6640625" style="2"/>
  </cols>
  <sheetData>
    <row r="1" spans="1:13" ht="18.5" customHeight="1" thickBot="1" x14ac:dyDescent="0.35">
      <c r="A1" s="5" t="s">
        <v>48</v>
      </c>
      <c r="B1" s="6"/>
      <c r="C1" s="6"/>
      <c r="D1" s="6"/>
      <c r="E1" s="6"/>
      <c r="F1" s="6"/>
      <c r="G1" s="6"/>
      <c r="H1" s="6"/>
      <c r="I1" s="7"/>
      <c r="J1" s="8"/>
      <c r="K1" s="7"/>
      <c r="L1" s="7"/>
      <c r="M1" s="7"/>
    </row>
    <row r="2" spans="1:13" s="20" customFormat="1" ht="32" customHeight="1" x14ac:dyDescent="0.3">
      <c r="A2" s="25" t="s">
        <v>46</v>
      </c>
      <c r="B2" s="26" t="s">
        <v>0</v>
      </c>
      <c r="C2" s="26" t="s">
        <v>3</v>
      </c>
      <c r="D2" s="26" t="s">
        <v>42</v>
      </c>
      <c r="E2" s="26" t="s">
        <v>43</v>
      </c>
      <c r="F2" s="25" t="s">
        <v>45</v>
      </c>
      <c r="G2" s="25" t="s">
        <v>4</v>
      </c>
      <c r="H2" s="27" t="s">
        <v>2</v>
      </c>
      <c r="I2" s="28" t="s">
        <v>6</v>
      </c>
      <c r="J2" s="32" t="s">
        <v>8</v>
      </c>
      <c r="K2" s="25" t="s">
        <v>7</v>
      </c>
      <c r="L2" s="25" t="s">
        <v>44</v>
      </c>
      <c r="M2" s="25" t="s">
        <v>9</v>
      </c>
    </row>
    <row r="3" spans="1:13" ht="18" customHeight="1" x14ac:dyDescent="0.3">
      <c r="A3" s="4" t="s">
        <v>16</v>
      </c>
      <c r="B3" s="10">
        <v>70954992</v>
      </c>
      <c r="C3" s="10">
        <v>21286497600</v>
      </c>
      <c r="D3" s="10">
        <v>62031398</v>
      </c>
      <c r="E3" s="10">
        <v>17542031716</v>
      </c>
      <c r="F3" s="11">
        <v>3661019</v>
      </c>
      <c r="G3" s="11">
        <v>1882500988</v>
      </c>
      <c r="H3" s="11">
        <v>493</v>
      </c>
      <c r="I3" s="12">
        <v>58.62</v>
      </c>
      <c r="J3" s="19">
        <v>54278998</v>
      </c>
      <c r="K3" s="21">
        <f>J3/D3*100</f>
        <v>87.502458029399889</v>
      </c>
      <c r="L3" s="11">
        <v>50358076</v>
      </c>
      <c r="M3" s="21">
        <f>L3/D3*100</f>
        <v>81.181591296717187</v>
      </c>
    </row>
    <row r="4" spans="1:13" ht="18" customHeight="1" x14ac:dyDescent="0.3">
      <c r="A4" s="4" t="s">
        <v>17</v>
      </c>
      <c r="B4" s="10">
        <v>69246519</v>
      </c>
      <c r="C4" s="10">
        <v>20773955700</v>
      </c>
      <c r="D4" s="10">
        <v>59338490</v>
      </c>
      <c r="E4" s="10">
        <v>16683187210</v>
      </c>
      <c r="F4" s="11">
        <v>3069539</v>
      </c>
      <c r="G4" s="11">
        <v>1736559890</v>
      </c>
      <c r="H4" s="11">
        <v>559</v>
      </c>
      <c r="I4" s="12">
        <v>62.24</v>
      </c>
      <c r="J4" s="19">
        <v>53029889.5</v>
      </c>
      <c r="K4" s="21">
        <f>J4/D4*100</f>
        <v>89.368451236288621</v>
      </c>
      <c r="L4" s="11">
        <v>49557068</v>
      </c>
      <c r="M4" s="21">
        <f t="shared" ref="M4:M30" si="0">L4/D4*100</f>
        <v>83.515889939228316</v>
      </c>
    </row>
    <row r="5" spans="1:13" ht="18" customHeight="1" x14ac:dyDescent="0.3">
      <c r="A5" s="4" t="s">
        <v>18</v>
      </c>
      <c r="B5" s="10">
        <v>73251458</v>
      </c>
      <c r="C5" s="10">
        <v>21975437400</v>
      </c>
      <c r="D5" s="10">
        <v>62645113</v>
      </c>
      <c r="E5" s="10">
        <v>17611000343</v>
      </c>
      <c r="F5" s="11">
        <v>3300641</v>
      </c>
      <c r="G5" s="11">
        <v>1724907327</v>
      </c>
      <c r="H5" s="11">
        <v>507</v>
      </c>
      <c r="I5" s="12">
        <v>55.52</v>
      </c>
      <c r="J5" s="19">
        <v>54542856.5</v>
      </c>
      <c r="K5" s="21">
        <f>J5/D5*100</f>
        <v>87.066418892085011</v>
      </c>
      <c r="L5" s="11">
        <v>50331481.5</v>
      </c>
      <c r="M5" s="21">
        <f t="shared" si="0"/>
        <v>80.343827458655866</v>
      </c>
    </row>
    <row r="6" spans="1:13" ht="18" customHeight="1" x14ac:dyDescent="0.3">
      <c r="A6" s="4" t="s">
        <v>19</v>
      </c>
      <c r="B6" s="10">
        <v>68181172</v>
      </c>
      <c r="C6" s="10">
        <v>20454351600</v>
      </c>
      <c r="D6" s="10">
        <v>58402561</v>
      </c>
      <c r="E6" s="10">
        <v>16410833099</v>
      </c>
      <c r="F6" s="11">
        <v>2973974</v>
      </c>
      <c r="G6" s="11">
        <v>1618053861</v>
      </c>
      <c r="H6" s="11">
        <v>523</v>
      </c>
      <c r="I6" s="12">
        <v>62.46</v>
      </c>
      <c r="J6" s="19">
        <v>52346895</v>
      </c>
      <c r="K6" s="21">
        <f t="shared" ref="K6:K30" si="1">J6/D6*100</f>
        <v>89.631163605993237</v>
      </c>
      <c r="L6" s="11">
        <v>48978527</v>
      </c>
      <c r="M6" s="21">
        <f t="shared" si="0"/>
        <v>83.863663102034167</v>
      </c>
    </row>
    <row r="7" spans="1:13" ht="18" customHeight="1" x14ac:dyDescent="0.3">
      <c r="A7" s="4" t="s">
        <v>20</v>
      </c>
      <c r="B7" s="10">
        <v>75037483</v>
      </c>
      <c r="C7" s="10">
        <v>22511244900</v>
      </c>
      <c r="D7" s="10">
        <v>64536946</v>
      </c>
      <c r="E7" s="10">
        <v>18122381359</v>
      </c>
      <c r="F7" s="11">
        <v>3231953</v>
      </c>
      <c r="G7" s="11">
        <v>1720477347</v>
      </c>
      <c r="H7" s="11">
        <v>520</v>
      </c>
      <c r="I7" s="12">
        <v>55.98</v>
      </c>
      <c r="J7" s="19">
        <v>56377065</v>
      </c>
      <c r="K7" s="21">
        <f t="shared" si="1"/>
        <v>87.356264115751614</v>
      </c>
      <c r="L7" s="11">
        <v>52188032.5</v>
      </c>
      <c r="M7" s="21">
        <f t="shared" si="0"/>
        <v>80.865358115954237</v>
      </c>
    </row>
    <row r="8" spans="1:13" ht="18" customHeight="1" x14ac:dyDescent="0.3">
      <c r="A8" s="4" t="s">
        <v>21</v>
      </c>
      <c r="B8" s="10">
        <v>71196799</v>
      </c>
      <c r="C8" s="10">
        <v>21359039700</v>
      </c>
      <c r="D8" s="10">
        <v>61854646</v>
      </c>
      <c r="E8" s="10">
        <v>17448782621</v>
      </c>
      <c r="F8" s="11">
        <v>3539444</v>
      </c>
      <c r="G8" s="11">
        <v>1877751237</v>
      </c>
      <c r="H8" s="11">
        <v>511</v>
      </c>
      <c r="I8" s="12">
        <v>61.24</v>
      </c>
      <c r="J8" s="19">
        <v>55043233</v>
      </c>
      <c r="K8" s="21">
        <f t="shared" si="1"/>
        <v>88.988033332209199</v>
      </c>
      <c r="L8" s="11">
        <v>51370078.5</v>
      </c>
      <c r="M8" s="21">
        <f t="shared" si="0"/>
        <v>83.049668572996111</v>
      </c>
    </row>
    <row r="9" spans="1:13" ht="18" customHeight="1" x14ac:dyDescent="0.3">
      <c r="A9" s="4" t="s">
        <v>22</v>
      </c>
      <c r="B9" s="10">
        <v>67817700</v>
      </c>
      <c r="C9" s="10">
        <v>20345310000</v>
      </c>
      <c r="D9" s="10">
        <v>59023003</v>
      </c>
      <c r="E9" s="10">
        <v>16658630013</v>
      </c>
      <c r="F9" s="11">
        <v>3419193</v>
      </c>
      <c r="G9" s="11">
        <v>1626091770</v>
      </c>
      <c r="H9" s="11">
        <v>458</v>
      </c>
      <c r="I9" s="12">
        <v>49.6</v>
      </c>
      <c r="J9" s="19">
        <v>48811040.5</v>
      </c>
      <c r="K9" s="21">
        <f t="shared" si="1"/>
        <v>82.698334579824746</v>
      </c>
      <c r="L9" s="11">
        <v>44145480.5</v>
      </c>
      <c r="M9" s="21">
        <f t="shared" si="0"/>
        <v>74.793687640732216</v>
      </c>
    </row>
    <row r="10" spans="1:13" ht="18" customHeight="1" x14ac:dyDescent="0.3">
      <c r="A10" s="4" t="s">
        <v>23</v>
      </c>
      <c r="B10" s="10">
        <v>67840520</v>
      </c>
      <c r="C10" s="10">
        <v>20352156000</v>
      </c>
      <c r="D10" s="10">
        <v>54796007</v>
      </c>
      <c r="E10" s="10">
        <v>15215456663</v>
      </c>
      <c r="F10" s="11">
        <v>3412692</v>
      </c>
      <c r="G10" s="11">
        <v>1744009127</v>
      </c>
      <c r="H10" s="11">
        <v>489</v>
      </c>
      <c r="I10" s="12">
        <v>57.5</v>
      </c>
      <c r="J10" s="19">
        <v>48129578.5</v>
      </c>
      <c r="K10" s="21">
        <f t="shared" si="1"/>
        <v>87.83409802104741</v>
      </c>
      <c r="L10" s="11">
        <v>44497494.5</v>
      </c>
      <c r="M10" s="21">
        <f t="shared" si="0"/>
        <v>81.205724533906277</v>
      </c>
    </row>
    <row r="11" spans="1:13" ht="18" customHeight="1" x14ac:dyDescent="0.3">
      <c r="A11" s="4" t="s">
        <v>24</v>
      </c>
      <c r="B11" s="10">
        <v>64684860</v>
      </c>
      <c r="C11" s="10">
        <v>19405458000</v>
      </c>
      <c r="D11" s="10">
        <v>50517660</v>
      </c>
      <c r="E11" s="10">
        <v>13902583703</v>
      </c>
      <c r="F11" s="11">
        <v>2722572</v>
      </c>
      <c r="G11" s="11">
        <v>1517816616</v>
      </c>
      <c r="H11" s="11">
        <v>549</v>
      </c>
      <c r="I11" s="12">
        <v>60.27</v>
      </c>
      <c r="J11" s="19">
        <v>45331833.5</v>
      </c>
      <c r="K11" s="21">
        <f t="shared" si="1"/>
        <v>89.734626465279661</v>
      </c>
      <c r="L11" s="11">
        <v>42240442</v>
      </c>
      <c r="M11" s="21">
        <f t="shared" si="0"/>
        <v>83.615199120465988</v>
      </c>
    </row>
    <row r="12" spans="1:13" ht="18" customHeight="1" x14ac:dyDescent="0.3">
      <c r="A12" s="4" t="s">
        <v>25</v>
      </c>
      <c r="B12" s="10">
        <v>68226098</v>
      </c>
      <c r="C12" s="10">
        <v>20467829400</v>
      </c>
      <c r="D12" s="10">
        <v>53319520</v>
      </c>
      <c r="E12" s="10">
        <v>14681983977</v>
      </c>
      <c r="F12" s="11">
        <v>2944171</v>
      </c>
      <c r="G12" s="11">
        <v>1521607444</v>
      </c>
      <c r="H12" s="11">
        <v>499</v>
      </c>
      <c r="I12" s="12">
        <v>53.8</v>
      </c>
      <c r="J12" s="19">
        <v>46634165.5</v>
      </c>
      <c r="K12" s="21">
        <f t="shared" si="1"/>
        <v>87.461712896140099</v>
      </c>
      <c r="L12" s="11">
        <v>42861581.5</v>
      </c>
      <c r="M12" s="21">
        <f t="shared" si="0"/>
        <v>80.386285360408351</v>
      </c>
    </row>
    <row r="13" spans="1:13" ht="18" customHeight="1" x14ac:dyDescent="0.3">
      <c r="A13" s="4" t="s">
        <v>26</v>
      </c>
      <c r="B13" s="10">
        <v>66553063</v>
      </c>
      <c r="C13" s="10">
        <v>19965918900</v>
      </c>
      <c r="D13" s="10">
        <v>52780341</v>
      </c>
      <c r="E13" s="10">
        <v>14602401220</v>
      </c>
      <c r="F13" s="11">
        <v>2839660</v>
      </c>
      <c r="G13" s="11">
        <v>1542170237</v>
      </c>
      <c r="H13" s="11">
        <v>522</v>
      </c>
      <c r="I13" s="12">
        <v>61.84</v>
      </c>
      <c r="J13" s="19">
        <v>47459989</v>
      </c>
      <c r="K13" s="21">
        <f t="shared" si="1"/>
        <v>89.919822609709925</v>
      </c>
      <c r="L13" s="11">
        <v>44315232</v>
      </c>
      <c r="M13" s="21">
        <f t="shared" si="0"/>
        <v>83.96162503004669</v>
      </c>
    </row>
    <row r="14" spans="1:13" ht="18" customHeight="1" x14ac:dyDescent="0.3">
      <c r="A14" s="4" t="s">
        <v>27</v>
      </c>
      <c r="B14" s="10">
        <v>69718810</v>
      </c>
      <c r="C14" s="10">
        <v>20915643000</v>
      </c>
      <c r="D14" s="10">
        <v>54488358</v>
      </c>
      <c r="E14" s="10">
        <v>14976141683</v>
      </c>
      <c r="F14" s="11">
        <v>2808821</v>
      </c>
      <c r="G14" s="11">
        <v>1477430097</v>
      </c>
      <c r="H14" s="11">
        <v>512</v>
      </c>
      <c r="I14" s="12">
        <v>53.74</v>
      </c>
      <c r="J14" s="19">
        <v>47808612</v>
      </c>
      <c r="K14" s="21">
        <f t="shared" si="1"/>
        <v>87.740966611620038</v>
      </c>
      <c r="L14" s="11">
        <v>44062044</v>
      </c>
      <c r="M14" s="21">
        <f t="shared" si="0"/>
        <v>80.865061120028614</v>
      </c>
    </row>
    <row r="15" spans="1:13" ht="18" customHeight="1" x14ac:dyDescent="0.3">
      <c r="A15" s="4" t="s">
        <v>28</v>
      </c>
      <c r="B15" s="10">
        <v>65933608</v>
      </c>
      <c r="C15" s="10">
        <v>19780082400</v>
      </c>
      <c r="D15" s="10">
        <v>52641581</v>
      </c>
      <c r="E15" s="10">
        <v>14567561012</v>
      </c>
      <c r="F15" s="11">
        <v>3160972</v>
      </c>
      <c r="G15" s="11">
        <v>1663272559</v>
      </c>
      <c r="H15" s="11">
        <v>506</v>
      </c>
      <c r="I15" s="12">
        <v>59.42</v>
      </c>
      <c r="J15" s="19">
        <v>47004862.5</v>
      </c>
      <c r="K15" s="21">
        <f t="shared" si="1"/>
        <v>89.292269736351571</v>
      </c>
      <c r="L15" s="11">
        <v>43734552.5</v>
      </c>
      <c r="M15" s="21">
        <f t="shared" si="0"/>
        <v>83.079861336231517</v>
      </c>
    </row>
    <row r="16" spans="1:13" ht="18" customHeight="1" x14ac:dyDescent="0.3">
      <c r="A16" s="4" t="s">
        <v>29</v>
      </c>
      <c r="B16" s="10">
        <v>64831502</v>
      </c>
      <c r="C16" s="10">
        <v>19449450600</v>
      </c>
      <c r="D16" s="10">
        <v>51722949</v>
      </c>
      <c r="E16" s="10">
        <v>14296868940</v>
      </c>
      <c r="F16" s="11">
        <v>3089786</v>
      </c>
      <c r="G16" s="11">
        <v>1455238608</v>
      </c>
      <c r="H16" s="11">
        <v>454</v>
      </c>
      <c r="I16" s="12">
        <v>47.9</v>
      </c>
      <c r="J16" s="19">
        <v>43020222.5</v>
      </c>
      <c r="K16" s="21">
        <f t="shared" si="1"/>
        <v>83.174342012092168</v>
      </c>
      <c r="L16" s="11">
        <v>38655444</v>
      </c>
      <c r="M16" s="21">
        <f t="shared" si="0"/>
        <v>74.735576271956177</v>
      </c>
    </row>
    <row r="17" spans="1:13" ht="18" customHeight="1" x14ac:dyDescent="0.3">
      <c r="A17" s="4" t="s">
        <v>30</v>
      </c>
      <c r="B17" s="10">
        <v>69220186</v>
      </c>
      <c r="C17" s="10">
        <v>20766055800</v>
      </c>
      <c r="D17" s="10">
        <v>57481010</v>
      </c>
      <c r="E17" s="10">
        <v>15967423448</v>
      </c>
      <c r="F17" s="11">
        <v>3393163</v>
      </c>
      <c r="G17" s="11">
        <v>1738377487</v>
      </c>
      <c r="H17" s="11">
        <v>491</v>
      </c>
      <c r="I17" s="12">
        <v>57.42</v>
      </c>
      <c r="J17" s="19">
        <v>50467361</v>
      </c>
      <c r="K17" s="21">
        <f t="shared" si="1"/>
        <v>87.798319827713527</v>
      </c>
      <c r="L17" s="11">
        <v>46662489.5</v>
      </c>
      <c r="M17" s="21">
        <f t="shared" si="0"/>
        <v>81.178965888038505</v>
      </c>
    </row>
    <row r="18" spans="1:13" ht="18" customHeight="1" x14ac:dyDescent="0.3">
      <c r="A18" s="4" t="s">
        <v>31</v>
      </c>
      <c r="B18" s="10">
        <v>68012504</v>
      </c>
      <c r="C18" s="10">
        <v>20403751200</v>
      </c>
      <c r="D18" s="10">
        <v>54774573</v>
      </c>
      <c r="E18" s="10">
        <v>15081924641</v>
      </c>
      <c r="F18" s="11">
        <v>2812504</v>
      </c>
      <c r="G18" s="11">
        <v>1581302586</v>
      </c>
      <c r="H18" s="11">
        <v>555</v>
      </c>
      <c r="I18" s="12">
        <v>60.87</v>
      </c>
      <c r="J18" s="19">
        <v>49125437</v>
      </c>
      <c r="K18" s="21">
        <f t="shared" si="1"/>
        <v>89.686572271407755</v>
      </c>
      <c r="L18" s="11">
        <v>45768365</v>
      </c>
      <c r="M18" s="21">
        <f t="shared" si="0"/>
        <v>83.557684694319761</v>
      </c>
    </row>
    <row r="19" spans="1:13" ht="18" customHeight="1" x14ac:dyDescent="0.3">
      <c r="A19" s="4" t="s">
        <v>32</v>
      </c>
      <c r="B19" s="10">
        <v>71231834</v>
      </c>
      <c r="C19" s="10">
        <v>21369550200</v>
      </c>
      <c r="D19" s="10">
        <v>57353839</v>
      </c>
      <c r="E19" s="10">
        <v>15802308284</v>
      </c>
      <c r="F19" s="11">
        <v>3027036</v>
      </c>
      <c r="G19" s="11">
        <v>1575145392</v>
      </c>
      <c r="H19" s="11">
        <v>504</v>
      </c>
      <c r="I19" s="12">
        <v>54.28</v>
      </c>
      <c r="J19" s="19">
        <v>50136686</v>
      </c>
      <c r="K19" s="21">
        <f t="shared" si="1"/>
        <v>87.416443038799898</v>
      </c>
      <c r="L19" s="11">
        <v>46082128.5</v>
      </c>
      <c r="M19" s="21">
        <f t="shared" si="0"/>
        <v>80.347068833526563</v>
      </c>
    </row>
    <row r="20" spans="1:13" ht="18" customHeight="1" x14ac:dyDescent="0.3">
      <c r="A20" s="4" t="s">
        <v>33</v>
      </c>
      <c r="B20" s="10">
        <v>68330568</v>
      </c>
      <c r="C20" s="10">
        <v>20499170400</v>
      </c>
      <c r="D20" s="10">
        <v>55814705</v>
      </c>
      <c r="E20" s="10">
        <v>15451967809</v>
      </c>
      <c r="F20" s="11">
        <v>2847981</v>
      </c>
      <c r="G20" s="11">
        <v>1551406512</v>
      </c>
      <c r="H20" s="11">
        <v>524</v>
      </c>
      <c r="I20" s="12">
        <v>61.91</v>
      </c>
      <c r="J20" s="19">
        <v>50174729.5</v>
      </c>
      <c r="K20" s="21">
        <f t="shared" si="1"/>
        <v>89.895179953024922</v>
      </c>
      <c r="L20" s="11">
        <v>46845777.5</v>
      </c>
      <c r="M20" s="21">
        <f t="shared" si="0"/>
        <v>83.930887926398611</v>
      </c>
    </row>
    <row r="21" spans="1:13" ht="18" customHeight="1" x14ac:dyDescent="0.3">
      <c r="A21" s="4" t="s">
        <v>34</v>
      </c>
      <c r="B21" s="10">
        <v>73890101</v>
      </c>
      <c r="C21" s="10">
        <v>22167030300</v>
      </c>
      <c r="D21" s="10">
        <v>59557546</v>
      </c>
      <c r="E21" s="10">
        <v>16375486107</v>
      </c>
      <c r="F21" s="11">
        <v>2926370</v>
      </c>
      <c r="G21" s="11">
        <v>1551302880</v>
      </c>
      <c r="H21" s="11">
        <v>518</v>
      </c>
      <c r="I21" s="12">
        <v>54.45</v>
      </c>
      <c r="J21" s="19">
        <v>52232492.5</v>
      </c>
      <c r="K21" s="21">
        <f t="shared" si="1"/>
        <v>87.700880926155008</v>
      </c>
      <c r="L21" s="11">
        <v>48137932</v>
      </c>
      <c r="M21" s="21">
        <f t="shared" si="0"/>
        <v>80.825915829372818</v>
      </c>
    </row>
    <row r="22" spans="1:13" ht="18" customHeight="1" x14ac:dyDescent="0.3">
      <c r="A22" s="4" t="s">
        <v>35</v>
      </c>
      <c r="B22" s="10">
        <v>69859162</v>
      </c>
      <c r="C22" s="10">
        <v>20957748600</v>
      </c>
      <c r="D22" s="10">
        <v>57408444</v>
      </c>
      <c r="E22" s="10">
        <v>15894880248</v>
      </c>
      <c r="F22" s="11">
        <v>3277564</v>
      </c>
      <c r="G22" s="11">
        <v>1735939108</v>
      </c>
      <c r="H22" s="11">
        <v>510</v>
      </c>
      <c r="I22" s="12">
        <v>60.07</v>
      </c>
      <c r="J22" s="19">
        <v>51243075.5</v>
      </c>
      <c r="K22" s="21">
        <f t="shared" si="1"/>
        <v>89.260519759079344</v>
      </c>
      <c r="L22" s="11">
        <v>47675404.5</v>
      </c>
      <c r="M22" s="21">
        <f t="shared" si="0"/>
        <v>83.045979263956355</v>
      </c>
    </row>
    <row r="23" spans="1:13" ht="18" customHeight="1" x14ac:dyDescent="0.3">
      <c r="A23" s="4" t="s">
        <v>36</v>
      </c>
      <c r="B23" s="10">
        <v>67124164</v>
      </c>
      <c r="C23" s="10">
        <v>20137249200</v>
      </c>
      <c r="D23" s="10">
        <v>55136025</v>
      </c>
      <c r="E23" s="10">
        <v>15245808685</v>
      </c>
      <c r="F23" s="11">
        <v>3134881</v>
      </c>
      <c r="G23" s="11">
        <v>1483905138</v>
      </c>
      <c r="H23" s="11">
        <v>456</v>
      </c>
      <c r="I23" s="12">
        <v>48.16</v>
      </c>
      <c r="J23" s="19">
        <v>45829981.5</v>
      </c>
      <c r="K23" s="21">
        <f t="shared" si="1"/>
        <v>83.121664102553638</v>
      </c>
      <c r="L23" s="11">
        <v>41186905</v>
      </c>
      <c r="M23" s="21">
        <f t="shared" si="0"/>
        <v>74.70053381613927</v>
      </c>
    </row>
    <row r="24" spans="1:13" ht="18" customHeight="1" x14ac:dyDescent="0.3">
      <c r="A24" s="4" t="s">
        <v>37</v>
      </c>
      <c r="B24" s="10">
        <v>71688417</v>
      </c>
      <c r="C24" s="10">
        <v>21506525100</v>
      </c>
      <c r="D24" s="10">
        <v>59430134</v>
      </c>
      <c r="E24" s="10">
        <v>16622755280</v>
      </c>
      <c r="F24" s="11">
        <v>3547712</v>
      </c>
      <c r="G24" s="11">
        <v>1824643330</v>
      </c>
      <c r="H24" s="11">
        <v>493</v>
      </c>
      <c r="I24" s="12">
        <v>58.26</v>
      </c>
      <c r="J24" s="19">
        <v>52142380</v>
      </c>
      <c r="K24" s="21">
        <f t="shared" si="1"/>
        <v>87.737274830980525</v>
      </c>
      <c r="L24" s="11">
        <v>48274997</v>
      </c>
      <c r="M24" s="21">
        <f t="shared" si="0"/>
        <v>81.229830307971369</v>
      </c>
    </row>
    <row r="25" spans="1:13" ht="18" customHeight="1" x14ac:dyDescent="0.3">
      <c r="A25" s="4" t="s">
        <v>38</v>
      </c>
      <c r="B25" s="10">
        <v>68838672</v>
      </c>
      <c r="C25" s="10">
        <v>20651601600</v>
      </c>
      <c r="D25" s="10">
        <v>55332633</v>
      </c>
      <c r="E25" s="10">
        <v>15342491378</v>
      </c>
      <c r="F25" s="11">
        <v>2867757</v>
      </c>
      <c r="G25" s="11">
        <v>1614511024</v>
      </c>
      <c r="H25" s="11">
        <v>556</v>
      </c>
      <c r="I25" s="12">
        <v>61.25</v>
      </c>
      <c r="J25" s="19">
        <v>49590283</v>
      </c>
      <c r="K25" s="21">
        <f t="shared" si="1"/>
        <v>89.622127687290785</v>
      </c>
      <c r="L25" s="11">
        <v>46256196.5</v>
      </c>
      <c r="M25" s="21">
        <f t="shared" si="0"/>
        <v>83.596593894239589</v>
      </c>
    </row>
    <row r="26" spans="1:13" ht="18" customHeight="1" x14ac:dyDescent="0.3">
      <c r="A26" s="4" t="s">
        <v>39</v>
      </c>
      <c r="B26" s="10">
        <v>71695941</v>
      </c>
      <c r="C26" s="10">
        <v>21508782300</v>
      </c>
      <c r="D26" s="10">
        <v>57616429</v>
      </c>
      <c r="E26" s="10">
        <v>15984941532</v>
      </c>
      <c r="F26" s="11">
        <v>3018857</v>
      </c>
      <c r="G26" s="11">
        <v>1569558436</v>
      </c>
      <c r="H26" s="11">
        <v>504</v>
      </c>
      <c r="I26" s="12">
        <v>54.15</v>
      </c>
      <c r="J26" s="19">
        <v>50325678.5</v>
      </c>
      <c r="K26" s="21">
        <f t="shared" si="1"/>
        <v>87.346056278496548</v>
      </c>
      <c r="L26" s="11">
        <v>46320954</v>
      </c>
      <c r="M26" s="21">
        <f t="shared" si="0"/>
        <v>80.395392085129046</v>
      </c>
    </row>
    <row r="27" spans="1:13" ht="18" customHeight="1" x14ac:dyDescent="0.3">
      <c r="A27" s="4" t="s">
        <v>40</v>
      </c>
      <c r="B27" s="10">
        <v>68664187</v>
      </c>
      <c r="C27" s="10">
        <v>20599256100</v>
      </c>
      <c r="D27" s="10">
        <v>55967357</v>
      </c>
      <c r="E27" s="10">
        <v>15600776106</v>
      </c>
      <c r="F27" s="11">
        <v>2888540</v>
      </c>
      <c r="G27" s="11">
        <v>1572112958</v>
      </c>
      <c r="H27" s="11">
        <v>524</v>
      </c>
      <c r="I27" s="12">
        <v>62.17</v>
      </c>
      <c r="J27" s="19">
        <v>50274163</v>
      </c>
      <c r="K27" s="21">
        <f t="shared" si="1"/>
        <v>89.827652572552253</v>
      </c>
      <c r="L27" s="11">
        <v>46991007.5</v>
      </c>
      <c r="M27" s="21">
        <f t="shared" si="0"/>
        <v>83.961455424811291</v>
      </c>
    </row>
    <row r="28" spans="1:13" ht="18" customHeight="1" x14ac:dyDescent="0.3">
      <c r="A28" s="4" t="s">
        <v>41</v>
      </c>
      <c r="B28" s="10">
        <v>73839990</v>
      </c>
      <c r="C28" s="10">
        <v>22151997000</v>
      </c>
      <c r="D28" s="10">
        <v>59437167</v>
      </c>
      <c r="E28" s="10">
        <v>16457889364</v>
      </c>
      <c r="F28" s="11">
        <v>2952361</v>
      </c>
      <c r="G28" s="11">
        <v>1563769632</v>
      </c>
      <c r="H28" s="11">
        <v>517</v>
      </c>
      <c r="I28" s="12">
        <v>54.63</v>
      </c>
      <c r="J28" s="19">
        <v>52084929.5</v>
      </c>
      <c r="K28" s="21">
        <f t="shared" si="1"/>
        <v>87.630235640268651</v>
      </c>
      <c r="L28" s="11">
        <v>48069450.5</v>
      </c>
      <c r="M28" s="21">
        <f t="shared" si="0"/>
        <v>80.874397159608904</v>
      </c>
    </row>
    <row r="29" spans="1:13" ht="18" customHeight="1" x14ac:dyDescent="0.3">
      <c r="A29" s="4" t="s">
        <v>10</v>
      </c>
      <c r="B29" s="10">
        <v>70876438</v>
      </c>
      <c r="C29" s="10">
        <v>21262931400</v>
      </c>
      <c r="D29" s="10">
        <v>58133197</v>
      </c>
      <c r="E29" s="10">
        <v>16208450954</v>
      </c>
      <c r="F29" s="11">
        <v>3344033</v>
      </c>
      <c r="G29" s="11">
        <v>1770330435</v>
      </c>
      <c r="H29" s="11">
        <v>510</v>
      </c>
      <c r="I29" s="12">
        <v>60.45</v>
      </c>
      <c r="J29" s="19">
        <v>51860241</v>
      </c>
      <c r="K29" s="21">
        <f t="shared" si="1"/>
        <v>89.209339372819969</v>
      </c>
      <c r="L29" s="11">
        <v>48312372</v>
      </c>
      <c r="M29" s="21">
        <f t="shared" si="0"/>
        <v>83.106339395027589</v>
      </c>
    </row>
    <row r="30" spans="1:13" ht="18" customHeight="1" x14ac:dyDescent="0.3">
      <c r="A30" s="4" t="s">
        <v>11</v>
      </c>
      <c r="B30" s="10">
        <v>67862811</v>
      </c>
      <c r="C30" s="10">
        <v>20358843300</v>
      </c>
      <c r="D30" s="10">
        <v>55642213</v>
      </c>
      <c r="E30" s="10">
        <v>15494860070</v>
      </c>
      <c r="F30" s="11">
        <v>3210584</v>
      </c>
      <c r="G30" s="11">
        <v>1520956381</v>
      </c>
      <c r="H30" s="11">
        <v>456</v>
      </c>
      <c r="I30" s="12">
        <v>48.61</v>
      </c>
      <c r="J30" s="19">
        <v>46203140</v>
      </c>
      <c r="K30" s="21">
        <f t="shared" si="1"/>
        <v>83.036129422099009</v>
      </c>
      <c r="L30" s="11">
        <v>41607419</v>
      </c>
      <c r="M30" s="21">
        <f t="shared" si="0"/>
        <v>74.776714937631965</v>
      </c>
    </row>
    <row r="31" spans="1:13" ht="18" customHeight="1" x14ac:dyDescent="0.3">
      <c r="A31" s="4" t="s">
        <v>1</v>
      </c>
      <c r="B31" s="22">
        <f>SUM(B3:B30)</f>
        <v>1944609559</v>
      </c>
      <c r="C31" s="22">
        <f>SUM(C3:C30)</f>
        <v>583382867700</v>
      </c>
      <c r="D31" s="22">
        <f>SUM(D3:D30)</f>
        <v>1597183845</v>
      </c>
      <c r="E31" s="22">
        <f>SUM(E3:E30)</f>
        <v>444251807465</v>
      </c>
      <c r="F31" s="23"/>
      <c r="G31" s="23"/>
      <c r="H31" s="23"/>
      <c r="I31" s="24"/>
      <c r="J31" s="13"/>
      <c r="K31" s="14"/>
      <c r="L31" s="14"/>
      <c r="M31" s="14"/>
    </row>
    <row r="32" spans="1:13" ht="18" customHeight="1" x14ac:dyDescent="0.3">
      <c r="A32" s="1" t="s">
        <v>12</v>
      </c>
      <c r="B32" s="10"/>
      <c r="C32" s="10"/>
      <c r="D32" s="11">
        <v>223918739</v>
      </c>
      <c r="E32" s="10"/>
      <c r="F32" s="11">
        <v>15220253</v>
      </c>
      <c r="G32" s="11">
        <v>8039694380</v>
      </c>
      <c r="H32" s="11">
        <v>527</v>
      </c>
      <c r="I32" s="12">
        <v>63.33</v>
      </c>
      <c r="J32" s="13"/>
      <c r="K32" s="14"/>
      <c r="L32" s="14"/>
      <c r="M32" s="14"/>
    </row>
    <row r="33" spans="1:13" ht="18" customHeight="1" x14ac:dyDescent="0.3">
      <c r="A33" s="1" t="s">
        <v>13</v>
      </c>
      <c r="B33" s="10"/>
      <c r="C33" s="10"/>
      <c r="D33" s="11">
        <v>201846280</v>
      </c>
      <c r="E33" s="10"/>
      <c r="F33" s="11">
        <v>14138515</v>
      </c>
      <c r="G33" s="11">
        <v>7463217421</v>
      </c>
      <c r="H33" s="11">
        <v>526</v>
      </c>
      <c r="I33" s="12">
        <v>63.6</v>
      </c>
      <c r="J33" s="13"/>
      <c r="K33" s="14"/>
      <c r="L33" s="14"/>
      <c r="M33" s="14"/>
    </row>
    <row r="34" spans="1:13" ht="18" customHeight="1" x14ac:dyDescent="0.3">
      <c r="A34" s="1" t="s">
        <v>14</v>
      </c>
      <c r="B34" s="10"/>
      <c r="C34" s="10"/>
      <c r="D34" s="11">
        <v>215767809</v>
      </c>
      <c r="E34" s="10"/>
      <c r="F34" s="11">
        <v>14429736</v>
      </c>
      <c r="G34" s="11">
        <v>7662887025</v>
      </c>
      <c r="H34" s="11">
        <v>530</v>
      </c>
      <c r="I34" s="12">
        <v>63.9</v>
      </c>
      <c r="J34" s="13"/>
      <c r="K34" s="14"/>
      <c r="L34" s="14"/>
      <c r="M34" s="14"/>
    </row>
    <row r="35" spans="1:13" ht="18" customHeight="1" x14ac:dyDescent="0.3">
      <c r="A35" s="1" t="s">
        <v>15</v>
      </c>
      <c r="B35" s="29"/>
      <c r="C35" s="29"/>
      <c r="D35" s="30">
        <v>215974461</v>
      </c>
      <c r="E35" s="29"/>
      <c r="F35" s="30">
        <v>14620835</v>
      </c>
      <c r="G35" s="30">
        <v>7750948493</v>
      </c>
      <c r="H35" s="30">
        <v>529</v>
      </c>
      <c r="I35" s="31">
        <v>63.84</v>
      </c>
      <c r="J35" s="13"/>
      <c r="K35" s="14"/>
      <c r="L35" s="14"/>
      <c r="M35" s="14"/>
    </row>
    <row r="36" spans="1:13" ht="18" customHeight="1" thickBot="1" x14ac:dyDescent="0.35">
      <c r="A36" s="5" t="s">
        <v>5</v>
      </c>
      <c r="B36" s="15"/>
      <c r="C36" s="15"/>
      <c r="D36" s="15"/>
      <c r="E36" s="15"/>
      <c r="F36" s="16">
        <v>166876821</v>
      </c>
      <c r="G36" s="16">
        <v>109923227901</v>
      </c>
      <c r="H36" s="16">
        <v>631</v>
      </c>
      <c r="I36" s="17"/>
      <c r="J36" s="18"/>
      <c r="K36" s="17"/>
      <c r="L36" s="17"/>
      <c r="M36" s="17"/>
    </row>
    <row r="37" spans="1:13" ht="18" customHeight="1" x14ac:dyDescent="0.3">
      <c r="A37" s="1" t="s">
        <v>47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 Sen</dc:creator>
  <cp:lastModifiedBy>KingForest</cp:lastModifiedBy>
  <dcterms:created xsi:type="dcterms:W3CDTF">2015-06-05T18:17:20Z</dcterms:created>
  <dcterms:modified xsi:type="dcterms:W3CDTF">2021-03-22T14:22:23Z</dcterms:modified>
</cp:coreProperties>
</file>